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Q:\Permit Assistance Center\LAND USE PERMITS\00 ANNUAL PERMIT TRACKING\2024\"/>
    </mc:Choice>
  </mc:AlternateContent>
  <xr:revisionPtr revIDLastSave="0" documentId="8_{B4A5F021-CD36-4287-9BD4-E959A59BB370}" xr6:coauthVersionLast="47" xr6:coauthVersionMax="47" xr10:uidLastSave="{00000000-0000-0000-0000-000000000000}"/>
  <workbookProtection workbookAlgorithmName="SHA-512" workbookHashValue="/3++/3UP97mBHddq67eZmV17/PyAFwWlbYWzgeCZlmY975gP62j6QOsuGiDc8Qnk+gEzpUN/hjPMTcllig7b5w==" workbookSaltValue="ki2TS2ebAgGT/kRrDfNhNA==" workbookSpinCount="100000" lockStructure="1"/>
  <bookViews>
    <workbookView xWindow="-120" yWindow="-120" windowWidth="38640" windowHeight="21120" activeTab="3" xr2:uid="{47DC8D57-22FD-449B-8868-542ABC101998}"/>
  </bookViews>
  <sheets>
    <sheet name="Table of Contents" sheetId="6" r:id="rId1"/>
    <sheet name="User Guide" sheetId="5" r:id="rId2"/>
    <sheet name="Deadlines" sheetId="8" r:id="rId3"/>
    <sheet name="TrackingSheet" sheetId="1" r:id="rId4"/>
    <sheet name="SummaryReport" sheetId="7" r:id="rId5"/>
    <sheet name="HiddenHelper" sheetId="4" state="hidden" r:id="rId6"/>
    <sheet name="Hidden_ListOfJursidictions" sheetId="9"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1" l="1"/>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590" i="1"/>
  <c r="K591" i="1"/>
  <c r="K592" i="1"/>
  <c r="K593"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K650" i="1"/>
  <c r="K651" i="1"/>
  <c r="K652" i="1"/>
  <c r="K653" i="1"/>
  <c r="K654" i="1"/>
  <c r="K655" i="1"/>
  <c r="K656" i="1"/>
  <c r="K657" i="1"/>
  <c r="K658" i="1"/>
  <c r="K659" i="1"/>
  <c r="K660" i="1"/>
  <c r="K661" i="1"/>
  <c r="K662" i="1"/>
  <c r="K663" i="1"/>
  <c r="K664" i="1"/>
  <c r="K665" i="1"/>
  <c r="K666" i="1"/>
  <c r="K667" i="1"/>
  <c r="K668" i="1"/>
  <c r="K669" i="1"/>
  <c r="K670" i="1"/>
  <c r="K671" i="1"/>
  <c r="K672" i="1"/>
  <c r="K673" i="1"/>
  <c r="K674" i="1"/>
  <c r="K675" i="1"/>
  <c r="K676" i="1"/>
  <c r="K677" i="1"/>
  <c r="K678" i="1"/>
  <c r="K679" i="1"/>
  <c r="K680" i="1"/>
  <c r="K681" i="1"/>
  <c r="K682" i="1"/>
  <c r="K683" i="1"/>
  <c r="K684" i="1"/>
  <c r="K685" i="1"/>
  <c r="K686" i="1"/>
  <c r="K687" i="1"/>
  <c r="K688" i="1"/>
  <c r="K689" i="1"/>
  <c r="K690" i="1"/>
  <c r="K691" i="1"/>
  <c r="K692" i="1"/>
  <c r="K693" i="1"/>
  <c r="K694" i="1"/>
  <c r="K695" i="1"/>
  <c r="K696" i="1"/>
  <c r="K697" i="1"/>
  <c r="K698" i="1"/>
  <c r="K699" i="1"/>
  <c r="K700" i="1"/>
  <c r="K701" i="1"/>
  <c r="K702" i="1"/>
  <c r="K703" i="1"/>
  <c r="K704" i="1"/>
  <c r="K705" i="1"/>
  <c r="K706" i="1"/>
  <c r="K707" i="1"/>
  <c r="K708" i="1"/>
  <c r="K709" i="1"/>
  <c r="K710" i="1"/>
  <c r="K711" i="1"/>
  <c r="K712" i="1"/>
  <c r="K713" i="1"/>
  <c r="K714" i="1"/>
  <c r="K715" i="1"/>
  <c r="K716" i="1"/>
  <c r="K717" i="1"/>
  <c r="K718" i="1"/>
  <c r="K719" i="1"/>
  <c r="K720" i="1"/>
  <c r="K721" i="1"/>
  <c r="K722" i="1"/>
  <c r="K723" i="1"/>
  <c r="K724" i="1"/>
  <c r="K725" i="1"/>
  <c r="K726" i="1"/>
  <c r="K727" i="1"/>
  <c r="K728" i="1"/>
  <c r="K729" i="1"/>
  <c r="K730" i="1"/>
  <c r="K731" i="1"/>
  <c r="K732" i="1"/>
  <c r="K733" i="1"/>
  <c r="K734" i="1"/>
  <c r="K735" i="1"/>
  <c r="K736" i="1"/>
  <c r="K737" i="1"/>
  <c r="K738" i="1"/>
  <c r="K739" i="1"/>
  <c r="K740" i="1"/>
  <c r="K741" i="1"/>
  <c r="K742" i="1"/>
  <c r="K743" i="1"/>
  <c r="K744" i="1"/>
  <c r="K745" i="1"/>
  <c r="K746" i="1"/>
  <c r="K747" i="1"/>
  <c r="K748" i="1"/>
  <c r="K749" i="1"/>
  <c r="K750" i="1"/>
  <c r="K751" i="1"/>
  <c r="K752" i="1"/>
  <c r="K753" i="1"/>
  <c r="K754" i="1"/>
  <c r="K755" i="1"/>
  <c r="K756" i="1"/>
  <c r="K757" i="1"/>
  <c r="K758" i="1"/>
  <c r="K759" i="1"/>
  <c r="K760" i="1"/>
  <c r="K761" i="1"/>
  <c r="K762" i="1"/>
  <c r="K763" i="1"/>
  <c r="K764" i="1"/>
  <c r="K765" i="1"/>
  <c r="K766" i="1"/>
  <c r="K767" i="1"/>
  <c r="K768" i="1"/>
  <c r="K769" i="1"/>
  <c r="K770" i="1"/>
  <c r="K771" i="1"/>
  <c r="K772" i="1"/>
  <c r="K773" i="1"/>
  <c r="K774" i="1"/>
  <c r="K775" i="1"/>
  <c r="K776" i="1"/>
  <c r="K777" i="1"/>
  <c r="K778" i="1"/>
  <c r="K779" i="1"/>
  <c r="K780" i="1"/>
  <c r="K781" i="1"/>
  <c r="K782" i="1"/>
  <c r="K783" i="1"/>
  <c r="K784" i="1"/>
  <c r="K785" i="1"/>
  <c r="K786" i="1"/>
  <c r="K787" i="1"/>
  <c r="K788" i="1"/>
  <c r="K789" i="1"/>
  <c r="K790" i="1"/>
  <c r="K791" i="1"/>
  <c r="K792" i="1"/>
  <c r="K793" i="1"/>
  <c r="K794" i="1"/>
  <c r="K795" i="1"/>
  <c r="K796" i="1"/>
  <c r="K797" i="1"/>
  <c r="K798" i="1"/>
  <c r="K799" i="1"/>
  <c r="K800" i="1"/>
  <c r="K801" i="1"/>
  <c r="K802" i="1"/>
  <c r="K803" i="1"/>
  <c r="K804" i="1"/>
  <c r="K805" i="1"/>
  <c r="K806" i="1"/>
  <c r="K807" i="1"/>
  <c r="K808" i="1"/>
  <c r="K809" i="1"/>
  <c r="K810" i="1"/>
  <c r="K811" i="1"/>
  <c r="K812" i="1"/>
  <c r="K813" i="1"/>
  <c r="K814" i="1"/>
  <c r="K815" i="1"/>
  <c r="K816" i="1"/>
  <c r="K817" i="1"/>
  <c r="K818" i="1"/>
  <c r="K819" i="1"/>
  <c r="K820" i="1"/>
  <c r="K821" i="1"/>
  <c r="K822" i="1"/>
  <c r="K823" i="1"/>
  <c r="K824" i="1"/>
  <c r="K825" i="1"/>
  <c r="K826" i="1"/>
  <c r="K827" i="1"/>
  <c r="K828" i="1"/>
  <c r="K829" i="1"/>
  <c r="K830" i="1"/>
  <c r="K831" i="1"/>
  <c r="K832" i="1"/>
  <c r="K833" i="1"/>
  <c r="K834" i="1"/>
  <c r="K835" i="1"/>
  <c r="K836" i="1"/>
  <c r="K837" i="1"/>
  <c r="K838" i="1"/>
  <c r="K839" i="1"/>
  <c r="K840" i="1"/>
  <c r="K841" i="1"/>
  <c r="K842" i="1"/>
  <c r="K843" i="1"/>
  <c r="K844" i="1"/>
  <c r="K845" i="1"/>
  <c r="K846" i="1"/>
  <c r="K847" i="1"/>
  <c r="K848" i="1"/>
  <c r="K849" i="1"/>
  <c r="K850" i="1"/>
  <c r="K851" i="1"/>
  <c r="K852" i="1"/>
  <c r="K853" i="1"/>
  <c r="K854" i="1"/>
  <c r="K855" i="1"/>
  <c r="K856" i="1"/>
  <c r="K857" i="1"/>
  <c r="K858" i="1"/>
  <c r="K859" i="1"/>
  <c r="K860" i="1"/>
  <c r="K861" i="1"/>
  <c r="K862" i="1"/>
  <c r="K863" i="1"/>
  <c r="K864" i="1"/>
  <c r="K865" i="1"/>
  <c r="K866" i="1"/>
  <c r="K867" i="1"/>
  <c r="K868" i="1"/>
  <c r="K869" i="1"/>
  <c r="K870" i="1"/>
  <c r="K871" i="1"/>
  <c r="K872" i="1"/>
  <c r="K873" i="1"/>
  <c r="K874" i="1"/>
  <c r="K875" i="1"/>
  <c r="K876" i="1"/>
  <c r="K877" i="1"/>
  <c r="K878" i="1"/>
  <c r="K879" i="1"/>
  <c r="K880" i="1"/>
  <c r="K881" i="1"/>
  <c r="K882" i="1"/>
  <c r="K883" i="1"/>
  <c r="K884" i="1"/>
  <c r="K885" i="1"/>
  <c r="K886" i="1"/>
  <c r="K887" i="1"/>
  <c r="K888" i="1"/>
  <c r="K889" i="1"/>
  <c r="K890" i="1"/>
  <c r="K891" i="1"/>
  <c r="K892" i="1"/>
  <c r="K893" i="1"/>
  <c r="K894" i="1"/>
  <c r="K895" i="1"/>
  <c r="K896" i="1"/>
  <c r="K897" i="1"/>
  <c r="K898" i="1"/>
  <c r="K899" i="1"/>
  <c r="K900" i="1"/>
  <c r="K901" i="1"/>
  <c r="K902" i="1"/>
  <c r="K903" i="1"/>
  <c r="K904" i="1"/>
  <c r="K905" i="1"/>
  <c r="K906" i="1"/>
  <c r="K907" i="1"/>
  <c r="K908" i="1"/>
  <c r="K909" i="1"/>
  <c r="K910" i="1"/>
  <c r="K911" i="1"/>
  <c r="K912" i="1"/>
  <c r="K913" i="1"/>
  <c r="K914" i="1"/>
  <c r="K915" i="1"/>
  <c r="K916" i="1"/>
  <c r="K917" i="1"/>
  <c r="K918" i="1"/>
  <c r="K919" i="1"/>
  <c r="K920" i="1"/>
  <c r="K921" i="1"/>
  <c r="K922" i="1"/>
  <c r="K923" i="1"/>
  <c r="K924" i="1"/>
  <c r="K925" i="1"/>
  <c r="K926" i="1"/>
  <c r="K927" i="1"/>
  <c r="K928" i="1"/>
  <c r="K929" i="1"/>
  <c r="K930" i="1"/>
  <c r="K931" i="1"/>
  <c r="K932" i="1"/>
  <c r="K933" i="1"/>
  <c r="K934" i="1"/>
  <c r="K935" i="1"/>
  <c r="K936" i="1"/>
  <c r="K937" i="1"/>
  <c r="K938" i="1"/>
  <c r="K939" i="1"/>
  <c r="K940" i="1"/>
  <c r="K941" i="1"/>
  <c r="K942" i="1"/>
  <c r="K943" i="1"/>
  <c r="K944" i="1"/>
  <c r="K945" i="1"/>
  <c r="K946" i="1"/>
  <c r="K947" i="1"/>
  <c r="K948" i="1"/>
  <c r="K949" i="1"/>
  <c r="K950" i="1"/>
  <c r="K951" i="1"/>
  <c r="K952" i="1"/>
  <c r="K953" i="1"/>
  <c r="K954" i="1"/>
  <c r="K955" i="1"/>
  <c r="K956" i="1"/>
  <c r="K957" i="1"/>
  <c r="K958" i="1"/>
  <c r="K959" i="1"/>
  <c r="K960" i="1"/>
  <c r="K961" i="1"/>
  <c r="K962" i="1"/>
  <c r="K963" i="1"/>
  <c r="K964" i="1"/>
  <c r="K965" i="1"/>
  <c r="K966" i="1"/>
  <c r="K967" i="1"/>
  <c r="K968" i="1"/>
  <c r="K969" i="1"/>
  <c r="K970" i="1"/>
  <c r="K971" i="1"/>
  <c r="K972" i="1"/>
  <c r="K973" i="1"/>
  <c r="K974" i="1"/>
  <c r="K975" i="1"/>
  <c r="K976" i="1"/>
  <c r="K977" i="1"/>
  <c r="K978" i="1"/>
  <c r="K979" i="1"/>
  <c r="K980" i="1"/>
  <c r="K981" i="1"/>
  <c r="K982" i="1"/>
  <c r="K983" i="1"/>
  <c r="K984" i="1"/>
  <c r="K985" i="1"/>
  <c r="K986" i="1"/>
  <c r="K987" i="1"/>
  <c r="K988" i="1"/>
  <c r="K989" i="1"/>
  <c r="K990" i="1"/>
  <c r="K991" i="1"/>
  <c r="K992" i="1"/>
  <c r="K993" i="1"/>
  <c r="K994" i="1"/>
  <c r="K995" i="1"/>
  <c r="K996" i="1"/>
  <c r="K997" i="1"/>
  <c r="K998" i="1"/>
  <c r="K999" i="1"/>
  <c r="K1000" i="1"/>
  <c r="K1001" i="1"/>
  <c r="K1002" i="1"/>
  <c r="K1003" i="1"/>
  <c r="K1004" i="1"/>
  <c r="K1005" i="1"/>
  <c r="K1006" i="1"/>
  <c r="K1007" i="1"/>
  <c r="K1008" i="1"/>
  <c r="K1009" i="1"/>
  <c r="K1010" i="1"/>
  <c r="K1011" i="1"/>
  <c r="K1012" i="1"/>
  <c r="K1013" i="1"/>
  <c r="K1014" i="1"/>
  <c r="K1015" i="1"/>
  <c r="K1016" i="1"/>
  <c r="K1017" i="1"/>
  <c r="K1018" i="1"/>
  <c r="K1019" i="1"/>
  <c r="K1020" i="1"/>
  <c r="K1021" i="1"/>
  <c r="K1022" i="1"/>
  <c r="K1023" i="1"/>
  <c r="K1024" i="1"/>
  <c r="K1025" i="1"/>
  <c r="K1026" i="1"/>
  <c r="K1027" i="1"/>
  <c r="K1028" i="1"/>
  <c r="K1029" i="1"/>
  <c r="K1030" i="1"/>
  <c r="K1031" i="1"/>
  <c r="K1032" i="1"/>
  <c r="K1033" i="1"/>
  <c r="K1034" i="1"/>
  <c r="K1035" i="1"/>
  <c r="K1036" i="1"/>
  <c r="K1037" i="1"/>
  <c r="K1038" i="1"/>
  <c r="K1039" i="1"/>
  <c r="K1040" i="1"/>
  <c r="K1041" i="1"/>
  <c r="K1042" i="1"/>
  <c r="K1043" i="1"/>
  <c r="K1044" i="1"/>
  <c r="K1045" i="1"/>
  <c r="K1046" i="1"/>
  <c r="K1047" i="1"/>
  <c r="K1048" i="1"/>
  <c r="K1049" i="1"/>
  <c r="K1050" i="1"/>
  <c r="K1051" i="1"/>
  <c r="K1052" i="1"/>
  <c r="K1053" i="1"/>
  <c r="K1054" i="1"/>
  <c r="K1055" i="1"/>
  <c r="K1056" i="1"/>
  <c r="K1057" i="1"/>
  <c r="K1058" i="1"/>
  <c r="K1059" i="1"/>
  <c r="K1060" i="1"/>
  <c r="K1061" i="1"/>
  <c r="K1062" i="1"/>
  <c r="K1063" i="1"/>
  <c r="K1064" i="1"/>
  <c r="K1065" i="1"/>
  <c r="K1066" i="1"/>
  <c r="K1067" i="1"/>
  <c r="K1068" i="1"/>
  <c r="K1069" i="1"/>
  <c r="K1070" i="1"/>
  <c r="K1071" i="1"/>
  <c r="K1072" i="1"/>
  <c r="K1073" i="1"/>
  <c r="K1074" i="1"/>
  <c r="K1075" i="1"/>
  <c r="K1076" i="1"/>
  <c r="K1077" i="1"/>
  <c r="K1078" i="1"/>
  <c r="K1079" i="1"/>
  <c r="K1080" i="1"/>
  <c r="K1081" i="1"/>
  <c r="K1082" i="1"/>
  <c r="K1083" i="1"/>
  <c r="K1084" i="1"/>
  <c r="K1085" i="1"/>
  <c r="K1086" i="1"/>
  <c r="K1087" i="1"/>
  <c r="K1088" i="1"/>
  <c r="K1089" i="1"/>
  <c r="K1090" i="1"/>
  <c r="K1091" i="1"/>
  <c r="K1092" i="1"/>
  <c r="K1093" i="1"/>
  <c r="K1094" i="1"/>
  <c r="K1095" i="1"/>
  <c r="K1096" i="1"/>
  <c r="K1097" i="1"/>
  <c r="K1098" i="1"/>
  <c r="K1099" i="1"/>
  <c r="K1100" i="1"/>
  <c r="K1101" i="1"/>
  <c r="K1102" i="1"/>
  <c r="K1103" i="1"/>
  <c r="K1104" i="1"/>
  <c r="K1105" i="1"/>
  <c r="K1106" i="1"/>
  <c r="K1107" i="1"/>
  <c r="K1108" i="1"/>
  <c r="K1109" i="1"/>
  <c r="K1110" i="1"/>
  <c r="K1111" i="1"/>
  <c r="K1112" i="1"/>
  <c r="K1113" i="1"/>
  <c r="K1114" i="1"/>
  <c r="K1115" i="1"/>
  <c r="K1116" i="1"/>
  <c r="K1117" i="1"/>
  <c r="K1118" i="1"/>
  <c r="K1119" i="1"/>
  <c r="K1120" i="1"/>
  <c r="K1121" i="1"/>
  <c r="K1122" i="1"/>
  <c r="K1123" i="1"/>
  <c r="K1124" i="1"/>
  <c r="K1125" i="1"/>
  <c r="K1126" i="1"/>
  <c r="K1127" i="1"/>
  <c r="K1128" i="1"/>
  <c r="K1129" i="1"/>
  <c r="K1130" i="1"/>
  <c r="K1131" i="1"/>
  <c r="K1132" i="1"/>
  <c r="K1133" i="1"/>
  <c r="K1134" i="1"/>
  <c r="K1135" i="1"/>
  <c r="K1136" i="1"/>
  <c r="K1137" i="1"/>
  <c r="K1138" i="1"/>
  <c r="K1139" i="1"/>
  <c r="K1140" i="1"/>
  <c r="K1141" i="1"/>
  <c r="K1142" i="1"/>
  <c r="K1143" i="1"/>
  <c r="K1144" i="1"/>
  <c r="K1145" i="1"/>
  <c r="K1146" i="1"/>
  <c r="K1147" i="1"/>
  <c r="K1148" i="1"/>
  <c r="K1149" i="1"/>
  <c r="K1150" i="1"/>
  <c r="K1151" i="1"/>
  <c r="K1152" i="1"/>
  <c r="K1153" i="1"/>
  <c r="K1154" i="1"/>
  <c r="K1155" i="1"/>
  <c r="K1156" i="1"/>
  <c r="K1157" i="1"/>
  <c r="K1158" i="1"/>
  <c r="K1159" i="1"/>
  <c r="K1160" i="1"/>
  <c r="K1161" i="1"/>
  <c r="K1162" i="1"/>
  <c r="K1163" i="1"/>
  <c r="K1164" i="1"/>
  <c r="K1165" i="1"/>
  <c r="K1166" i="1"/>
  <c r="K1167" i="1"/>
  <c r="K1168" i="1"/>
  <c r="K1169" i="1"/>
  <c r="K1170" i="1"/>
  <c r="K1171" i="1"/>
  <c r="K1172" i="1"/>
  <c r="K1173" i="1"/>
  <c r="K1174" i="1"/>
  <c r="K1175" i="1"/>
  <c r="K1176" i="1"/>
  <c r="K1177" i="1"/>
  <c r="K1178" i="1"/>
  <c r="K1179" i="1"/>
  <c r="K1180" i="1"/>
  <c r="K1181" i="1"/>
  <c r="K1182" i="1"/>
  <c r="K1183" i="1"/>
  <c r="K1184" i="1"/>
  <c r="K1185" i="1"/>
  <c r="K1186" i="1"/>
  <c r="K1187" i="1"/>
  <c r="K1188" i="1"/>
  <c r="K1189" i="1"/>
  <c r="K1190" i="1"/>
  <c r="K1191" i="1"/>
  <c r="K1192" i="1"/>
  <c r="K1193" i="1"/>
  <c r="K1194" i="1"/>
  <c r="K1195" i="1"/>
  <c r="K1196" i="1"/>
  <c r="K1197" i="1"/>
  <c r="K1198" i="1"/>
  <c r="K1199" i="1"/>
  <c r="K1200" i="1"/>
  <c r="K1201" i="1"/>
  <c r="K1202" i="1"/>
  <c r="K1203" i="1"/>
  <c r="K1204" i="1"/>
  <c r="K1205" i="1"/>
  <c r="K1206" i="1"/>
  <c r="K1207" i="1"/>
  <c r="K1208" i="1"/>
  <c r="K1209" i="1"/>
  <c r="K1210" i="1"/>
  <c r="K1211" i="1"/>
  <c r="K1212" i="1"/>
  <c r="K1213" i="1"/>
  <c r="K1214" i="1"/>
  <c r="K1215" i="1"/>
  <c r="K1216" i="1"/>
  <c r="K1217" i="1"/>
  <c r="K1218" i="1"/>
  <c r="K1219" i="1"/>
  <c r="K1220" i="1"/>
  <c r="K1221" i="1"/>
  <c r="K1222" i="1"/>
  <c r="K1223" i="1"/>
  <c r="K1224" i="1"/>
  <c r="K1225" i="1"/>
  <c r="K1226" i="1"/>
  <c r="K1227" i="1"/>
  <c r="K1228" i="1"/>
  <c r="K1229" i="1"/>
  <c r="K1230" i="1"/>
  <c r="K1231" i="1"/>
  <c r="K1232" i="1"/>
  <c r="K1233" i="1"/>
  <c r="K1234" i="1"/>
  <c r="K1235" i="1"/>
  <c r="K1236" i="1"/>
  <c r="K1237" i="1"/>
  <c r="K1238" i="1"/>
  <c r="K1239" i="1"/>
  <c r="K1240" i="1"/>
  <c r="K1241" i="1"/>
  <c r="K1242" i="1"/>
  <c r="K1243" i="1"/>
  <c r="K1244" i="1"/>
  <c r="K1245" i="1"/>
  <c r="K1246" i="1"/>
  <c r="K1247" i="1"/>
  <c r="K1248" i="1"/>
  <c r="K1249" i="1"/>
  <c r="K1250" i="1"/>
  <c r="K1251" i="1"/>
  <c r="K1252" i="1"/>
  <c r="K1253" i="1"/>
  <c r="K1254" i="1"/>
  <c r="K1255" i="1"/>
  <c r="K1256" i="1"/>
  <c r="K1257" i="1"/>
  <c r="K1258" i="1"/>
  <c r="K1259" i="1"/>
  <c r="K1260" i="1"/>
  <c r="K1261" i="1"/>
  <c r="K1262" i="1"/>
  <c r="K1263" i="1"/>
  <c r="K1264" i="1"/>
  <c r="K1265" i="1"/>
  <c r="K1266" i="1"/>
  <c r="K1267" i="1"/>
  <c r="K1268" i="1"/>
  <c r="K1269" i="1"/>
  <c r="K1270" i="1"/>
  <c r="K1271" i="1"/>
  <c r="K1272" i="1"/>
  <c r="K1273" i="1"/>
  <c r="K1274" i="1"/>
  <c r="K1275" i="1"/>
  <c r="K1276" i="1"/>
  <c r="K1277" i="1"/>
  <c r="K1278" i="1"/>
  <c r="K1279" i="1"/>
  <c r="K1280" i="1"/>
  <c r="K1281" i="1"/>
  <c r="K1282" i="1"/>
  <c r="K1283" i="1"/>
  <c r="K1284" i="1"/>
  <c r="K1285" i="1"/>
  <c r="K1286" i="1"/>
  <c r="K1287" i="1"/>
  <c r="K1288" i="1"/>
  <c r="K1289" i="1"/>
  <c r="K1290" i="1"/>
  <c r="K1291" i="1"/>
  <c r="K1292" i="1"/>
  <c r="K1293" i="1"/>
  <c r="K1294" i="1"/>
  <c r="K1295" i="1"/>
  <c r="K1296" i="1"/>
  <c r="K1297" i="1"/>
  <c r="K1298" i="1"/>
  <c r="K1299" i="1"/>
  <c r="K1300" i="1"/>
  <c r="K1301" i="1"/>
  <c r="K1302" i="1"/>
  <c r="K1303" i="1"/>
  <c r="K1304" i="1"/>
  <c r="K1305" i="1"/>
  <c r="K1306" i="1"/>
  <c r="K1307" i="1"/>
  <c r="K1308" i="1"/>
  <c r="K1309" i="1"/>
  <c r="K1310" i="1"/>
  <c r="K1311" i="1"/>
  <c r="K1312" i="1"/>
  <c r="K1313" i="1"/>
  <c r="K1314" i="1"/>
  <c r="K1315" i="1"/>
  <c r="K1316" i="1"/>
  <c r="K1317" i="1"/>
  <c r="K1318" i="1"/>
  <c r="K1319" i="1"/>
  <c r="K1320" i="1"/>
  <c r="K1321" i="1"/>
  <c r="K1322" i="1"/>
  <c r="K1323" i="1"/>
  <c r="K1324" i="1"/>
  <c r="K1325" i="1"/>
  <c r="K1326" i="1"/>
  <c r="K1327" i="1"/>
  <c r="K1328" i="1"/>
  <c r="K1329" i="1"/>
  <c r="K1330" i="1"/>
  <c r="K1331" i="1"/>
  <c r="K1332" i="1"/>
  <c r="K1333" i="1"/>
  <c r="K1334" i="1"/>
  <c r="K1335" i="1"/>
  <c r="K1336" i="1"/>
  <c r="K1337" i="1"/>
  <c r="K1338" i="1"/>
  <c r="K1339" i="1"/>
  <c r="K1340" i="1"/>
  <c r="K1341" i="1"/>
  <c r="K1342" i="1"/>
  <c r="K1343" i="1"/>
  <c r="K1344" i="1"/>
  <c r="K1345" i="1"/>
  <c r="K1346" i="1"/>
  <c r="K1347" i="1"/>
  <c r="K1348" i="1"/>
  <c r="K1349" i="1"/>
  <c r="K1350" i="1"/>
  <c r="K1351" i="1"/>
  <c r="K1352" i="1"/>
  <c r="K1353" i="1"/>
  <c r="K1354" i="1"/>
  <c r="K1355" i="1"/>
  <c r="K1356" i="1"/>
  <c r="K1357" i="1"/>
  <c r="K1358" i="1"/>
  <c r="K1359" i="1"/>
  <c r="K1360" i="1"/>
  <c r="K1361" i="1"/>
  <c r="K1362" i="1"/>
  <c r="K1363" i="1"/>
  <c r="K1364" i="1"/>
  <c r="K1365" i="1"/>
  <c r="K1366" i="1"/>
  <c r="K1367" i="1"/>
  <c r="K1368" i="1"/>
  <c r="K1369" i="1"/>
  <c r="K1370" i="1"/>
  <c r="K1371" i="1"/>
  <c r="K1372" i="1"/>
  <c r="K1373" i="1"/>
  <c r="K1374" i="1"/>
  <c r="K1375" i="1"/>
  <c r="K1376" i="1"/>
  <c r="K1377" i="1"/>
  <c r="K1378" i="1"/>
  <c r="K1379" i="1"/>
  <c r="K1380" i="1"/>
  <c r="K1381" i="1"/>
  <c r="K1382" i="1"/>
  <c r="K1383" i="1"/>
  <c r="K1384" i="1"/>
  <c r="K1385" i="1"/>
  <c r="K1386" i="1"/>
  <c r="K1387" i="1"/>
  <c r="K1388" i="1"/>
  <c r="K1389" i="1"/>
  <c r="K1390" i="1"/>
  <c r="K1391" i="1"/>
  <c r="K1392" i="1"/>
  <c r="K1393" i="1"/>
  <c r="K1394" i="1"/>
  <c r="K1395" i="1"/>
  <c r="K1396" i="1"/>
  <c r="K1397" i="1"/>
  <c r="K1398" i="1"/>
  <c r="K1399" i="1"/>
  <c r="K1400" i="1"/>
  <c r="K1401" i="1"/>
  <c r="K1402" i="1"/>
  <c r="K1403" i="1"/>
  <c r="K1404" i="1"/>
  <c r="K1405" i="1"/>
  <c r="K1406" i="1"/>
  <c r="K1407" i="1"/>
  <c r="K1408" i="1"/>
  <c r="K1409" i="1"/>
  <c r="K1410" i="1"/>
  <c r="K1411" i="1"/>
  <c r="K1412" i="1"/>
  <c r="K1413" i="1"/>
  <c r="K1414" i="1"/>
  <c r="K1415" i="1"/>
  <c r="K1416" i="1"/>
  <c r="K1417" i="1"/>
  <c r="K1418" i="1"/>
  <c r="K1419" i="1"/>
  <c r="K1420" i="1"/>
  <c r="K1421" i="1"/>
  <c r="K1422" i="1"/>
  <c r="K1423" i="1"/>
  <c r="K1424" i="1"/>
  <c r="K1425" i="1"/>
  <c r="K1426" i="1"/>
  <c r="K1427" i="1"/>
  <c r="K1428" i="1"/>
  <c r="K1429" i="1"/>
  <c r="K1430" i="1"/>
  <c r="K1431" i="1"/>
  <c r="K1432" i="1"/>
  <c r="K1433" i="1"/>
  <c r="K1434" i="1"/>
  <c r="K1435" i="1"/>
  <c r="K1436" i="1"/>
  <c r="K1437" i="1"/>
  <c r="K1438" i="1"/>
  <c r="K1439" i="1"/>
  <c r="K1440" i="1"/>
  <c r="K1441" i="1"/>
  <c r="K1442" i="1"/>
  <c r="K1443" i="1"/>
  <c r="K1444" i="1"/>
  <c r="K1445" i="1"/>
  <c r="K1446" i="1"/>
  <c r="K1447" i="1"/>
  <c r="K1448" i="1"/>
  <c r="K1449" i="1"/>
  <c r="K1450" i="1"/>
  <c r="K1451" i="1"/>
  <c r="K1452" i="1"/>
  <c r="K1453" i="1"/>
  <c r="K1454" i="1"/>
  <c r="K1455" i="1"/>
  <c r="K1456" i="1"/>
  <c r="K1457" i="1"/>
  <c r="K1458" i="1"/>
  <c r="K1459" i="1"/>
  <c r="K1460" i="1"/>
  <c r="K1461" i="1"/>
  <c r="K1462" i="1"/>
  <c r="K1463" i="1"/>
  <c r="K1464" i="1"/>
  <c r="K1465" i="1"/>
  <c r="K1466" i="1"/>
  <c r="K1467" i="1"/>
  <c r="K1468" i="1"/>
  <c r="K1469" i="1"/>
  <c r="K1470" i="1"/>
  <c r="K1471" i="1"/>
  <c r="K1472" i="1"/>
  <c r="K1473" i="1"/>
  <c r="K1474" i="1"/>
  <c r="K1475" i="1"/>
  <c r="K1476" i="1"/>
  <c r="K1477" i="1"/>
  <c r="K1478" i="1"/>
  <c r="K1479" i="1"/>
  <c r="K1480" i="1"/>
  <c r="K1481" i="1"/>
  <c r="K1482" i="1"/>
  <c r="K1483" i="1"/>
  <c r="K1484" i="1"/>
  <c r="K1485" i="1"/>
  <c r="K1486" i="1"/>
  <c r="K1487" i="1"/>
  <c r="K1488" i="1"/>
  <c r="K1489" i="1"/>
  <c r="K1490" i="1"/>
  <c r="K1491" i="1"/>
  <c r="K1492" i="1"/>
  <c r="K1493" i="1"/>
  <c r="K1494" i="1"/>
  <c r="K1495" i="1"/>
  <c r="K1496" i="1"/>
  <c r="K1497" i="1"/>
  <c r="K1498" i="1"/>
  <c r="K1499" i="1"/>
  <c r="K1500" i="1"/>
  <c r="K1501" i="1"/>
  <c r="K1502" i="1"/>
  <c r="K1503" i="1"/>
  <c r="K1504" i="1"/>
  <c r="K1505" i="1"/>
  <c r="K1506" i="1"/>
  <c r="K1507" i="1"/>
  <c r="K1508" i="1"/>
  <c r="K1509" i="1"/>
  <c r="K1510" i="1"/>
  <c r="K1511" i="1"/>
  <c r="K1512" i="1"/>
  <c r="K1513" i="1"/>
  <c r="K1514" i="1"/>
  <c r="K1515" i="1"/>
  <c r="K1516" i="1"/>
  <c r="K1517" i="1"/>
  <c r="K1518" i="1"/>
  <c r="K1519" i="1"/>
  <c r="K1520" i="1"/>
  <c r="K1521" i="1"/>
  <c r="K1522" i="1"/>
  <c r="K1523" i="1"/>
  <c r="K1524" i="1"/>
  <c r="K1525" i="1"/>
  <c r="K1526" i="1"/>
  <c r="K1527" i="1"/>
  <c r="K1528" i="1"/>
  <c r="K1529" i="1"/>
  <c r="K1530" i="1"/>
  <c r="K1531" i="1"/>
  <c r="K1532" i="1"/>
  <c r="K1533" i="1"/>
  <c r="K1534" i="1"/>
  <c r="K1535" i="1"/>
  <c r="K1536" i="1"/>
  <c r="K1537" i="1"/>
  <c r="K1538" i="1"/>
  <c r="K1539" i="1"/>
  <c r="K1540" i="1"/>
  <c r="K1541" i="1"/>
  <c r="K1542" i="1"/>
  <c r="K1543" i="1"/>
  <c r="K1544" i="1"/>
  <c r="K1545" i="1"/>
  <c r="K1546" i="1"/>
  <c r="K1547" i="1"/>
  <c r="K1548" i="1"/>
  <c r="K1549" i="1"/>
  <c r="K1550" i="1"/>
  <c r="K1551" i="1"/>
  <c r="K1552" i="1"/>
  <c r="K1553" i="1"/>
  <c r="K1554" i="1"/>
  <c r="K1555" i="1"/>
  <c r="K1556" i="1"/>
  <c r="K1557" i="1"/>
  <c r="K1558" i="1"/>
  <c r="K1559" i="1"/>
  <c r="K1560" i="1"/>
  <c r="K1561" i="1"/>
  <c r="K1562" i="1"/>
  <c r="K1563" i="1"/>
  <c r="K1564" i="1"/>
  <c r="K1565" i="1"/>
  <c r="K1566" i="1"/>
  <c r="K1567" i="1"/>
  <c r="K1568" i="1"/>
  <c r="K1569" i="1"/>
  <c r="K1570" i="1"/>
  <c r="K1571" i="1"/>
  <c r="K1572" i="1"/>
  <c r="K1573" i="1"/>
  <c r="K1574" i="1"/>
  <c r="K1575" i="1"/>
  <c r="K1576" i="1"/>
  <c r="K1577" i="1"/>
  <c r="K1578" i="1"/>
  <c r="K1579" i="1"/>
  <c r="K1580" i="1"/>
  <c r="K1581" i="1"/>
  <c r="K1582" i="1"/>
  <c r="K1583" i="1"/>
  <c r="K1584" i="1"/>
  <c r="K1585" i="1"/>
  <c r="K1586" i="1"/>
  <c r="K1587" i="1"/>
  <c r="K1588" i="1"/>
  <c r="K1589" i="1"/>
  <c r="K1590" i="1"/>
  <c r="K1591" i="1"/>
  <c r="K1592" i="1"/>
  <c r="K1593" i="1"/>
  <c r="K1594" i="1"/>
  <c r="K1595" i="1"/>
  <c r="K1596" i="1"/>
  <c r="K1597" i="1"/>
  <c r="K1598" i="1"/>
  <c r="K1599" i="1"/>
  <c r="K1600" i="1"/>
  <c r="K1601" i="1"/>
  <c r="K1602" i="1"/>
  <c r="K1603" i="1"/>
  <c r="K1604" i="1"/>
  <c r="K1605" i="1"/>
  <c r="K1606" i="1"/>
  <c r="K1607" i="1"/>
  <c r="K1608" i="1"/>
  <c r="K1609" i="1"/>
  <c r="K1610" i="1"/>
  <c r="K1611" i="1"/>
  <c r="K1612" i="1"/>
  <c r="K1613" i="1"/>
  <c r="K1614" i="1"/>
  <c r="K1615" i="1"/>
  <c r="K1616" i="1"/>
  <c r="K1617" i="1"/>
  <c r="K1618" i="1"/>
  <c r="K1619" i="1"/>
  <c r="K1620" i="1"/>
  <c r="K1621" i="1"/>
  <c r="K1622" i="1"/>
  <c r="K1623" i="1"/>
  <c r="K1624" i="1"/>
  <c r="K1625" i="1"/>
  <c r="K1626" i="1"/>
  <c r="K1627" i="1"/>
  <c r="K1628" i="1"/>
  <c r="K1629" i="1"/>
  <c r="K1630" i="1"/>
  <c r="K1631" i="1"/>
  <c r="K1632" i="1"/>
  <c r="K1633" i="1"/>
  <c r="K1634" i="1"/>
  <c r="K1635" i="1"/>
  <c r="K1636" i="1"/>
  <c r="K1637" i="1"/>
  <c r="K1638" i="1"/>
  <c r="K1639" i="1"/>
  <c r="K1640" i="1"/>
  <c r="K1641" i="1"/>
  <c r="K1642" i="1"/>
  <c r="K1643" i="1"/>
  <c r="K1644" i="1"/>
  <c r="K1645" i="1"/>
  <c r="K1646" i="1"/>
  <c r="K1647" i="1"/>
  <c r="K1648" i="1"/>
  <c r="K1649" i="1"/>
  <c r="K1650" i="1"/>
  <c r="K1651" i="1"/>
  <c r="K1652" i="1"/>
  <c r="K1653" i="1"/>
  <c r="K1654" i="1"/>
  <c r="K1655" i="1"/>
  <c r="K1656" i="1"/>
  <c r="K1657" i="1"/>
  <c r="K1658" i="1"/>
  <c r="K1659" i="1"/>
  <c r="K1660" i="1"/>
  <c r="K1661" i="1"/>
  <c r="K1662" i="1"/>
  <c r="K1663" i="1"/>
  <c r="K1664" i="1"/>
  <c r="K1665" i="1"/>
  <c r="K1666" i="1"/>
  <c r="K1667" i="1"/>
  <c r="K1668" i="1"/>
  <c r="K1669" i="1"/>
  <c r="K1670" i="1"/>
  <c r="K1671" i="1"/>
  <c r="K1672" i="1"/>
  <c r="K1673" i="1"/>
  <c r="K1674" i="1"/>
  <c r="K1675" i="1"/>
  <c r="K1676" i="1"/>
  <c r="K1677" i="1"/>
  <c r="K1678" i="1"/>
  <c r="K1679" i="1"/>
  <c r="K1680" i="1"/>
  <c r="K1681" i="1"/>
  <c r="K1682" i="1"/>
  <c r="K1683" i="1"/>
  <c r="K1684" i="1"/>
  <c r="K1685" i="1"/>
  <c r="K1686" i="1"/>
  <c r="K1687" i="1"/>
  <c r="K1688" i="1"/>
  <c r="K1689" i="1"/>
  <c r="K1690" i="1"/>
  <c r="K1691" i="1"/>
  <c r="K1692" i="1"/>
  <c r="K1693" i="1"/>
  <c r="K1694" i="1"/>
  <c r="K1695" i="1"/>
  <c r="K1696" i="1"/>
  <c r="K1697" i="1"/>
  <c r="K1698" i="1"/>
  <c r="K1699" i="1"/>
  <c r="K1700" i="1"/>
  <c r="K1701" i="1"/>
  <c r="K1702" i="1"/>
  <c r="K1703" i="1"/>
  <c r="K1704" i="1"/>
  <c r="K1705" i="1"/>
  <c r="K1706" i="1"/>
  <c r="K1707" i="1"/>
  <c r="K1708" i="1"/>
  <c r="K1709" i="1"/>
  <c r="K1710" i="1"/>
  <c r="K1711" i="1"/>
  <c r="K1712" i="1"/>
  <c r="K1713" i="1"/>
  <c r="K1714" i="1"/>
  <c r="K1715" i="1"/>
  <c r="K1716" i="1"/>
  <c r="K1717" i="1"/>
  <c r="K1718" i="1"/>
  <c r="K1719" i="1"/>
  <c r="K1720" i="1"/>
  <c r="K1721" i="1"/>
  <c r="K1722" i="1"/>
  <c r="K1723" i="1"/>
  <c r="K1724" i="1"/>
  <c r="K1725" i="1"/>
  <c r="K1726" i="1"/>
  <c r="K1727" i="1"/>
  <c r="K1728" i="1"/>
  <c r="K1729" i="1"/>
  <c r="K1730" i="1"/>
  <c r="K1731" i="1"/>
  <c r="K1732" i="1"/>
  <c r="K1733" i="1"/>
  <c r="K1734" i="1"/>
  <c r="K1735" i="1"/>
  <c r="K1736" i="1"/>
  <c r="K1737" i="1"/>
  <c r="K1738" i="1"/>
  <c r="K1739" i="1"/>
  <c r="K1740" i="1"/>
  <c r="K1741" i="1"/>
  <c r="K1742" i="1"/>
  <c r="K1743" i="1"/>
  <c r="K1744" i="1"/>
  <c r="K1745" i="1"/>
  <c r="K1746" i="1"/>
  <c r="K1747" i="1"/>
  <c r="K1748" i="1"/>
  <c r="K1749" i="1"/>
  <c r="K1750" i="1"/>
  <c r="K1751" i="1"/>
  <c r="K1752" i="1"/>
  <c r="K1753" i="1"/>
  <c r="K1754" i="1"/>
  <c r="K1755" i="1"/>
  <c r="K1756" i="1"/>
  <c r="K1757" i="1"/>
  <c r="K1758" i="1"/>
  <c r="K1759" i="1"/>
  <c r="K1760" i="1"/>
  <c r="K1761" i="1"/>
  <c r="K1762" i="1"/>
  <c r="K1763" i="1"/>
  <c r="K1764" i="1"/>
  <c r="K1765" i="1"/>
  <c r="K1766" i="1"/>
  <c r="K1767" i="1"/>
  <c r="K1768" i="1"/>
  <c r="K1769" i="1"/>
  <c r="K1770" i="1"/>
  <c r="K1771" i="1"/>
  <c r="K1772" i="1"/>
  <c r="K1773" i="1"/>
  <c r="K1774" i="1"/>
  <c r="K1775" i="1"/>
  <c r="K1776" i="1"/>
  <c r="K1777" i="1"/>
  <c r="K1778" i="1"/>
  <c r="K1779" i="1"/>
  <c r="K1780" i="1"/>
  <c r="K1781" i="1"/>
  <c r="K1782" i="1"/>
  <c r="K1783" i="1"/>
  <c r="K1784" i="1"/>
  <c r="K1785" i="1"/>
  <c r="K1786" i="1"/>
  <c r="K1787" i="1"/>
  <c r="K1788" i="1"/>
  <c r="K1789" i="1"/>
  <c r="K1790" i="1"/>
  <c r="K1791" i="1"/>
  <c r="K1792" i="1"/>
  <c r="K1793" i="1"/>
  <c r="K1794" i="1"/>
  <c r="K1795" i="1"/>
  <c r="K1796" i="1"/>
  <c r="K1797" i="1"/>
  <c r="K1798" i="1"/>
  <c r="K1799" i="1"/>
  <c r="K1800" i="1"/>
  <c r="K1801" i="1"/>
  <c r="K1802" i="1"/>
  <c r="K1803" i="1"/>
  <c r="K1804" i="1"/>
  <c r="K1805" i="1"/>
  <c r="K1806" i="1"/>
  <c r="K1807" i="1"/>
  <c r="K1808" i="1"/>
  <c r="K1809" i="1"/>
  <c r="K1810" i="1"/>
  <c r="K1811" i="1"/>
  <c r="K1812" i="1"/>
  <c r="K1813" i="1"/>
  <c r="K1814" i="1"/>
  <c r="K1815" i="1"/>
  <c r="K1816" i="1"/>
  <c r="K1817" i="1"/>
  <c r="K1818" i="1"/>
  <c r="K1819" i="1"/>
  <c r="K1820" i="1"/>
  <c r="K1821" i="1"/>
  <c r="K1822" i="1"/>
  <c r="K1823" i="1"/>
  <c r="K1824" i="1"/>
  <c r="K1825" i="1"/>
  <c r="K1826" i="1"/>
  <c r="K1827" i="1"/>
  <c r="K1828" i="1"/>
  <c r="K1829" i="1"/>
  <c r="K1830" i="1"/>
  <c r="K1831" i="1"/>
  <c r="K1832" i="1"/>
  <c r="K1833" i="1"/>
  <c r="K1834" i="1"/>
  <c r="K1835" i="1"/>
  <c r="K1836" i="1"/>
  <c r="K1837" i="1"/>
  <c r="K1838" i="1"/>
  <c r="K1839" i="1"/>
  <c r="K1840" i="1"/>
  <c r="K1841" i="1"/>
  <c r="K1842" i="1"/>
  <c r="K1843" i="1"/>
  <c r="K1844" i="1"/>
  <c r="K1845" i="1"/>
  <c r="K1846" i="1"/>
  <c r="K1847" i="1"/>
  <c r="K1848" i="1"/>
  <c r="K1849" i="1"/>
  <c r="K1850" i="1"/>
  <c r="K1851" i="1"/>
  <c r="K1852" i="1"/>
  <c r="K1853" i="1"/>
  <c r="K1854" i="1"/>
  <c r="K1855" i="1"/>
  <c r="K1856" i="1"/>
  <c r="K1857" i="1"/>
  <c r="K1858" i="1"/>
  <c r="K1859" i="1"/>
  <c r="K1860" i="1"/>
  <c r="K1861" i="1"/>
  <c r="K1862" i="1"/>
  <c r="K1863" i="1"/>
  <c r="K1864" i="1"/>
  <c r="K1865" i="1"/>
  <c r="K1866" i="1"/>
  <c r="K1867" i="1"/>
  <c r="K1868" i="1"/>
  <c r="K1869" i="1"/>
  <c r="K1870" i="1"/>
  <c r="K1871" i="1"/>
  <c r="K1872" i="1"/>
  <c r="K1873" i="1"/>
  <c r="K1874" i="1"/>
  <c r="K1875" i="1"/>
  <c r="K1876" i="1"/>
  <c r="K1877" i="1"/>
  <c r="K1878" i="1"/>
  <c r="K1879" i="1"/>
  <c r="K1880" i="1"/>
  <c r="K1881" i="1"/>
  <c r="K1882" i="1"/>
  <c r="K1883" i="1"/>
  <c r="K1884" i="1"/>
  <c r="K1885" i="1"/>
  <c r="K1886" i="1"/>
  <c r="K1887" i="1"/>
  <c r="K1888" i="1"/>
  <c r="K1889" i="1"/>
  <c r="K1890" i="1"/>
  <c r="K1891" i="1"/>
  <c r="K1892" i="1"/>
  <c r="K1893" i="1"/>
  <c r="K1894" i="1"/>
  <c r="K1895" i="1"/>
  <c r="K1896" i="1"/>
  <c r="K1897" i="1"/>
  <c r="K1898" i="1"/>
  <c r="K1899" i="1"/>
  <c r="K1900" i="1"/>
  <c r="K1901" i="1"/>
  <c r="K1902" i="1"/>
  <c r="K1903" i="1"/>
  <c r="K1904" i="1"/>
  <c r="K1905" i="1"/>
  <c r="K1906" i="1"/>
  <c r="K1907" i="1"/>
  <c r="K1908" i="1"/>
  <c r="K1909" i="1"/>
  <c r="K1910" i="1"/>
  <c r="K1911" i="1"/>
  <c r="K1912" i="1"/>
  <c r="K1913" i="1"/>
  <c r="K1914" i="1"/>
  <c r="K1915" i="1"/>
  <c r="K1916" i="1"/>
  <c r="K1917" i="1"/>
  <c r="K1918" i="1"/>
  <c r="K1919" i="1"/>
  <c r="K1920" i="1"/>
  <c r="K1921" i="1"/>
  <c r="K1922" i="1"/>
  <c r="K1923" i="1"/>
  <c r="K1924" i="1"/>
  <c r="K1925" i="1"/>
  <c r="K1926" i="1"/>
  <c r="K1927" i="1"/>
  <c r="K1928" i="1"/>
  <c r="K1929" i="1"/>
  <c r="K1930" i="1"/>
  <c r="K1931" i="1"/>
  <c r="K1932" i="1"/>
  <c r="K1933" i="1"/>
  <c r="K1934" i="1"/>
  <c r="K1935" i="1"/>
  <c r="K1936" i="1"/>
  <c r="K1937" i="1"/>
  <c r="K1938" i="1"/>
  <c r="K1939" i="1"/>
  <c r="K1940" i="1"/>
  <c r="K1941" i="1"/>
  <c r="K1942" i="1"/>
  <c r="K1943" i="1"/>
  <c r="K1944" i="1"/>
  <c r="K1945" i="1"/>
  <c r="K1946" i="1"/>
  <c r="K1947" i="1"/>
  <c r="K1948" i="1"/>
  <c r="K1949" i="1"/>
  <c r="K1950" i="1"/>
  <c r="K1951" i="1"/>
  <c r="K1952" i="1"/>
  <c r="K1953" i="1"/>
  <c r="K1954" i="1"/>
  <c r="K1955" i="1"/>
  <c r="K1956" i="1"/>
  <c r="K1957" i="1"/>
  <c r="K1958" i="1"/>
  <c r="K1959" i="1"/>
  <c r="K1960" i="1"/>
  <c r="K1961" i="1"/>
  <c r="K1962" i="1"/>
  <c r="K1963" i="1"/>
  <c r="K1964" i="1"/>
  <c r="K1965" i="1"/>
  <c r="K1966" i="1"/>
  <c r="K1967" i="1"/>
  <c r="K1968" i="1"/>
  <c r="K1969" i="1"/>
  <c r="K1970" i="1"/>
  <c r="K1971" i="1"/>
  <c r="K1972" i="1"/>
  <c r="K1973" i="1"/>
  <c r="K1974" i="1"/>
  <c r="K1975" i="1"/>
  <c r="K1976" i="1"/>
  <c r="K1977" i="1"/>
  <c r="K1978" i="1"/>
  <c r="K1979" i="1"/>
  <c r="K1980" i="1"/>
  <c r="K1981" i="1"/>
  <c r="K1982" i="1"/>
  <c r="K1983" i="1"/>
  <c r="K1984" i="1"/>
  <c r="K1985" i="1"/>
  <c r="K1986" i="1"/>
  <c r="K1987" i="1"/>
  <c r="K1988" i="1"/>
  <c r="K1989" i="1"/>
  <c r="K1990" i="1"/>
  <c r="K1991" i="1"/>
  <c r="K1992" i="1"/>
  <c r="K1993" i="1"/>
  <c r="K1994" i="1"/>
  <c r="K1995" i="1"/>
  <c r="K1996" i="1"/>
  <c r="K1997" i="1"/>
  <c r="K1998" i="1"/>
  <c r="K1999" i="1"/>
  <c r="K2000" i="1"/>
  <c r="K2001" i="1"/>
  <c r="K2002" i="1"/>
  <c r="K2003" i="1"/>
  <c r="K2004" i="1"/>
  <c r="K2005" i="1"/>
  <c r="K2006" i="1"/>
  <c r="K2007" i="1"/>
  <c r="K2008" i="1"/>
  <c r="K2009" i="1"/>
  <c r="K2010" i="1"/>
  <c r="K2011" i="1"/>
  <c r="K2012" i="1"/>
  <c r="K2013" i="1"/>
  <c r="K2014" i="1"/>
  <c r="K2015" i="1"/>
  <c r="K2016" i="1"/>
  <c r="K2017" i="1"/>
  <c r="K2018" i="1"/>
  <c r="K2019" i="1"/>
  <c r="K2020" i="1"/>
  <c r="K2021" i="1"/>
  <c r="K2022" i="1"/>
  <c r="K2023" i="1"/>
  <c r="K2024" i="1"/>
  <c r="K2025" i="1"/>
  <c r="K2026" i="1"/>
  <c r="K2027" i="1"/>
  <c r="K2028" i="1"/>
  <c r="K2029" i="1"/>
  <c r="K2030" i="1"/>
  <c r="K2031" i="1"/>
  <c r="K2032" i="1"/>
  <c r="K2033" i="1"/>
  <c r="K2034" i="1"/>
  <c r="K2035" i="1"/>
  <c r="K2036" i="1"/>
  <c r="K2037" i="1"/>
  <c r="K2038" i="1"/>
  <c r="K2039" i="1"/>
  <c r="K2040" i="1"/>
  <c r="K2041" i="1"/>
  <c r="K2042" i="1"/>
  <c r="K2043" i="1"/>
  <c r="K2044" i="1"/>
  <c r="K2045" i="1"/>
  <c r="K2046" i="1"/>
  <c r="K2047" i="1"/>
  <c r="K2048" i="1"/>
  <c r="K2049" i="1"/>
  <c r="K2050" i="1"/>
  <c r="K2051" i="1"/>
  <c r="K2052" i="1"/>
  <c r="K2053" i="1"/>
  <c r="K2054" i="1"/>
  <c r="K2055" i="1"/>
  <c r="K2056" i="1"/>
  <c r="K2057" i="1"/>
  <c r="K2058" i="1"/>
  <c r="K2059" i="1"/>
  <c r="K2060" i="1"/>
  <c r="K2061" i="1"/>
  <c r="K2062" i="1"/>
  <c r="K2063" i="1"/>
  <c r="K2064" i="1"/>
  <c r="K2065" i="1"/>
  <c r="K2066" i="1"/>
  <c r="K2067" i="1"/>
  <c r="K2068" i="1"/>
  <c r="K2069" i="1"/>
  <c r="K2070" i="1"/>
  <c r="K2071" i="1"/>
  <c r="K2072" i="1"/>
  <c r="K2073" i="1"/>
  <c r="K2074" i="1"/>
  <c r="K2075" i="1"/>
  <c r="K2076" i="1"/>
  <c r="K2077" i="1"/>
  <c r="K2078" i="1"/>
  <c r="K2079" i="1"/>
  <c r="K2080" i="1"/>
  <c r="K2081" i="1"/>
  <c r="K2082" i="1"/>
  <c r="K2083" i="1"/>
  <c r="K2084" i="1"/>
  <c r="K2085" i="1"/>
  <c r="K2086" i="1"/>
  <c r="K2087" i="1"/>
  <c r="K2088" i="1"/>
  <c r="K2089" i="1"/>
  <c r="K2090" i="1"/>
  <c r="K2091" i="1"/>
  <c r="K2092" i="1"/>
  <c r="K2093" i="1"/>
  <c r="K2094" i="1"/>
  <c r="K2095" i="1"/>
  <c r="K2096" i="1"/>
  <c r="K2097" i="1"/>
  <c r="K2098" i="1"/>
  <c r="K2099" i="1"/>
  <c r="K2100" i="1"/>
  <c r="K2101" i="1"/>
  <c r="K2102" i="1"/>
  <c r="K2103" i="1"/>
  <c r="K2104" i="1"/>
  <c r="K2105" i="1"/>
  <c r="K2106" i="1"/>
  <c r="K2107" i="1"/>
  <c r="K2108" i="1"/>
  <c r="K2109" i="1"/>
  <c r="K2110" i="1"/>
  <c r="K2111" i="1"/>
  <c r="K2112" i="1"/>
  <c r="K2113" i="1"/>
  <c r="K2114" i="1"/>
  <c r="K2115" i="1"/>
  <c r="K2116" i="1"/>
  <c r="K2117" i="1"/>
  <c r="K2118" i="1"/>
  <c r="K2119" i="1"/>
  <c r="K2120" i="1"/>
  <c r="K2121" i="1"/>
  <c r="K2122" i="1"/>
  <c r="K2123" i="1"/>
  <c r="K2124" i="1"/>
  <c r="K2125" i="1"/>
  <c r="K2126" i="1"/>
  <c r="K2127" i="1"/>
  <c r="K2128" i="1"/>
  <c r="K2129" i="1"/>
  <c r="K2130" i="1"/>
  <c r="K2131" i="1"/>
  <c r="K2132" i="1"/>
  <c r="K2133" i="1"/>
  <c r="K2134" i="1"/>
  <c r="K2135" i="1"/>
  <c r="K2136" i="1"/>
  <c r="K2137" i="1"/>
  <c r="K2138" i="1"/>
  <c r="K2139" i="1"/>
  <c r="K2140" i="1"/>
  <c r="K2141" i="1"/>
  <c r="K2142" i="1"/>
  <c r="K2143" i="1"/>
  <c r="K2144" i="1"/>
  <c r="K2145" i="1"/>
  <c r="K2146" i="1"/>
  <c r="K2147" i="1"/>
  <c r="K2148" i="1"/>
  <c r="K2149" i="1"/>
  <c r="K2150" i="1"/>
  <c r="K2151" i="1"/>
  <c r="K2152" i="1"/>
  <c r="K2153" i="1"/>
  <c r="K2154" i="1"/>
  <c r="K2155" i="1"/>
  <c r="K2156" i="1"/>
  <c r="K2157" i="1"/>
  <c r="K2158" i="1"/>
  <c r="K2159" i="1"/>
  <c r="K2160" i="1"/>
  <c r="K2161" i="1"/>
  <c r="K2162" i="1"/>
  <c r="K2163" i="1"/>
  <c r="K2164" i="1"/>
  <c r="K2165" i="1"/>
  <c r="K2166" i="1"/>
  <c r="K2167" i="1"/>
  <c r="K2168" i="1"/>
  <c r="K2169" i="1"/>
  <c r="K2170" i="1"/>
  <c r="K2171" i="1"/>
  <c r="K2172" i="1"/>
  <c r="K2173" i="1"/>
  <c r="K2174" i="1"/>
  <c r="K2175" i="1"/>
  <c r="K2176" i="1"/>
  <c r="K2177" i="1"/>
  <c r="K2178" i="1"/>
  <c r="K2179" i="1"/>
  <c r="K2180" i="1"/>
  <c r="K2181" i="1"/>
  <c r="K2182" i="1"/>
  <c r="K2183" i="1"/>
  <c r="K2184" i="1"/>
  <c r="K2185" i="1"/>
  <c r="K2186" i="1"/>
  <c r="K2187" i="1"/>
  <c r="K2188" i="1"/>
  <c r="K2189" i="1"/>
  <c r="K2190" i="1"/>
  <c r="K2191" i="1"/>
  <c r="K2192" i="1"/>
  <c r="K2193" i="1"/>
  <c r="K2194" i="1"/>
  <c r="K2195" i="1"/>
  <c r="K2196" i="1"/>
  <c r="K2197" i="1"/>
  <c r="K2198" i="1"/>
  <c r="K2199" i="1"/>
  <c r="K2200" i="1"/>
  <c r="K2201" i="1"/>
  <c r="K2202" i="1"/>
  <c r="K2203" i="1"/>
  <c r="K2204" i="1"/>
  <c r="K2205" i="1"/>
  <c r="K2206" i="1"/>
  <c r="K2207" i="1"/>
  <c r="K2208" i="1"/>
  <c r="K2209" i="1"/>
  <c r="K2210" i="1"/>
  <c r="K2211" i="1"/>
  <c r="K2212" i="1"/>
  <c r="K2213" i="1"/>
  <c r="K2214" i="1"/>
  <c r="K2215" i="1"/>
  <c r="K2216" i="1"/>
  <c r="K2217" i="1"/>
  <c r="K2218" i="1"/>
  <c r="K2219" i="1"/>
  <c r="K2220" i="1"/>
  <c r="K2221" i="1"/>
  <c r="K2222" i="1"/>
  <c r="K2223" i="1"/>
  <c r="K2224" i="1"/>
  <c r="K2225" i="1"/>
  <c r="K2226" i="1"/>
  <c r="K2227" i="1"/>
  <c r="K2228" i="1"/>
  <c r="K2229" i="1"/>
  <c r="K2230" i="1"/>
  <c r="K2231" i="1"/>
  <c r="K2232" i="1"/>
  <c r="K2233" i="1"/>
  <c r="K2234" i="1"/>
  <c r="K2235" i="1"/>
  <c r="K2236" i="1"/>
  <c r="K2237" i="1"/>
  <c r="K2238" i="1"/>
  <c r="K2239" i="1"/>
  <c r="K2240" i="1"/>
  <c r="K2241" i="1"/>
  <c r="K2242" i="1"/>
  <c r="K2243" i="1"/>
  <c r="K2244" i="1"/>
  <c r="K2245" i="1"/>
  <c r="K2246" i="1"/>
  <c r="K2247" i="1"/>
  <c r="K2248" i="1"/>
  <c r="K2249" i="1"/>
  <c r="K2250" i="1"/>
  <c r="K2251" i="1"/>
  <c r="K2252" i="1"/>
  <c r="K2253" i="1"/>
  <c r="K2254" i="1"/>
  <c r="K2255" i="1"/>
  <c r="K2256" i="1"/>
  <c r="K2257" i="1"/>
  <c r="K2258" i="1"/>
  <c r="K2259" i="1"/>
  <c r="K2260" i="1"/>
  <c r="K2261" i="1"/>
  <c r="K2262" i="1"/>
  <c r="K2263" i="1"/>
  <c r="K2264" i="1"/>
  <c r="K2265" i="1"/>
  <c r="K2266" i="1"/>
  <c r="K2267" i="1"/>
  <c r="K2268" i="1"/>
  <c r="K2269" i="1"/>
  <c r="K2270" i="1"/>
  <c r="K2271" i="1"/>
  <c r="K2272" i="1"/>
  <c r="K2273" i="1"/>
  <c r="K2274" i="1"/>
  <c r="K2275" i="1"/>
  <c r="K2276" i="1"/>
  <c r="K2277" i="1"/>
  <c r="K2278" i="1"/>
  <c r="K2279" i="1"/>
  <c r="K2280" i="1"/>
  <c r="K2281" i="1"/>
  <c r="K2282" i="1"/>
  <c r="K2283" i="1"/>
  <c r="K2284" i="1"/>
  <c r="K2285" i="1"/>
  <c r="K2286" i="1"/>
  <c r="K2287" i="1"/>
  <c r="K2288" i="1"/>
  <c r="K2289" i="1"/>
  <c r="K2290" i="1"/>
  <c r="K2291" i="1"/>
  <c r="K2292" i="1"/>
  <c r="K2293" i="1"/>
  <c r="K2294" i="1"/>
  <c r="K2295" i="1"/>
  <c r="K2296" i="1"/>
  <c r="K2297" i="1"/>
  <c r="K2298" i="1"/>
  <c r="K2299" i="1"/>
  <c r="K2300" i="1"/>
  <c r="K2301" i="1"/>
  <c r="K2302" i="1"/>
  <c r="K2303" i="1"/>
  <c r="K2304" i="1"/>
  <c r="K2305" i="1"/>
  <c r="K2306" i="1"/>
  <c r="K2307" i="1"/>
  <c r="K2308" i="1"/>
  <c r="K2309" i="1"/>
  <c r="K2310" i="1"/>
  <c r="K2311" i="1"/>
  <c r="K2312" i="1"/>
  <c r="K2313" i="1"/>
  <c r="K2314" i="1"/>
  <c r="K2315" i="1"/>
  <c r="K2316" i="1"/>
  <c r="K2317" i="1"/>
  <c r="K2318" i="1"/>
  <c r="K2319" i="1"/>
  <c r="K2320" i="1"/>
  <c r="K2321" i="1"/>
  <c r="K2322" i="1"/>
  <c r="K2323" i="1"/>
  <c r="K2324" i="1"/>
  <c r="K2325" i="1"/>
  <c r="K2326" i="1"/>
  <c r="K2327" i="1"/>
  <c r="K2328" i="1"/>
  <c r="K2329" i="1"/>
  <c r="K2330" i="1"/>
  <c r="K2331" i="1"/>
  <c r="K2332" i="1"/>
  <c r="K2333" i="1"/>
  <c r="K2334" i="1"/>
  <c r="K2335" i="1"/>
  <c r="K2336" i="1"/>
  <c r="K2337" i="1"/>
  <c r="K2338" i="1"/>
  <c r="K2339" i="1"/>
  <c r="K2340" i="1"/>
  <c r="K2341" i="1"/>
  <c r="K2342" i="1"/>
  <c r="K2343" i="1"/>
  <c r="K2344" i="1"/>
  <c r="K2345" i="1"/>
  <c r="K2346" i="1"/>
  <c r="K2347" i="1"/>
  <c r="K2348" i="1"/>
  <c r="K2349" i="1"/>
  <c r="K2350" i="1"/>
  <c r="K2351" i="1"/>
  <c r="K2352" i="1"/>
  <c r="K2353" i="1"/>
  <c r="K2354" i="1"/>
  <c r="K2355" i="1"/>
  <c r="K2356" i="1"/>
  <c r="K2357" i="1"/>
  <c r="K2358" i="1"/>
  <c r="K2359" i="1"/>
  <c r="K2360" i="1"/>
  <c r="K2361" i="1"/>
  <c r="K2362" i="1"/>
  <c r="K2363" i="1"/>
  <c r="K2364" i="1"/>
  <c r="K2365" i="1"/>
  <c r="K2366" i="1"/>
  <c r="K2367" i="1"/>
  <c r="K2368" i="1"/>
  <c r="K2369" i="1"/>
  <c r="K2370" i="1"/>
  <c r="K2371" i="1"/>
  <c r="K2372" i="1"/>
  <c r="K2373" i="1"/>
  <c r="K2374" i="1"/>
  <c r="K2375" i="1"/>
  <c r="K2376" i="1"/>
  <c r="K2377" i="1"/>
  <c r="K2378" i="1"/>
  <c r="K2379" i="1"/>
  <c r="K2380" i="1"/>
  <c r="K2381" i="1"/>
  <c r="K2382" i="1"/>
  <c r="K2383" i="1"/>
  <c r="K2384" i="1"/>
  <c r="K2385" i="1"/>
  <c r="K2386" i="1"/>
  <c r="K2387" i="1"/>
  <c r="K2388" i="1"/>
  <c r="K2389" i="1"/>
  <c r="K2390" i="1"/>
  <c r="K2391" i="1"/>
  <c r="K2392" i="1"/>
  <c r="K2393" i="1"/>
  <c r="K2394" i="1"/>
  <c r="K2395" i="1"/>
  <c r="K2396" i="1"/>
  <c r="K2397" i="1"/>
  <c r="K2398" i="1"/>
  <c r="K2399" i="1"/>
  <c r="K2400" i="1"/>
  <c r="K2401" i="1"/>
  <c r="K2402" i="1"/>
  <c r="K2403" i="1"/>
  <c r="K2404" i="1"/>
  <c r="K2405" i="1"/>
  <c r="K2406" i="1"/>
  <c r="K2407" i="1"/>
  <c r="K2408" i="1"/>
  <c r="K2409" i="1"/>
  <c r="K2410" i="1"/>
  <c r="K2411" i="1"/>
  <c r="K2412" i="1"/>
  <c r="K2413" i="1"/>
  <c r="K2414" i="1"/>
  <c r="K2415" i="1"/>
  <c r="K2416" i="1"/>
  <c r="K2417" i="1"/>
  <c r="K2418" i="1"/>
  <c r="K2419" i="1"/>
  <c r="K2420" i="1"/>
  <c r="K2421" i="1"/>
  <c r="K2422" i="1"/>
  <c r="K2423" i="1"/>
  <c r="K2424" i="1"/>
  <c r="K2425" i="1"/>
  <c r="K2426" i="1"/>
  <c r="K2427" i="1"/>
  <c r="K2428" i="1"/>
  <c r="K2429" i="1"/>
  <c r="K2430" i="1"/>
  <c r="K2431" i="1"/>
  <c r="K2432" i="1"/>
  <c r="K2433" i="1"/>
  <c r="K2434" i="1"/>
  <c r="K2435" i="1"/>
  <c r="K2436" i="1"/>
  <c r="K2437" i="1"/>
  <c r="K2438" i="1"/>
  <c r="K2439" i="1"/>
  <c r="K2440" i="1"/>
  <c r="K2441" i="1"/>
  <c r="K2442" i="1"/>
  <c r="K2443" i="1"/>
  <c r="K2444" i="1"/>
  <c r="K2445" i="1"/>
  <c r="K2446" i="1"/>
  <c r="K2447" i="1"/>
  <c r="K2448" i="1"/>
  <c r="K2449" i="1"/>
  <c r="K2450" i="1"/>
  <c r="K2451" i="1"/>
  <c r="K2452" i="1"/>
  <c r="K2453" i="1"/>
  <c r="K2454" i="1"/>
  <c r="K2455" i="1"/>
  <c r="K2456" i="1"/>
  <c r="K2457" i="1"/>
  <c r="K2458" i="1"/>
  <c r="K2459" i="1"/>
  <c r="K2460" i="1"/>
  <c r="K2461" i="1"/>
  <c r="K2462" i="1"/>
  <c r="K2463" i="1"/>
  <c r="K2464" i="1"/>
  <c r="K2465" i="1"/>
  <c r="K2466" i="1"/>
  <c r="K2467" i="1"/>
  <c r="K2468" i="1"/>
  <c r="K2469" i="1"/>
  <c r="K2470" i="1"/>
  <c r="K2471" i="1"/>
  <c r="K2472" i="1"/>
  <c r="K2473" i="1"/>
  <c r="K2474" i="1"/>
  <c r="K2475" i="1"/>
  <c r="K2476" i="1"/>
  <c r="K2477" i="1"/>
  <c r="K2478" i="1"/>
  <c r="K2479" i="1"/>
  <c r="K2480" i="1"/>
  <c r="K2481" i="1"/>
  <c r="K2482" i="1"/>
  <c r="K2483" i="1"/>
  <c r="K2484" i="1"/>
  <c r="K2485" i="1"/>
  <c r="K2486" i="1"/>
  <c r="K2487" i="1"/>
  <c r="K2488" i="1"/>
  <c r="K2489" i="1"/>
  <c r="K2490" i="1"/>
  <c r="K2491" i="1"/>
  <c r="K2492" i="1"/>
  <c r="K2493" i="1"/>
  <c r="K2494" i="1"/>
  <c r="K2495" i="1"/>
  <c r="K2496" i="1"/>
  <c r="K2497" i="1"/>
  <c r="K2498" i="1"/>
  <c r="K2499" i="1"/>
  <c r="K2500" i="1"/>
  <c r="K2501" i="1"/>
  <c r="K2502" i="1"/>
  <c r="K2503" i="1"/>
  <c r="K2504" i="1"/>
  <c r="K2505" i="1"/>
  <c r="K2506" i="1"/>
  <c r="K2507" i="1"/>
  <c r="K2508" i="1"/>
  <c r="K2509" i="1"/>
  <c r="K2510" i="1"/>
  <c r="K2511" i="1"/>
  <c r="K2512" i="1"/>
  <c r="K2513" i="1"/>
  <c r="K2514" i="1"/>
  <c r="K2515" i="1"/>
  <c r="K2516" i="1"/>
  <c r="K2517" i="1"/>
  <c r="K2518" i="1"/>
  <c r="K2519" i="1"/>
  <c r="K2520" i="1"/>
  <c r="K2521" i="1"/>
  <c r="K2522" i="1"/>
  <c r="K2523" i="1"/>
  <c r="K2524" i="1"/>
  <c r="K2525" i="1"/>
  <c r="K2526" i="1"/>
  <c r="K2527" i="1"/>
  <c r="K2528" i="1"/>
  <c r="K2529" i="1"/>
  <c r="K2530" i="1"/>
  <c r="K2531" i="1"/>
  <c r="K2532" i="1"/>
  <c r="K2533" i="1"/>
  <c r="K2534" i="1"/>
  <c r="K2535" i="1"/>
  <c r="K2536" i="1"/>
  <c r="K2537" i="1"/>
  <c r="K2538" i="1"/>
  <c r="K2539" i="1"/>
  <c r="K2540" i="1"/>
  <c r="K2541" i="1"/>
  <c r="K2542" i="1"/>
  <c r="K2543" i="1"/>
  <c r="K2544" i="1"/>
  <c r="K2545" i="1"/>
  <c r="K2546" i="1"/>
  <c r="K2547" i="1"/>
  <c r="K2548" i="1"/>
  <c r="K2549" i="1"/>
  <c r="K2550" i="1"/>
  <c r="K2551" i="1"/>
  <c r="K2552" i="1"/>
  <c r="K2553" i="1"/>
  <c r="K2554" i="1"/>
  <c r="K2555" i="1"/>
  <c r="K2556" i="1"/>
  <c r="K2557" i="1"/>
  <c r="K2558" i="1"/>
  <c r="K2559" i="1"/>
  <c r="K2560" i="1"/>
  <c r="K2561" i="1"/>
  <c r="K2562" i="1"/>
  <c r="K2563" i="1"/>
  <c r="K2564" i="1"/>
  <c r="K2565" i="1"/>
  <c r="K2566" i="1"/>
  <c r="K2567" i="1"/>
  <c r="K2568" i="1"/>
  <c r="K2569" i="1"/>
  <c r="K2570" i="1"/>
  <c r="K2571" i="1"/>
  <c r="K2572" i="1"/>
  <c r="K2573" i="1"/>
  <c r="K2574" i="1"/>
  <c r="K2575" i="1"/>
  <c r="K2576" i="1"/>
  <c r="K2577" i="1"/>
  <c r="K2578" i="1"/>
  <c r="K2579" i="1"/>
  <c r="K2580" i="1"/>
  <c r="K2581" i="1"/>
  <c r="K2582" i="1"/>
  <c r="K2583" i="1"/>
  <c r="K2584" i="1"/>
  <c r="K2585" i="1"/>
  <c r="K2586" i="1"/>
  <c r="K2587" i="1"/>
  <c r="K2588" i="1"/>
  <c r="K2589" i="1"/>
  <c r="K2590" i="1"/>
  <c r="K2591" i="1"/>
  <c r="K2592" i="1"/>
  <c r="K2593" i="1"/>
  <c r="K2594" i="1"/>
  <c r="K2595" i="1"/>
  <c r="K2596" i="1"/>
  <c r="K2597" i="1"/>
  <c r="K2598" i="1"/>
  <c r="K2599" i="1"/>
  <c r="K2600" i="1"/>
  <c r="K2601" i="1"/>
  <c r="K2602" i="1"/>
  <c r="K2603" i="1"/>
  <c r="K2604" i="1"/>
  <c r="K2605" i="1"/>
  <c r="K2606" i="1"/>
  <c r="K2607" i="1"/>
  <c r="K2608" i="1"/>
  <c r="K2609" i="1"/>
  <c r="K2610" i="1"/>
  <c r="K2611" i="1"/>
  <c r="K2612" i="1"/>
  <c r="K2613" i="1"/>
  <c r="K2614" i="1"/>
  <c r="K2615" i="1"/>
  <c r="K2616" i="1"/>
  <c r="K2617" i="1"/>
  <c r="K2618" i="1"/>
  <c r="K2619" i="1"/>
  <c r="K2620" i="1"/>
  <c r="K2621" i="1"/>
  <c r="K2622" i="1"/>
  <c r="K2623" i="1"/>
  <c r="K2624" i="1"/>
  <c r="K2625" i="1"/>
  <c r="K2626" i="1"/>
  <c r="K2627" i="1"/>
  <c r="K2628" i="1"/>
  <c r="K2629" i="1"/>
  <c r="K2630" i="1"/>
  <c r="K2631" i="1"/>
  <c r="K2632" i="1"/>
  <c r="K2633" i="1"/>
  <c r="K2634" i="1"/>
  <c r="K2635" i="1"/>
  <c r="K2636" i="1"/>
  <c r="K2637" i="1"/>
  <c r="K2638" i="1"/>
  <c r="K2639" i="1"/>
  <c r="K2640" i="1"/>
  <c r="K2641" i="1"/>
  <c r="K2642" i="1"/>
  <c r="K2643" i="1"/>
  <c r="K2644" i="1"/>
  <c r="K2645" i="1"/>
  <c r="K2646" i="1"/>
  <c r="K2647" i="1"/>
  <c r="K2648" i="1"/>
  <c r="K2649" i="1"/>
  <c r="K2650" i="1"/>
  <c r="K2651" i="1"/>
  <c r="K2652" i="1"/>
  <c r="K2653" i="1"/>
  <c r="K2654" i="1"/>
  <c r="K2655" i="1"/>
  <c r="K2656" i="1"/>
  <c r="K2657" i="1"/>
  <c r="K2658" i="1"/>
  <c r="K2659" i="1"/>
  <c r="K2660" i="1"/>
  <c r="K2661" i="1"/>
  <c r="K2662" i="1"/>
  <c r="K2663" i="1"/>
  <c r="K2664" i="1"/>
  <c r="K2665" i="1"/>
  <c r="K2666" i="1"/>
  <c r="K2667" i="1"/>
  <c r="K2668" i="1"/>
  <c r="K2669" i="1"/>
  <c r="K2670" i="1"/>
  <c r="K2671" i="1"/>
  <c r="K2672" i="1"/>
  <c r="K2673" i="1"/>
  <c r="K2674" i="1"/>
  <c r="K2675" i="1"/>
  <c r="K2676" i="1"/>
  <c r="K2677" i="1"/>
  <c r="K2678" i="1"/>
  <c r="K2679" i="1"/>
  <c r="K2680" i="1"/>
  <c r="K2681" i="1"/>
  <c r="K2682" i="1"/>
  <c r="K2683" i="1"/>
  <c r="K2684" i="1"/>
  <c r="K2685" i="1"/>
  <c r="K2686" i="1"/>
  <c r="K2687" i="1"/>
  <c r="K2688" i="1"/>
  <c r="K2689" i="1"/>
  <c r="K2690" i="1"/>
  <c r="K2691" i="1"/>
  <c r="K2692" i="1"/>
  <c r="K2693" i="1"/>
  <c r="K2694" i="1"/>
  <c r="K2695" i="1"/>
  <c r="K2696" i="1"/>
  <c r="K2697" i="1"/>
  <c r="K2698" i="1"/>
  <c r="K2699" i="1"/>
  <c r="K2700" i="1"/>
  <c r="K2701" i="1"/>
  <c r="K2702" i="1"/>
  <c r="K2703" i="1"/>
  <c r="K2704" i="1"/>
  <c r="K2705" i="1"/>
  <c r="K2706" i="1"/>
  <c r="K2707" i="1"/>
  <c r="K2708" i="1"/>
  <c r="K2709" i="1"/>
  <c r="K2710" i="1"/>
  <c r="K2711" i="1"/>
  <c r="K2712" i="1"/>
  <c r="K2713" i="1"/>
  <c r="K2714" i="1"/>
  <c r="K2715" i="1"/>
  <c r="K2716" i="1"/>
  <c r="K2717" i="1"/>
  <c r="K2718" i="1"/>
  <c r="K2719" i="1"/>
  <c r="K2720" i="1"/>
  <c r="K2721" i="1"/>
  <c r="K2722" i="1"/>
  <c r="K2723" i="1"/>
  <c r="K2724" i="1"/>
  <c r="K2725" i="1"/>
  <c r="K2726" i="1"/>
  <c r="K2727" i="1"/>
  <c r="K2728" i="1"/>
  <c r="K2729" i="1"/>
  <c r="K2730" i="1"/>
  <c r="K2731" i="1"/>
  <c r="K2732" i="1"/>
  <c r="K2733" i="1"/>
  <c r="K2734" i="1"/>
  <c r="K2735" i="1"/>
  <c r="K2736" i="1"/>
  <c r="K2737" i="1"/>
  <c r="K2738" i="1"/>
  <c r="K2739" i="1"/>
  <c r="K2740" i="1"/>
  <c r="K2741" i="1"/>
  <c r="K2742" i="1"/>
  <c r="K2743" i="1"/>
  <c r="K2744" i="1"/>
  <c r="K2745" i="1"/>
  <c r="K2746" i="1"/>
  <c r="K2747" i="1"/>
  <c r="K2748" i="1"/>
  <c r="K2749" i="1"/>
  <c r="K2750" i="1"/>
  <c r="K2751" i="1"/>
  <c r="K2752" i="1"/>
  <c r="K2753" i="1"/>
  <c r="K2754" i="1"/>
  <c r="K2755" i="1"/>
  <c r="K2756" i="1"/>
  <c r="K2757" i="1"/>
  <c r="K2758" i="1"/>
  <c r="K2759" i="1"/>
  <c r="K2760" i="1"/>
  <c r="K2761" i="1"/>
  <c r="K2762" i="1"/>
  <c r="K2763" i="1"/>
  <c r="K2764" i="1"/>
  <c r="K2765" i="1"/>
  <c r="K2766" i="1"/>
  <c r="K2767" i="1"/>
  <c r="K2768" i="1"/>
  <c r="K2769" i="1"/>
  <c r="K2770" i="1"/>
  <c r="K2771" i="1"/>
  <c r="K2772" i="1"/>
  <c r="K2773" i="1"/>
  <c r="K2774" i="1"/>
  <c r="K2775" i="1"/>
  <c r="K2776" i="1"/>
  <c r="K2777" i="1"/>
  <c r="K2778" i="1"/>
  <c r="K2779" i="1"/>
  <c r="K2780" i="1"/>
  <c r="K2781" i="1"/>
  <c r="K2782" i="1"/>
  <c r="K2783" i="1"/>
  <c r="K2784" i="1"/>
  <c r="K2785" i="1"/>
  <c r="K2786" i="1"/>
  <c r="K2787" i="1"/>
  <c r="K2788" i="1"/>
  <c r="K2789" i="1"/>
  <c r="K2790" i="1"/>
  <c r="K2791" i="1"/>
  <c r="K2792" i="1"/>
  <c r="K2793" i="1"/>
  <c r="K2794" i="1"/>
  <c r="K2795" i="1"/>
  <c r="K2796" i="1"/>
  <c r="K2797" i="1"/>
  <c r="K2798" i="1"/>
  <c r="K2799" i="1"/>
  <c r="K2800" i="1"/>
  <c r="K2801" i="1"/>
  <c r="K2802" i="1"/>
  <c r="K2803" i="1"/>
  <c r="K2804" i="1"/>
  <c r="K2805" i="1"/>
  <c r="K2806" i="1"/>
  <c r="K2807" i="1"/>
  <c r="K2808" i="1"/>
  <c r="K2809" i="1"/>
  <c r="K2810" i="1"/>
  <c r="K2811" i="1"/>
  <c r="K2812" i="1"/>
  <c r="K2813" i="1"/>
  <c r="K2814" i="1"/>
  <c r="K2815" i="1"/>
  <c r="K2816" i="1"/>
  <c r="K2817" i="1"/>
  <c r="K2818" i="1"/>
  <c r="K2819" i="1"/>
  <c r="K2820" i="1"/>
  <c r="K2821" i="1"/>
  <c r="K2822" i="1"/>
  <c r="K2823" i="1"/>
  <c r="K2824" i="1"/>
  <c r="K2825" i="1"/>
  <c r="K2826" i="1"/>
  <c r="K2827" i="1"/>
  <c r="K2828" i="1"/>
  <c r="K2829" i="1"/>
  <c r="K2830" i="1"/>
  <c r="K2831" i="1"/>
  <c r="K2832" i="1"/>
  <c r="K2833" i="1"/>
  <c r="K2834" i="1"/>
  <c r="K2835" i="1"/>
  <c r="K2836" i="1"/>
  <c r="K2837" i="1"/>
  <c r="K2838" i="1"/>
  <c r="K2839" i="1"/>
  <c r="K2840" i="1"/>
  <c r="K2841" i="1"/>
  <c r="K2842" i="1"/>
  <c r="K2843" i="1"/>
  <c r="K2844" i="1"/>
  <c r="K2845" i="1"/>
  <c r="K2846" i="1"/>
  <c r="K2847" i="1"/>
  <c r="K2848" i="1"/>
  <c r="K2849" i="1"/>
  <c r="K2850" i="1"/>
  <c r="K2851" i="1"/>
  <c r="K2852" i="1"/>
  <c r="K2853" i="1"/>
  <c r="K2854" i="1"/>
  <c r="K2855" i="1"/>
  <c r="K2856" i="1"/>
  <c r="K2857" i="1"/>
  <c r="K2858" i="1"/>
  <c r="K2859" i="1"/>
  <c r="K2860" i="1"/>
  <c r="K2861" i="1"/>
  <c r="K2862" i="1"/>
  <c r="K2863" i="1"/>
  <c r="K2864" i="1"/>
  <c r="K2865" i="1"/>
  <c r="K2866" i="1"/>
  <c r="K2867" i="1"/>
  <c r="K2868" i="1"/>
  <c r="K2869" i="1"/>
  <c r="K2870" i="1"/>
  <c r="K2871" i="1"/>
  <c r="K2872" i="1"/>
  <c r="K2873" i="1"/>
  <c r="K2874" i="1"/>
  <c r="K2875" i="1"/>
  <c r="K2876" i="1"/>
  <c r="K2877" i="1"/>
  <c r="K2878" i="1"/>
  <c r="K2879" i="1"/>
  <c r="K2880" i="1"/>
  <c r="K2881" i="1"/>
  <c r="K2882" i="1"/>
  <c r="K2883" i="1"/>
  <c r="K2884" i="1"/>
  <c r="K2885" i="1"/>
  <c r="K2886" i="1"/>
  <c r="K2887" i="1"/>
  <c r="K2888" i="1"/>
  <c r="K2889" i="1"/>
  <c r="K2890" i="1"/>
  <c r="K2891" i="1"/>
  <c r="K2892" i="1"/>
  <c r="K2893" i="1"/>
  <c r="K2894" i="1"/>
  <c r="K2895" i="1"/>
  <c r="K2896" i="1"/>
  <c r="K2897" i="1"/>
  <c r="K2898" i="1"/>
  <c r="K2899" i="1"/>
  <c r="K2900" i="1"/>
  <c r="K2901" i="1"/>
  <c r="K2902" i="1"/>
  <c r="K2903" i="1"/>
  <c r="K2904" i="1"/>
  <c r="K2905" i="1"/>
  <c r="K2906" i="1"/>
  <c r="K2907" i="1"/>
  <c r="K2908" i="1"/>
  <c r="K2909" i="1"/>
  <c r="K2910" i="1"/>
  <c r="K2911" i="1"/>
  <c r="K2912" i="1"/>
  <c r="K2913" i="1"/>
  <c r="K2914" i="1"/>
  <c r="K2915" i="1"/>
  <c r="K2916" i="1"/>
  <c r="K2917" i="1"/>
  <c r="K2918" i="1"/>
  <c r="K2919" i="1"/>
  <c r="K2920" i="1"/>
  <c r="K2921" i="1"/>
  <c r="K2922" i="1"/>
  <c r="K2923" i="1"/>
  <c r="K2924" i="1"/>
  <c r="K2925" i="1"/>
  <c r="K2926" i="1"/>
  <c r="K2927" i="1"/>
  <c r="K2928" i="1"/>
  <c r="K2929" i="1"/>
  <c r="K2930" i="1"/>
  <c r="K2931" i="1"/>
  <c r="K2932" i="1"/>
  <c r="K2933" i="1"/>
  <c r="K2934" i="1"/>
  <c r="K2935" i="1"/>
  <c r="K2936" i="1"/>
  <c r="K2937" i="1"/>
  <c r="K2938" i="1"/>
  <c r="K2939" i="1"/>
  <c r="K2940" i="1"/>
  <c r="K2941" i="1"/>
  <c r="K2942" i="1"/>
  <c r="K2943" i="1"/>
  <c r="K2944" i="1"/>
  <c r="K2945" i="1"/>
  <c r="K2946" i="1"/>
  <c r="K2947" i="1"/>
  <c r="K2948" i="1"/>
  <c r="K2949" i="1"/>
  <c r="K2950" i="1"/>
  <c r="K2951" i="1"/>
  <c r="K2952" i="1"/>
  <c r="K2953" i="1"/>
  <c r="K2954" i="1"/>
  <c r="K2955" i="1"/>
  <c r="K2956" i="1"/>
  <c r="K2957" i="1"/>
  <c r="K2958" i="1"/>
  <c r="K2959" i="1"/>
  <c r="K2960" i="1"/>
  <c r="K2961" i="1"/>
  <c r="K2962" i="1"/>
  <c r="K2963" i="1"/>
  <c r="K2964" i="1"/>
  <c r="K2965" i="1"/>
  <c r="K2966" i="1"/>
  <c r="K2967" i="1"/>
  <c r="K2968" i="1"/>
  <c r="K2969" i="1"/>
  <c r="K2970" i="1"/>
  <c r="K2971" i="1"/>
  <c r="K2972" i="1"/>
  <c r="K2973" i="1"/>
  <c r="K2974" i="1"/>
  <c r="K2975" i="1"/>
  <c r="K2976" i="1"/>
  <c r="K2977" i="1"/>
  <c r="K2978" i="1"/>
  <c r="K2979" i="1"/>
  <c r="K2980" i="1"/>
  <c r="K2981" i="1"/>
  <c r="K2982" i="1"/>
  <c r="K2983" i="1"/>
  <c r="K2984" i="1"/>
  <c r="K2985" i="1"/>
  <c r="K2986" i="1"/>
  <c r="K2987" i="1"/>
  <c r="K2988" i="1"/>
  <c r="K2989" i="1"/>
  <c r="K2990" i="1"/>
  <c r="K2991" i="1"/>
  <c r="K2992" i="1"/>
  <c r="K2993" i="1"/>
  <c r="K2994" i="1"/>
  <c r="K2995" i="1"/>
  <c r="K2996" i="1"/>
  <c r="K2997" i="1"/>
  <c r="K2998" i="1"/>
  <c r="K2999" i="1"/>
  <c r="K3000" i="1"/>
  <c r="K3001" i="1"/>
  <c r="K3002" i="1"/>
  <c r="K3003" i="1"/>
  <c r="K3004" i="1"/>
  <c r="K3005" i="1"/>
  <c r="K3006" i="1"/>
  <c r="K3007" i="1"/>
  <c r="K3008" i="1"/>
  <c r="K3009" i="1"/>
  <c r="K3010" i="1"/>
  <c r="K3011" i="1"/>
  <c r="K3012" i="1"/>
  <c r="K3013" i="1"/>
  <c r="K3014" i="1"/>
  <c r="K3015" i="1"/>
  <c r="K3016" i="1"/>
  <c r="K3017" i="1"/>
  <c r="K3018" i="1"/>
  <c r="K3019" i="1"/>
  <c r="K3020" i="1"/>
  <c r="K3021" i="1"/>
  <c r="K3022" i="1"/>
  <c r="K3023" i="1"/>
  <c r="K3024" i="1"/>
  <c r="K3025" i="1"/>
  <c r="K3026" i="1"/>
  <c r="K3027" i="1"/>
  <c r="K3028" i="1"/>
  <c r="K3029" i="1"/>
  <c r="K3030" i="1"/>
  <c r="K3031" i="1"/>
  <c r="K3032" i="1"/>
  <c r="K3033" i="1"/>
  <c r="K3034" i="1"/>
  <c r="K3035" i="1"/>
  <c r="K3036" i="1"/>
  <c r="K3037" i="1"/>
  <c r="K3038" i="1"/>
  <c r="K3039" i="1"/>
  <c r="K3040" i="1"/>
  <c r="K3041" i="1"/>
  <c r="K3042" i="1"/>
  <c r="K3043" i="1"/>
  <c r="K3044" i="1"/>
  <c r="K3045" i="1"/>
  <c r="K3046" i="1"/>
  <c r="K3047" i="1"/>
  <c r="K3048" i="1"/>
  <c r="K3049" i="1"/>
  <c r="K3050" i="1"/>
  <c r="K3051" i="1"/>
  <c r="K3052" i="1"/>
  <c r="K3053" i="1"/>
  <c r="K3054" i="1"/>
  <c r="K3055" i="1"/>
  <c r="K3056" i="1"/>
  <c r="K3057" i="1"/>
  <c r="K3058" i="1"/>
  <c r="K3059" i="1"/>
  <c r="K3060" i="1"/>
  <c r="K3061" i="1"/>
  <c r="K3062" i="1"/>
  <c r="K3063" i="1"/>
  <c r="K3064" i="1"/>
  <c r="K3065" i="1"/>
  <c r="K3066" i="1"/>
  <c r="K3067" i="1"/>
  <c r="K3068" i="1"/>
  <c r="K3069" i="1"/>
  <c r="K3070" i="1"/>
  <c r="K3071" i="1"/>
  <c r="K3072" i="1"/>
  <c r="K3073" i="1"/>
  <c r="K3074" i="1"/>
  <c r="K3075" i="1"/>
  <c r="K3076" i="1"/>
  <c r="K3077" i="1"/>
  <c r="K3078" i="1"/>
  <c r="K3079" i="1"/>
  <c r="K3080" i="1"/>
  <c r="K3081" i="1"/>
  <c r="K3082" i="1"/>
  <c r="K3083" i="1"/>
  <c r="K3084" i="1"/>
  <c r="K3085" i="1"/>
  <c r="K3086" i="1"/>
  <c r="K3087" i="1"/>
  <c r="K3088" i="1"/>
  <c r="K3089" i="1"/>
  <c r="K3090" i="1"/>
  <c r="K3091" i="1"/>
  <c r="K3092" i="1"/>
  <c r="K3093" i="1"/>
  <c r="K3094" i="1"/>
  <c r="K3095" i="1"/>
  <c r="K3096" i="1"/>
  <c r="K3097" i="1"/>
  <c r="K3098" i="1"/>
  <c r="K3099" i="1"/>
  <c r="K3100" i="1"/>
  <c r="K3101" i="1"/>
  <c r="K3102" i="1"/>
  <c r="K3103" i="1"/>
  <c r="K3104" i="1"/>
  <c r="K3105" i="1"/>
  <c r="K3106" i="1"/>
  <c r="K3107" i="1"/>
  <c r="K3108" i="1"/>
  <c r="K3109" i="1"/>
  <c r="K3110" i="1"/>
  <c r="K3111" i="1"/>
  <c r="K3112" i="1"/>
  <c r="K3113" i="1"/>
  <c r="K3114" i="1"/>
  <c r="K3115" i="1"/>
  <c r="K3116" i="1"/>
  <c r="K3117" i="1"/>
  <c r="K3118" i="1"/>
  <c r="K3119" i="1"/>
  <c r="K3120" i="1"/>
  <c r="K3121" i="1"/>
  <c r="K3122" i="1"/>
  <c r="K3123" i="1"/>
  <c r="K3124" i="1"/>
  <c r="K3125" i="1"/>
  <c r="K3126" i="1"/>
  <c r="K3127" i="1"/>
  <c r="K3128" i="1"/>
  <c r="K3129" i="1"/>
  <c r="K3130" i="1"/>
  <c r="K3131" i="1"/>
  <c r="K3132" i="1"/>
  <c r="K3133" i="1"/>
  <c r="K3134" i="1"/>
  <c r="K3135" i="1"/>
  <c r="K3136" i="1"/>
  <c r="K3137" i="1"/>
  <c r="K3138" i="1"/>
  <c r="K3139" i="1"/>
  <c r="K3140" i="1"/>
  <c r="K3141" i="1"/>
  <c r="K3142" i="1"/>
  <c r="K3143" i="1"/>
  <c r="K3144" i="1"/>
  <c r="K3145" i="1"/>
  <c r="K3146" i="1"/>
  <c r="K3147" i="1"/>
  <c r="K3148" i="1"/>
  <c r="K3149" i="1"/>
  <c r="K3150" i="1"/>
  <c r="K3151" i="1"/>
  <c r="K3152" i="1"/>
  <c r="K3153" i="1"/>
  <c r="K3154" i="1"/>
  <c r="K3155" i="1"/>
  <c r="K3156" i="1"/>
  <c r="K3157" i="1"/>
  <c r="K3158" i="1"/>
  <c r="K3159" i="1"/>
  <c r="K3160" i="1"/>
  <c r="K3161" i="1"/>
  <c r="K3162" i="1"/>
  <c r="K3163" i="1"/>
  <c r="K3164" i="1"/>
  <c r="K3165" i="1"/>
  <c r="K3166" i="1"/>
  <c r="K3167" i="1"/>
  <c r="K3168" i="1"/>
  <c r="K3169" i="1"/>
  <c r="K3170" i="1"/>
  <c r="K3171" i="1"/>
  <c r="K3172" i="1"/>
  <c r="K3173" i="1"/>
  <c r="K3174" i="1"/>
  <c r="K3175" i="1"/>
  <c r="K3176" i="1"/>
  <c r="K3177" i="1"/>
  <c r="K3178" i="1"/>
  <c r="K3179" i="1"/>
  <c r="K3180" i="1"/>
  <c r="K3181" i="1"/>
  <c r="K3182" i="1"/>
  <c r="K3183" i="1"/>
  <c r="K3184" i="1"/>
  <c r="K3185" i="1"/>
  <c r="K3186" i="1"/>
  <c r="K3187" i="1"/>
  <c r="K3188" i="1"/>
  <c r="K3189" i="1"/>
  <c r="K3190" i="1"/>
  <c r="K3191" i="1"/>
  <c r="K3192" i="1"/>
  <c r="K3193" i="1"/>
  <c r="K3194" i="1"/>
  <c r="K3195" i="1"/>
  <c r="K3196" i="1"/>
  <c r="K3197" i="1"/>
  <c r="K3198" i="1"/>
  <c r="K3199" i="1"/>
  <c r="K3200" i="1"/>
  <c r="K3201" i="1"/>
  <c r="K3202" i="1"/>
  <c r="K3203" i="1"/>
  <c r="K3204" i="1"/>
  <c r="K3205" i="1"/>
  <c r="K3206" i="1"/>
  <c r="K3207" i="1"/>
  <c r="K3208" i="1"/>
  <c r="K3209" i="1"/>
  <c r="K3210" i="1"/>
  <c r="K3211" i="1"/>
  <c r="K3212" i="1"/>
  <c r="K3213" i="1"/>
  <c r="K3214" i="1"/>
  <c r="K3215" i="1"/>
  <c r="K3216" i="1"/>
  <c r="K3217" i="1"/>
  <c r="K3218" i="1"/>
  <c r="K3219" i="1"/>
  <c r="K3220" i="1"/>
  <c r="K3221" i="1"/>
  <c r="K3222" i="1"/>
  <c r="K3223" i="1"/>
  <c r="K3224" i="1"/>
  <c r="K3225" i="1"/>
  <c r="K3226" i="1"/>
  <c r="K3227" i="1"/>
  <c r="K3228" i="1"/>
  <c r="K3229" i="1"/>
  <c r="K3230" i="1"/>
  <c r="K3231" i="1"/>
  <c r="K3232" i="1"/>
  <c r="K3233" i="1"/>
  <c r="K3234" i="1"/>
  <c r="K3235" i="1"/>
  <c r="K3236" i="1"/>
  <c r="K3237" i="1"/>
  <c r="K3238" i="1"/>
  <c r="K3239" i="1"/>
  <c r="K3240" i="1"/>
  <c r="K3241" i="1"/>
  <c r="K3242" i="1"/>
  <c r="K3243" i="1"/>
  <c r="K3244" i="1"/>
  <c r="K3245" i="1"/>
  <c r="K3246" i="1"/>
  <c r="K3247" i="1"/>
  <c r="K3248" i="1"/>
  <c r="K3249" i="1"/>
  <c r="K3250" i="1"/>
  <c r="K3251" i="1"/>
  <c r="K3252" i="1"/>
  <c r="K3253" i="1"/>
  <c r="K3254" i="1"/>
  <c r="K3255" i="1"/>
  <c r="K3256" i="1"/>
  <c r="K3257" i="1"/>
  <c r="K3258" i="1"/>
  <c r="K3259" i="1"/>
  <c r="K3260" i="1"/>
  <c r="K3261" i="1"/>
  <c r="K3262" i="1"/>
  <c r="K3263" i="1"/>
  <c r="K3264" i="1"/>
  <c r="K3265" i="1"/>
  <c r="K3266" i="1"/>
  <c r="K3267" i="1"/>
  <c r="K3268" i="1"/>
  <c r="K3269" i="1"/>
  <c r="K3270" i="1"/>
  <c r="K3271" i="1"/>
  <c r="K3272" i="1"/>
  <c r="K3273" i="1"/>
  <c r="K3274" i="1"/>
  <c r="K3275" i="1"/>
  <c r="K3276" i="1"/>
  <c r="K3277" i="1"/>
  <c r="K3278" i="1"/>
  <c r="K3279" i="1"/>
  <c r="K3280" i="1"/>
  <c r="K3281" i="1"/>
  <c r="K3282" i="1"/>
  <c r="K3283" i="1"/>
  <c r="K3284" i="1"/>
  <c r="K3285" i="1"/>
  <c r="K3286" i="1"/>
  <c r="K3287" i="1"/>
  <c r="K3288" i="1"/>
  <c r="K3289" i="1"/>
  <c r="K3290" i="1"/>
  <c r="K3291" i="1"/>
  <c r="K3292" i="1"/>
  <c r="K3293" i="1"/>
  <c r="K3294" i="1"/>
  <c r="K3295" i="1"/>
  <c r="K3296" i="1"/>
  <c r="K3297" i="1"/>
  <c r="K3298" i="1"/>
  <c r="K3299" i="1"/>
  <c r="K3300" i="1"/>
  <c r="K3301" i="1"/>
  <c r="K3302" i="1"/>
  <c r="K3303" i="1"/>
  <c r="K3304" i="1"/>
  <c r="K3305" i="1"/>
  <c r="K3306" i="1"/>
  <c r="K3307" i="1"/>
  <c r="K3308" i="1"/>
  <c r="K3309" i="1"/>
  <c r="K3310" i="1"/>
  <c r="K3311" i="1"/>
  <c r="K3312" i="1"/>
  <c r="K3313" i="1"/>
  <c r="K3314" i="1"/>
  <c r="K3315" i="1"/>
  <c r="K3316" i="1"/>
  <c r="K3317" i="1"/>
  <c r="K3318" i="1"/>
  <c r="K3319" i="1"/>
  <c r="K3320" i="1"/>
  <c r="K3321" i="1"/>
  <c r="K3322" i="1"/>
  <c r="K3323" i="1"/>
  <c r="K3324" i="1"/>
  <c r="K3325" i="1"/>
  <c r="K3326" i="1"/>
  <c r="K3327" i="1"/>
  <c r="K3328" i="1"/>
  <c r="K3329" i="1"/>
  <c r="K3330" i="1"/>
  <c r="K3331" i="1"/>
  <c r="K3332" i="1"/>
  <c r="K3333" i="1"/>
  <c r="K3334" i="1"/>
  <c r="K3335" i="1"/>
  <c r="K3336" i="1"/>
  <c r="K3337" i="1"/>
  <c r="K3338" i="1"/>
  <c r="K3339" i="1"/>
  <c r="K3340" i="1"/>
  <c r="K3341" i="1"/>
  <c r="K3342" i="1"/>
  <c r="K3343" i="1"/>
  <c r="K3344" i="1"/>
  <c r="K3345" i="1"/>
  <c r="K3346" i="1"/>
  <c r="K3347" i="1"/>
  <c r="K3348" i="1"/>
  <c r="K3349" i="1"/>
  <c r="K3350" i="1"/>
  <c r="K3351" i="1"/>
  <c r="K3352" i="1"/>
  <c r="K3353" i="1"/>
  <c r="K3354" i="1"/>
  <c r="K3355" i="1"/>
  <c r="K3356" i="1"/>
  <c r="K3357" i="1"/>
  <c r="K3358" i="1"/>
  <c r="K3359" i="1"/>
  <c r="K3360" i="1"/>
  <c r="K3361" i="1"/>
  <c r="K3362" i="1"/>
  <c r="K3363" i="1"/>
  <c r="K3364" i="1"/>
  <c r="K3365" i="1"/>
  <c r="K3366" i="1"/>
  <c r="K3367" i="1"/>
  <c r="K3368" i="1"/>
  <c r="K3369" i="1"/>
  <c r="K3370" i="1"/>
  <c r="K3371" i="1"/>
  <c r="K3372" i="1"/>
  <c r="K3373" i="1"/>
  <c r="K3374" i="1"/>
  <c r="K3375" i="1"/>
  <c r="K3376" i="1"/>
  <c r="K3377" i="1"/>
  <c r="K3378" i="1"/>
  <c r="K3379" i="1"/>
  <c r="K3380" i="1"/>
  <c r="K3381" i="1"/>
  <c r="K3382" i="1"/>
  <c r="K3383" i="1"/>
  <c r="K3384" i="1"/>
  <c r="K3385" i="1"/>
  <c r="K3386" i="1"/>
  <c r="K3387" i="1"/>
  <c r="K3388" i="1"/>
  <c r="K3389" i="1"/>
  <c r="K3390" i="1"/>
  <c r="K3391" i="1"/>
  <c r="K3392" i="1"/>
  <c r="K3393" i="1"/>
  <c r="K3394" i="1"/>
  <c r="K3395" i="1"/>
  <c r="K3396" i="1"/>
  <c r="K3397" i="1"/>
  <c r="K3398" i="1"/>
  <c r="K3399" i="1"/>
  <c r="K3400" i="1"/>
  <c r="K3401" i="1"/>
  <c r="K3402" i="1"/>
  <c r="K3403" i="1"/>
  <c r="K3404" i="1"/>
  <c r="K3405" i="1"/>
  <c r="K3406" i="1"/>
  <c r="K3407" i="1"/>
  <c r="K3408" i="1"/>
  <c r="K3409" i="1"/>
  <c r="K3410" i="1"/>
  <c r="K3411" i="1"/>
  <c r="K3412" i="1"/>
  <c r="K3413" i="1"/>
  <c r="K3414" i="1"/>
  <c r="K3415" i="1"/>
  <c r="K3416" i="1"/>
  <c r="K3417" i="1"/>
  <c r="K3418" i="1"/>
  <c r="K3419" i="1"/>
  <c r="K3420" i="1"/>
  <c r="K3421" i="1"/>
  <c r="K3422" i="1"/>
  <c r="K3423" i="1"/>
  <c r="K3424" i="1"/>
  <c r="K3425" i="1"/>
  <c r="K3426" i="1"/>
  <c r="K3427" i="1"/>
  <c r="K3428" i="1"/>
  <c r="K3429" i="1"/>
  <c r="K3430" i="1"/>
  <c r="K3431" i="1"/>
  <c r="K3432" i="1"/>
  <c r="K3433" i="1"/>
  <c r="K3434" i="1"/>
  <c r="K3435" i="1"/>
  <c r="K3436" i="1"/>
  <c r="K3437" i="1"/>
  <c r="K3438" i="1"/>
  <c r="K3439" i="1"/>
  <c r="K3440" i="1"/>
  <c r="K3441" i="1"/>
  <c r="K3442" i="1"/>
  <c r="K3443" i="1"/>
  <c r="K3444" i="1"/>
  <c r="K3445" i="1"/>
  <c r="K3446" i="1"/>
  <c r="K3447" i="1"/>
  <c r="K3448" i="1"/>
  <c r="K3449" i="1"/>
  <c r="K3450" i="1"/>
  <c r="K3451" i="1"/>
  <c r="K3452" i="1"/>
  <c r="K3453" i="1"/>
  <c r="K3454" i="1"/>
  <c r="K3455" i="1"/>
  <c r="K3456" i="1"/>
  <c r="K3457" i="1"/>
  <c r="K3458" i="1"/>
  <c r="K3459" i="1"/>
  <c r="K3460" i="1"/>
  <c r="K3461" i="1"/>
  <c r="K3462" i="1"/>
  <c r="K3463" i="1"/>
  <c r="K3464" i="1"/>
  <c r="K3465" i="1"/>
  <c r="K3466" i="1"/>
  <c r="K3467" i="1"/>
  <c r="K3468" i="1"/>
  <c r="K3469" i="1"/>
  <c r="K3470" i="1"/>
  <c r="K3471" i="1"/>
  <c r="K3472" i="1"/>
  <c r="K3473" i="1"/>
  <c r="K3474" i="1"/>
  <c r="K3475" i="1"/>
  <c r="K3476" i="1"/>
  <c r="K3477" i="1"/>
  <c r="K3478" i="1"/>
  <c r="K3479" i="1"/>
  <c r="K3480" i="1"/>
  <c r="K3481" i="1"/>
  <c r="K3482" i="1"/>
  <c r="K3483" i="1"/>
  <c r="K3484" i="1"/>
  <c r="K3485" i="1"/>
  <c r="K3486" i="1"/>
  <c r="K3487" i="1"/>
  <c r="K3488" i="1"/>
  <c r="K3489" i="1"/>
  <c r="K3490" i="1"/>
  <c r="K3491" i="1"/>
  <c r="K3492" i="1"/>
  <c r="K3493" i="1"/>
  <c r="K3494" i="1"/>
  <c r="K3495" i="1"/>
  <c r="K3496" i="1"/>
  <c r="K3497" i="1"/>
  <c r="K3498" i="1"/>
  <c r="K3499" i="1"/>
  <c r="K3500" i="1"/>
  <c r="K3501" i="1"/>
  <c r="K3502" i="1"/>
  <c r="K3503" i="1"/>
  <c r="K3504" i="1"/>
  <c r="K3505" i="1"/>
  <c r="K3506" i="1"/>
  <c r="K3507" i="1"/>
  <c r="K3508" i="1"/>
  <c r="K3509" i="1"/>
  <c r="K3510" i="1"/>
  <c r="K3511" i="1"/>
  <c r="K3512" i="1"/>
  <c r="K3513" i="1"/>
  <c r="K3514" i="1"/>
  <c r="K3515" i="1"/>
  <c r="K3516" i="1"/>
  <c r="K3517" i="1"/>
  <c r="K3518" i="1"/>
  <c r="K3519" i="1"/>
  <c r="K3520" i="1"/>
  <c r="K3521" i="1"/>
  <c r="K3522" i="1"/>
  <c r="K3523" i="1"/>
  <c r="K3524" i="1"/>
  <c r="K3525" i="1"/>
  <c r="K3526" i="1"/>
  <c r="K3527" i="1"/>
  <c r="K3528" i="1"/>
  <c r="K3529" i="1"/>
  <c r="K3530" i="1"/>
  <c r="K3531" i="1"/>
  <c r="K3532" i="1"/>
  <c r="K3533" i="1"/>
  <c r="K3534" i="1"/>
  <c r="K3535" i="1"/>
  <c r="K3536" i="1"/>
  <c r="K3537" i="1"/>
  <c r="K3538" i="1"/>
  <c r="K3539" i="1"/>
  <c r="K3540" i="1"/>
  <c r="K3541" i="1"/>
  <c r="K3542" i="1"/>
  <c r="K3543" i="1"/>
  <c r="K3544" i="1"/>
  <c r="K3545" i="1"/>
  <c r="K3546" i="1"/>
  <c r="K3547" i="1"/>
  <c r="K3548" i="1"/>
  <c r="K3549" i="1"/>
  <c r="K3550" i="1"/>
  <c r="K3551" i="1"/>
  <c r="K3552" i="1"/>
  <c r="K3553" i="1"/>
  <c r="K3554" i="1"/>
  <c r="K3555" i="1"/>
  <c r="K3556" i="1"/>
  <c r="K3557" i="1"/>
  <c r="K3558" i="1"/>
  <c r="K3559" i="1"/>
  <c r="K3560" i="1"/>
  <c r="K3561" i="1"/>
  <c r="K3562" i="1"/>
  <c r="K3563" i="1"/>
  <c r="K3564" i="1"/>
  <c r="K3565" i="1"/>
  <c r="K3566" i="1"/>
  <c r="K3567" i="1"/>
  <c r="K3568" i="1"/>
  <c r="K3569" i="1"/>
  <c r="K3570" i="1"/>
  <c r="K3571" i="1"/>
  <c r="K3572" i="1"/>
  <c r="K3573" i="1"/>
  <c r="K3574" i="1"/>
  <c r="K3575" i="1"/>
  <c r="K3576" i="1"/>
  <c r="K3577" i="1"/>
  <c r="K3578" i="1"/>
  <c r="K3579" i="1"/>
  <c r="K3580" i="1"/>
  <c r="K3581" i="1"/>
  <c r="K3582" i="1"/>
  <c r="K3583" i="1"/>
  <c r="K3584" i="1"/>
  <c r="K3585" i="1"/>
  <c r="K3586" i="1"/>
  <c r="K3587" i="1"/>
  <c r="K3588" i="1"/>
  <c r="K3589" i="1"/>
  <c r="K3590" i="1"/>
  <c r="K3591" i="1"/>
  <c r="K3592" i="1"/>
  <c r="K3593" i="1"/>
  <c r="K3594" i="1"/>
  <c r="K3595" i="1"/>
  <c r="K3596" i="1"/>
  <c r="K3597" i="1"/>
  <c r="K3598" i="1"/>
  <c r="K3599" i="1"/>
  <c r="K3600" i="1"/>
  <c r="K3601" i="1"/>
  <c r="K3602" i="1"/>
  <c r="K3603" i="1"/>
  <c r="K3604" i="1"/>
  <c r="K3605" i="1"/>
  <c r="K3606" i="1"/>
  <c r="K3607" i="1"/>
  <c r="K3608" i="1"/>
  <c r="K3609" i="1"/>
  <c r="K3610" i="1"/>
  <c r="K3611" i="1"/>
  <c r="K3612" i="1"/>
  <c r="K3613" i="1"/>
  <c r="K3614" i="1"/>
  <c r="K3615" i="1"/>
  <c r="K3616" i="1"/>
  <c r="K3617" i="1"/>
  <c r="K3618" i="1"/>
  <c r="K3619" i="1"/>
  <c r="K3620" i="1"/>
  <c r="K3621" i="1"/>
  <c r="K3622" i="1"/>
  <c r="K3623" i="1"/>
  <c r="K3624" i="1"/>
  <c r="K3625" i="1"/>
  <c r="K3626" i="1"/>
  <c r="K3627" i="1"/>
  <c r="K3628" i="1"/>
  <c r="K3629" i="1"/>
  <c r="K3630" i="1"/>
  <c r="K3631" i="1"/>
  <c r="K3632" i="1"/>
  <c r="K3633" i="1"/>
  <c r="K3634" i="1"/>
  <c r="K3635" i="1"/>
  <c r="K3636" i="1"/>
  <c r="K3637" i="1"/>
  <c r="K3638" i="1"/>
  <c r="K3639" i="1"/>
  <c r="K3640" i="1"/>
  <c r="K3641" i="1"/>
  <c r="K3642" i="1"/>
  <c r="K3643" i="1"/>
  <c r="K3644" i="1"/>
  <c r="K3645" i="1"/>
  <c r="K3646" i="1"/>
  <c r="K3647" i="1"/>
  <c r="K3648" i="1"/>
  <c r="K3649" i="1"/>
  <c r="K3650" i="1"/>
  <c r="K3651" i="1"/>
  <c r="K3652" i="1"/>
  <c r="K3653" i="1"/>
  <c r="K3654" i="1"/>
  <c r="K3655" i="1"/>
  <c r="K3656" i="1"/>
  <c r="K3657" i="1"/>
  <c r="K3658" i="1"/>
  <c r="K3659" i="1"/>
  <c r="K3660" i="1"/>
  <c r="K3661" i="1"/>
  <c r="K3662" i="1"/>
  <c r="K3663" i="1"/>
  <c r="K3664" i="1"/>
  <c r="K3665" i="1"/>
  <c r="K3666" i="1"/>
  <c r="K3667" i="1"/>
  <c r="K3668" i="1"/>
  <c r="K3669" i="1"/>
  <c r="K3670" i="1"/>
  <c r="K3671" i="1"/>
  <c r="K3672" i="1"/>
  <c r="K3673" i="1"/>
  <c r="K3674" i="1"/>
  <c r="K3675" i="1"/>
  <c r="K3676" i="1"/>
  <c r="K3677" i="1"/>
  <c r="K3678" i="1"/>
  <c r="K3679" i="1"/>
  <c r="K3680" i="1"/>
  <c r="K3681" i="1"/>
  <c r="K3682" i="1"/>
  <c r="K3683" i="1"/>
  <c r="K3684" i="1"/>
  <c r="K3685" i="1"/>
  <c r="K3686" i="1"/>
  <c r="K3687" i="1"/>
  <c r="K3688" i="1"/>
  <c r="K3689" i="1"/>
  <c r="K3690" i="1"/>
  <c r="K3691" i="1"/>
  <c r="K3692" i="1"/>
  <c r="K3693" i="1"/>
  <c r="K3694" i="1"/>
  <c r="K3695" i="1"/>
  <c r="K3696" i="1"/>
  <c r="K3697" i="1"/>
  <c r="K3698" i="1"/>
  <c r="K3699" i="1"/>
  <c r="K3700" i="1"/>
  <c r="K3701" i="1"/>
  <c r="K3702" i="1"/>
  <c r="K3703" i="1"/>
  <c r="K3704" i="1"/>
  <c r="K3705" i="1"/>
  <c r="K3706" i="1"/>
  <c r="K3707" i="1"/>
  <c r="K3708" i="1"/>
  <c r="K3709" i="1"/>
  <c r="K3710" i="1"/>
  <c r="K3711" i="1"/>
  <c r="K3712" i="1"/>
  <c r="K3713" i="1"/>
  <c r="K3714" i="1"/>
  <c r="K3715" i="1"/>
  <c r="K3716" i="1"/>
  <c r="K3717" i="1"/>
  <c r="K3718" i="1"/>
  <c r="K3719" i="1"/>
  <c r="K3720" i="1"/>
  <c r="K3721" i="1"/>
  <c r="K3722" i="1"/>
  <c r="K3723" i="1"/>
  <c r="K3724" i="1"/>
  <c r="K3725" i="1"/>
  <c r="K3726" i="1"/>
  <c r="K3727" i="1"/>
  <c r="K3728" i="1"/>
  <c r="K3729" i="1"/>
  <c r="K3730" i="1"/>
  <c r="K3731" i="1"/>
  <c r="K3732" i="1"/>
  <c r="K3733" i="1"/>
  <c r="K3734" i="1"/>
  <c r="K3735" i="1"/>
  <c r="K3736" i="1"/>
  <c r="K3737" i="1"/>
  <c r="K3738" i="1"/>
  <c r="K3739" i="1"/>
  <c r="K3740" i="1"/>
  <c r="K3741" i="1"/>
  <c r="K3742" i="1"/>
  <c r="K3743" i="1"/>
  <c r="K3744" i="1"/>
  <c r="K3745" i="1"/>
  <c r="K3746" i="1"/>
  <c r="K3747" i="1"/>
  <c r="K3748" i="1"/>
  <c r="K3749" i="1"/>
  <c r="K3750" i="1"/>
  <c r="K3751" i="1"/>
  <c r="K3752" i="1"/>
  <c r="K3753" i="1"/>
  <c r="K3754" i="1"/>
  <c r="K3755" i="1"/>
  <c r="K3756" i="1"/>
  <c r="K3757" i="1"/>
  <c r="K3758" i="1"/>
  <c r="K3759" i="1"/>
  <c r="K3760" i="1"/>
  <c r="K3761" i="1"/>
  <c r="K3762" i="1"/>
  <c r="K3763" i="1"/>
  <c r="K3764" i="1"/>
  <c r="K3765" i="1"/>
  <c r="K3766" i="1"/>
  <c r="K3767" i="1"/>
  <c r="K3768" i="1"/>
  <c r="K3769" i="1"/>
  <c r="K3770" i="1"/>
  <c r="K3771" i="1"/>
  <c r="K3772" i="1"/>
  <c r="K3773" i="1"/>
  <c r="K3774" i="1"/>
  <c r="K3775" i="1"/>
  <c r="K3776" i="1"/>
  <c r="K3777" i="1"/>
  <c r="K3778" i="1"/>
  <c r="K3779" i="1"/>
  <c r="K3780" i="1"/>
  <c r="K3781" i="1"/>
  <c r="K3782" i="1"/>
  <c r="K3783" i="1"/>
  <c r="K3784" i="1"/>
  <c r="K3785" i="1"/>
  <c r="K3786" i="1"/>
  <c r="K3787" i="1"/>
  <c r="K3788" i="1"/>
  <c r="K3789" i="1"/>
  <c r="K3790" i="1"/>
  <c r="K3791" i="1"/>
  <c r="K3792" i="1"/>
  <c r="K3793" i="1"/>
  <c r="K3794" i="1"/>
  <c r="K3795" i="1"/>
  <c r="K3796" i="1"/>
  <c r="K3797" i="1"/>
  <c r="K3798" i="1"/>
  <c r="K3799" i="1"/>
  <c r="K3800" i="1"/>
  <c r="K3801" i="1"/>
  <c r="K3802" i="1"/>
  <c r="K3803" i="1"/>
  <c r="K3804" i="1"/>
  <c r="K3805" i="1"/>
  <c r="K3806" i="1"/>
  <c r="K3807" i="1"/>
  <c r="K3808" i="1"/>
  <c r="K3809" i="1"/>
  <c r="K3810" i="1"/>
  <c r="K3811" i="1"/>
  <c r="K3812" i="1"/>
  <c r="K3813" i="1"/>
  <c r="K3814" i="1"/>
  <c r="K3815" i="1"/>
  <c r="K3816" i="1"/>
  <c r="K3817" i="1"/>
  <c r="K3818" i="1"/>
  <c r="K3819" i="1"/>
  <c r="K3820" i="1"/>
  <c r="K3821" i="1"/>
  <c r="K3822" i="1"/>
  <c r="K3823" i="1"/>
  <c r="K3824" i="1"/>
  <c r="K3825" i="1"/>
  <c r="K3826" i="1"/>
  <c r="K3827" i="1"/>
  <c r="K3828" i="1"/>
  <c r="K3829" i="1"/>
  <c r="K3830" i="1"/>
  <c r="K3831" i="1"/>
  <c r="K3832" i="1"/>
  <c r="K3833" i="1"/>
  <c r="K3834" i="1"/>
  <c r="K3835" i="1"/>
  <c r="K3836" i="1"/>
  <c r="K3837" i="1"/>
  <c r="K3838" i="1"/>
  <c r="K3839" i="1"/>
  <c r="K3840" i="1"/>
  <c r="K3841" i="1"/>
  <c r="K3842" i="1"/>
  <c r="K3843" i="1"/>
  <c r="K3844" i="1"/>
  <c r="K3845" i="1"/>
  <c r="K3846" i="1"/>
  <c r="K3847" i="1"/>
  <c r="K3848" i="1"/>
  <c r="K3849" i="1"/>
  <c r="K3850" i="1"/>
  <c r="K3851" i="1"/>
  <c r="K3852" i="1"/>
  <c r="K3853" i="1"/>
  <c r="K3854" i="1"/>
  <c r="K3855" i="1"/>
  <c r="K3856" i="1"/>
  <c r="K3857" i="1"/>
  <c r="K3858" i="1"/>
  <c r="K3859" i="1"/>
  <c r="K3860" i="1"/>
  <c r="K3861" i="1"/>
  <c r="K3862" i="1"/>
  <c r="K3863" i="1"/>
  <c r="K3864" i="1"/>
  <c r="K3865" i="1"/>
  <c r="K3866" i="1"/>
  <c r="K3867" i="1"/>
  <c r="K3868" i="1"/>
  <c r="K3869" i="1"/>
  <c r="K3870" i="1"/>
  <c r="K3871" i="1"/>
  <c r="K3872" i="1"/>
  <c r="K3873" i="1"/>
  <c r="K3874" i="1"/>
  <c r="K3875" i="1"/>
  <c r="K3876" i="1"/>
  <c r="K3877" i="1"/>
  <c r="K3878" i="1"/>
  <c r="K3879" i="1"/>
  <c r="K3880" i="1"/>
  <c r="K3881" i="1"/>
  <c r="K3882" i="1"/>
  <c r="K3883" i="1"/>
  <c r="K3884" i="1"/>
  <c r="K3885" i="1"/>
  <c r="K3886" i="1"/>
  <c r="K3887" i="1"/>
  <c r="K3888" i="1"/>
  <c r="K3889" i="1"/>
  <c r="K3890" i="1"/>
  <c r="K3891" i="1"/>
  <c r="K3892" i="1"/>
  <c r="K3893" i="1"/>
  <c r="K3894" i="1"/>
  <c r="K3895" i="1"/>
  <c r="K3896" i="1"/>
  <c r="K3897" i="1"/>
  <c r="K3898" i="1"/>
  <c r="K3899" i="1"/>
  <c r="K3900" i="1"/>
  <c r="K3901" i="1"/>
  <c r="K3902" i="1"/>
  <c r="K3903" i="1"/>
  <c r="K3904" i="1"/>
  <c r="M1631" i="1"/>
  <c r="M1696" i="1"/>
  <c r="M1705" i="1"/>
  <c r="M1918" i="1"/>
  <c r="M1928" i="1"/>
  <c r="M2056" i="1"/>
  <c r="M2095" i="1"/>
  <c r="M2223" i="1"/>
  <c r="M2232" i="1"/>
  <c r="M2351" i="1"/>
  <c r="M2360" i="1"/>
  <c r="M2391" i="1"/>
  <c r="M2456" i="1"/>
  <c r="M2463" i="1"/>
  <c r="M2486" i="1"/>
  <c r="M2574" i="1"/>
  <c r="M2680" i="1"/>
  <c r="M2687" i="1"/>
  <c r="M2744" i="1"/>
  <c r="M2758" i="1"/>
  <c r="M2762" i="1"/>
  <c r="M2800" i="1"/>
  <c r="M2806" i="1"/>
  <c r="M2816" i="1"/>
  <c r="M2847" i="1"/>
  <c r="M2848" i="1"/>
  <c r="M2861" i="1"/>
  <c r="M2902" i="1"/>
  <c r="M2910" i="1"/>
  <c r="M2926" i="1"/>
  <c r="M2927" i="1"/>
  <c r="M2928" i="1"/>
  <c r="M2944" i="1"/>
  <c r="M2950" i="1"/>
  <c r="M2951" i="1"/>
  <c r="M2967" i="1"/>
  <c r="M2968" i="1"/>
  <c r="M2974" i="1"/>
  <c r="M2990" i="1"/>
  <c r="M2991" i="1"/>
  <c r="M2992" i="1"/>
  <c r="M3008" i="1"/>
  <c r="M3014" i="1"/>
  <c r="M3015" i="1"/>
  <c r="M3031" i="1"/>
  <c r="M3032" i="1"/>
  <c r="M3038" i="1"/>
  <c r="M3054" i="1"/>
  <c r="M3055" i="1"/>
  <c r="M3056" i="1"/>
  <c r="M3072" i="1"/>
  <c r="M3078" i="1"/>
  <c r="M3079" i="1"/>
  <c r="M3095" i="1"/>
  <c r="M3096" i="1"/>
  <c r="M3102" i="1"/>
  <c r="M3118" i="1"/>
  <c r="M3119" i="1"/>
  <c r="M3120" i="1"/>
  <c r="M3136" i="1"/>
  <c r="M3143" i="1"/>
  <c r="M3159" i="1"/>
  <c r="M3160" i="1"/>
  <c r="M3166" i="1"/>
  <c r="M3182" i="1"/>
  <c r="M3183" i="1"/>
  <c r="M3184" i="1"/>
  <c r="M3200" i="1"/>
  <c r="M3207" i="1"/>
  <c r="M3223" i="1"/>
  <c r="M3224" i="1"/>
  <c r="M3230" i="1"/>
  <c r="M3246" i="1"/>
  <c r="M3247" i="1"/>
  <c r="M3248" i="1"/>
  <c r="M3264" i="1"/>
  <c r="M3271" i="1"/>
  <c r="M3287" i="1"/>
  <c r="M3294" i="1"/>
  <c r="M3310" i="1"/>
  <c r="M3311" i="1"/>
  <c r="M3312" i="1"/>
  <c r="M3328" i="1"/>
  <c r="M3335" i="1"/>
  <c r="M3351" i="1"/>
  <c r="M3358" i="1"/>
  <c r="M3374" i="1"/>
  <c r="M3375" i="1"/>
  <c r="M3376" i="1"/>
  <c r="M3392" i="1"/>
  <c r="M3399" i="1"/>
  <c r="M3415" i="1"/>
  <c r="M3422" i="1"/>
  <c r="M3438" i="1"/>
  <c r="M3439" i="1"/>
  <c r="M3440" i="1"/>
  <c r="M3456" i="1"/>
  <c r="M3463" i="1"/>
  <c r="M3479" i="1"/>
  <c r="M3486" i="1"/>
  <c r="M3502" i="1"/>
  <c r="M3503" i="1"/>
  <c r="M3504" i="1"/>
  <c r="M3520" i="1"/>
  <c r="M3527" i="1"/>
  <c r="M3543" i="1"/>
  <c r="M3550" i="1"/>
  <c r="M3566" i="1"/>
  <c r="M3567" i="1"/>
  <c r="M3568" i="1"/>
  <c r="M3584" i="1"/>
  <c r="M3591" i="1"/>
  <c r="M3607" i="1"/>
  <c r="M3614" i="1"/>
  <c r="M3630" i="1"/>
  <c r="M3631" i="1"/>
  <c r="M3632" i="1"/>
  <c r="M3648" i="1"/>
  <c r="M3655" i="1"/>
  <c r="M3671" i="1"/>
  <c r="M3678" i="1"/>
  <c r="M3694" i="1"/>
  <c r="M3695" i="1"/>
  <c r="M3696" i="1"/>
  <c r="M3712" i="1"/>
  <c r="M3719" i="1"/>
  <c r="M3735" i="1"/>
  <c r="M3742" i="1"/>
  <c r="M3758" i="1"/>
  <c r="M3759" i="1"/>
  <c r="M3760" i="1"/>
  <c r="M3776" i="1"/>
  <c r="M3783" i="1"/>
  <c r="M3799" i="1"/>
  <c r="M3806" i="1"/>
  <c r="M3822" i="1"/>
  <c r="M3823" i="1"/>
  <c r="M3824" i="1"/>
  <c r="M3840" i="1"/>
  <c r="M3847" i="1"/>
  <c r="M3863" i="1"/>
  <c r="M3870" i="1"/>
  <c r="M3885" i="1"/>
  <c r="M3887" i="1"/>
  <c r="M3892" i="1"/>
  <c r="M3899" i="1"/>
  <c r="M3900" i="1"/>
  <c r="M3901" i="1"/>
  <c r="E14" i="8"/>
  <c r="L4" i="1" s="1"/>
  <c r="I3895" i="1"/>
  <c r="I3896" i="1"/>
  <c r="I3897" i="1"/>
  <c r="I3898" i="1"/>
  <c r="I3899" i="1"/>
  <c r="I3900" i="1"/>
  <c r="I3901" i="1"/>
  <c r="I3902" i="1"/>
  <c r="I3903" i="1"/>
  <c r="I3904" i="1"/>
  <c r="J3895" i="1"/>
  <c r="M3895" i="1" s="1"/>
  <c r="J3896" i="1"/>
  <c r="M3896" i="1" s="1"/>
  <c r="J3897" i="1"/>
  <c r="M3897" i="1" s="1"/>
  <c r="J3898" i="1"/>
  <c r="M3898" i="1" s="1"/>
  <c r="J3899" i="1"/>
  <c r="J3900" i="1"/>
  <c r="J3901" i="1"/>
  <c r="J3902" i="1"/>
  <c r="M3902" i="1" s="1"/>
  <c r="J3903" i="1"/>
  <c r="M3903" i="1" s="1"/>
  <c r="J3904" i="1"/>
  <c r="M3904" i="1" s="1"/>
  <c r="L3895" i="1"/>
  <c r="L3896" i="1"/>
  <c r="L3897" i="1"/>
  <c r="L3898" i="1"/>
  <c r="L3899" i="1"/>
  <c r="L3900" i="1"/>
  <c r="L3901" i="1"/>
  <c r="L3902" i="1"/>
  <c r="L3903" i="1"/>
  <c r="L3904" i="1"/>
  <c r="I3885" i="1"/>
  <c r="I3886" i="1"/>
  <c r="I3887" i="1"/>
  <c r="I3888" i="1"/>
  <c r="I3889" i="1"/>
  <c r="I3890" i="1"/>
  <c r="I3891" i="1"/>
  <c r="I3892" i="1"/>
  <c r="I3893" i="1"/>
  <c r="I3894" i="1"/>
  <c r="J3885" i="1"/>
  <c r="J3886" i="1"/>
  <c r="M3886" i="1" s="1"/>
  <c r="J3887" i="1"/>
  <c r="J3888" i="1"/>
  <c r="M3888" i="1" s="1"/>
  <c r="J3889" i="1"/>
  <c r="M3889" i="1" s="1"/>
  <c r="J3890" i="1"/>
  <c r="M3890" i="1" s="1"/>
  <c r="J3891" i="1"/>
  <c r="M3891" i="1" s="1"/>
  <c r="J3892" i="1"/>
  <c r="J3893" i="1"/>
  <c r="M3893" i="1" s="1"/>
  <c r="J3894" i="1"/>
  <c r="M3894" i="1" s="1"/>
  <c r="L3885" i="1"/>
  <c r="L3886" i="1"/>
  <c r="L3887" i="1"/>
  <c r="L3888" i="1"/>
  <c r="L3889" i="1"/>
  <c r="L3890" i="1"/>
  <c r="L3891" i="1"/>
  <c r="L3892" i="1"/>
  <c r="L3893" i="1"/>
  <c r="L3894" i="1"/>
  <c r="I3884" i="1"/>
  <c r="J3884" i="1"/>
  <c r="M3884" i="1" s="1"/>
  <c r="L3884" i="1"/>
  <c r="I3883" i="1"/>
  <c r="J3883" i="1"/>
  <c r="M3883" i="1" s="1"/>
  <c r="L3883" i="1"/>
  <c r="I3882" i="1"/>
  <c r="J3882" i="1"/>
  <c r="M3882" i="1" s="1"/>
  <c r="L3882" i="1"/>
  <c r="I7" i="1"/>
  <c r="E10" i="8"/>
  <c r="E9" i="8"/>
  <c r="L3" i="1" s="1"/>
  <c r="E8" i="8"/>
  <c r="L11" i="1" s="1"/>
  <c r="E13" i="8"/>
  <c r="L6" i="1" s="1"/>
  <c r="J3" i="1"/>
  <c r="M3" i="1" s="1"/>
  <c r="J4" i="1"/>
  <c r="J5" i="1"/>
  <c r="J6" i="1"/>
  <c r="J7" i="1"/>
  <c r="J8" i="1"/>
  <c r="J9" i="1"/>
  <c r="J10" i="1"/>
  <c r="J11" i="1"/>
  <c r="J12" i="1"/>
  <c r="J13" i="1"/>
  <c r="J14" i="1"/>
  <c r="J15" i="1"/>
  <c r="J16" i="1"/>
  <c r="J17" i="1"/>
  <c r="J18" i="1"/>
  <c r="J19" i="1"/>
  <c r="M19" i="1" s="1"/>
  <c r="J20" i="1"/>
  <c r="J21" i="1"/>
  <c r="J22" i="1"/>
  <c r="J23" i="1"/>
  <c r="J24" i="1"/>
  <c r="J25" i="1"/>
  <c r="J26" i="1"/>
  <c r="M26" i="1" s="1"/>
  <c r="J27" i="1"/>
  <c r="M27" i="1" s="1"/>
  <c r="J28" i="1"/>
  <c r="J29" i="1"/>
  <c r="J30" i="1"/>
  <c r="J31" i="1"/>
  <c r="J32" i="1"/>
  <c r="J33" i="1"/>
  <c r="M33" i="1" s="1"/>
  <c r="J34" i="1"/>
  <c r="J35" i="1"/>
  <c r="J36" i="1"/>
  <c r="J37" i="1"/>
  <c r="J38" i="1"/>
  <c r="J39" i="1"/>
  <c r="J40" i="1"/>
  <c r="J41" i="1"/>
  <c r="J42" i="1"/>
  <c r="J43" i="1"/>
  <c r="M43" i="1" s="1"/>
  <c r="J44" i="1"/>
  <c r="J45" i="1"/>
  <c r="J46" i="1"/>
  <c r="J47" i="1"/>
  <c r="J48" i="1"/>
  <c r="J49" i="1"/>
  <c r="M49" i="1" s="1"/>
  <c r="J50" i="1"/>
  <c r="J51" i="1"/>
  <c r="M51" i="1" s="1"/>
  <c r="J52" i="1"/>
  <c r="J53" i="1"/>
  <c r="J54" i="1"/>
  <c r="J55" i="1"/>
  <c r="J56" i="1"/>
  <c r="J57" i="1"/>
  <c r="M57" i="1" s="1"/>
  <c r="J58" i="1"/>
  <c r="J59" i="1"/>
  <c r="M59" i="1" s="1"/>
  <c r="J60" i="1"/>
  <c r="J61" i="1"/>
  <c r="J62" i="1"/>
  <c r="J63" i="1"/>
  <c r="J64" i="1"/>
  <c r="J65" i="1"/>
  <c r="J66" i="1"/>
  <c r="J67" i="1"/>
  <c r="J68" i="1"/>
  <c r="M68" i="1" s="1"/>
  <c r="J69" i="1"/>
  <c r="M69" i="1" s="1"/>
  <c r="J70" i="1"/>
  <c r="M70" i="1" s="1"/>
  <c r="J71" i="1"/>
  <c r="M71" i="1" s="1"/>
  <c r="J72" i="1"/>
  <c r="M72" i="1" s="1"/>
  <c r="J73" i="1"/>
  <c r="M73" i="1" s="1"/>
  <c r="J74" i="1"/>
  <c r="M74" i="1" s="1"/>
  <c r="J75" i="1"/>
  <c r="M75" i="1" s="1"/>
  <c r="J76" i="1"/>
  <c r="M76" i="1" s="1"/>
  <c r="J77" i="1"/>
  <c r="M77" i="1" s="1"/>
  <c r="J78" i="1"/>
  <c r="M78" i="1" s="1"/>
  <c r="J79" i="1"/>
  <c r="M79" i="1" s="1"/>
  <c r="J80" i="1"/>
  <c r="M80" i="1" s="1"/>
  <c r="J81" i="1"/>
  <c r="M81" i="1" s="1"/>
  <c r="J82" i="1"/>
  <c r="M82" i="1" s="1"/>
  <c r="J83" i="1"/>
  <c r="M83" i="1" s="1"/>
  <c r="J84" i="1"/>
  <c r="M84" i="1" s="1"/>
  <c r="J85" i="1"/>
  <c r="M85" i="1" s="1"/>
  <c r="J86" i="1"/>
  <c r="M86" i="1" s="1"/>
  <c r="J87" i="1"/>
  <c r="M87" i="1" s="1"/>
  <c r="J88" i="1"/>
  <c r="M88" i="1" s="1"/>
  <c r="J89" i="1"/>
  <c r="M89" i="1" s="1"/>
  <c r="J90" i="1"/>
  <c r="M90" i="1" s="1"/>
  <c r="J91" i="1"/>
  <c r="M91" i="1" s="1"/>
  <c r="J92" i="1"/>
  <c r="M92" i="1" s="1"/>
  <c r="J93" i="1"/>
  <c r="M93" i="1" s="1"/>
  <c r="J94" i="1"/>
  <c r="M94" i="1" s="1"/>
  <c r="J95" i="1"/>
  <c r="M95" i="1" s="1"/>
  <c r="J96" i="1"/>
  <c r="M96" i="1" s="1"/>
  <c r="J97" i="1"/>
  <c r="M97" i="1" s="1"/>
  <c r="J98" i="1"/>
  <c r="M98" i="1" s="1"/>
  <c r="J99" i="1"/>
  <c r="M99" i="1" s="1"/>
  <c r="J100" i="1"/>
  <c r="M100" i="1" s="1"/>
  <c r="J101" i="1"/>
  <c r="M101" i="1" s="1"/>
  <c r="J102" i="1"/>
  <c r="M102" i="1" s="1"/>
  <c r="J103" i="1"/>
  <c r="M103" i="1" s="1"/>
  <c r="J104" i="1"/>
  <c r="M104" i="1" s="1"/>
  <c r="J105" i="1"/>
  <c r="M105" i="1" s="1"/>
  <c r="J106" i="1"/>
  <c r="M106" i="1" s="1"/>
  <c r="J107" i="1"/>
  <c r="M107" i="1" s="1"/>
  <c r="J108" i="1"/>
  <c r="M108" i="1" s="1"/>
  <c r="J109" i="1"/>
  <c r="M109" i="1" s="1"/>
  <c r="J110" i="1"/>
  <c r="M110" i="1" s="1"/>
  <c r="J111" i="1"/>
  <c r="M111" i="1" s="1"/>
  <c r="J112" i="1"/>
  <c r="M112" i="1" s="1"/>
  <c r="J113" i="1"/>
  <c r="M113" i="1" s="1"/>
  <c r="J114" i="1"/>
  <c r="M114" i="1" s="1"/>
  <c r="J115" i="1"/>
  <c r="M115" i="1" s="1"/>
  <c r="J116" i="1"/>
  <c r="M116" i="1" s="1"/>
  <c r="J117" i="1"/>
  <c r="M117" i="1" s="1"/>
  <c r="J118" i="1"/>
  <c r="M118" i="1" s="1"/>
  <c r="J119" i="1"/>
  <c r="M119" i="1" s="1"/>
  <c r="J120" i="1"/>
  <c r="M120" i="1" s="1"/>
  <c r="J121" i="1"/>
  <c r="M121" i="1" s="1"/>
  <c r="J122" i="1"/>
  <c r="M122" i="1" s="1"/>
  <c r="J123" i="1"/>
  <c r="M123" i="1" s="1"/>
  <c r="J124" i="1"/>
  <c r="M124" i="1" s="1"/>
  <c r="J125" i="1"/>
  <c r="M125" i="1" s="1"/>
  <c r="J126" i="1"/>
  <c r="M126" i="1" s="1"/>
  <c r="J127" i="1"/>
  <c r="M127" i="1" s="1"/>
  <c r="J128" i="1"/>
  <c r="M128" i="1" s="1"/>
  <c r="J129" i="1"/>
  <c r="M129" i="1" s="1"/>
  <c r="J130" i="1"/>
  <c r="M130" i="1" s="1"/>
  <c r="J131" i="1"/>
  <c r="M131" i="1" s="1"/>
  <c r="J132" i="1"/>
  <c r="M132" i="1" s="1"/>
  <c r="J133" i="1"/>
  <c r="M133" i="1" s="1"/>
  <c r="J134" i="1"/>
  <c r="M134" i="1" s="1"/>
  <c r="J135" i="1"/>
  <c r="M135" i="1" s="1"/>
  <c r="J136" i="1"/>
  <c r="M136" i="1" s="1"/>
  <c r="J137" i="1"/>
  <c r="M137" i="1" s="1"/>
  <c r="J138" i="1"/>
  <c r="M138" i="1" s="1"/>
  <c r="J139" i="1"/>
  <c r="M139" i="1" s="1"/>
  <c r="J140" i="1"/>
  <c r="M140" i="1" s="1"/>
  <c r="J141" i="1"/>
  <c r="M141" i="1" s="1"/>
  <c r="J142" i="1"/>
  <c r="M142" i="1" s="1"/>
  <c r="J143" i="1"/>
  <c r="M143" i="1" s="1"/>
  <c r="J144" i="1"/>
  <c r="M144" i="1" s="1"/>
  <c r="J145" i="1"/>
  <c r="M145" i="1" s="1"/>
  <c r="J146" i="1"/>
  <c r="M146" i="1" s="1"/>
  <c r="J147" i="1"/>
  <c r="M147" i="1" s="1"/>
  <c r="J148" i="1"/>
  <c r="M148" i="1" s="1"/>
  <c r="J149" i="1"/>
  <c r="M149" i="1" s="1"/>
  <c r="J150" i="1"/>
  <c r="M150" i="1" s="1"/>
  <c r="J151" i="1"/>
  <c r="M151" i="1" s="1"/>
  <c r="J152" i="1"/>
  <c r="M152" i="1" s="1"/>
  <c r="J153" i="1"/>
  <c r="M153" i="1" s="1"/>
  <c r="J154" i="1"/>
  <c r="M154" i="1" s="1"/>
  <c r="J155" i="1"/>
  <c r="M155" i="1" s="1"/>
  <c r="J156" i="1"/>
  <c r="M156" i="1" s="1"/>
  <c r="J157" i="1"/>
  <c r="M157" i="1" s="1"/>
  <c r="J158" i="1"/>
  <c r="M158" i="1" s="1"/>
  <c r="J159" i="1"/>
  <c r="M159" i="1" s="1"/>
  <c r="J160" i="1"/>
  <c r="M160" i="1" s="1"/>
  <c r="J161" i="1"/>
  <c r="M161" i="1" s="1"/>
  <c r="J162" i="1"/>
  <c r="M162" i="1" s="1"/>
  <c r="J163" i="1"/>
  <c r="M163" i="1" s="1"/>
  <c r="J164" i="1"/>
  <c r="M164" i="1" s="1"/>
  <c r="J165" i="1"/>
  <c r="M165" i="1" s="1"/>
  <c r="J166" i="1"/>
  <c r="M166" i="1" s="1"/>
  <c r="J167" i="1"/>
  <c r="M167" i="1" s="1"/>
  <c r="J168" i="1"/>
  <c r="M168" i="1" s="1"/>
  <c r="J169" i="1"/>
  <c r="M169" i="1" s="1"/>
  <c r="J170" i="1"/>
  <c r="M170" i="1" s="1"/>
  <c r="J171" i="1"/>
  <c r="M171" i="1" s="1"/>
  <c r="J172" i="1"/>
  <c r="M172" i="1" s="1"/>
  <c r="J173" i="1"/>
  <c r="M173" i="1" s="1"/>
  <c r="J174" i="1"/>
  <c r="M174" i="1" s="1"/>
  <c r="J175" i="1"/>
  <c r="M175" i="1" s="1"/>
  <c r="J176" i="1"/>
  <c r="M176" i="1" s="1"/>
  <c r="J177" i="1"/>
  <c r="M177" i="1" s="1"/>
  <c r="J178" i="1"/>
  <c r="M178" i="1" s="1"/>
  <c r="J179" i="1"/>
  <c r="M179" i="1" s="1"/>
  <c r="J180" i="1"/>
  <c r="M180" i="1" s="1"/>
  <c r="J181" i="1"/>
  <c r="M181" i="1" s="1"/>
  <c r="J182" i="1"/>
  <c r="M182" i="1" s="1"/>
  <c r="J183" i="1"/>
  <c r="M183" i="1" s="1"/>
  <c r="J184" i="1"/>
  <c r="M184" i="1" s="1"/>
  <c r="J185" i="1"/>
  <c r="M185" i="1" s="1"/>
  <c r="J186" i="1"/>
  <c r="M186" i="1" s="1"/>
  <c r="J187" i="1"/>
  <c r="M187" i="1" s="1"/>
  <c r="J188" i="1"/>
  <c r="M188" i="1" s="1"/>
  <c r="J189" i="1"/>
  <c r="M189" i="1" s="1"/>
  <c r="J190" i="1"/>
  <c r="M190" i="1" s="1"/>
  <c r="J191" i="1"/>
  <c r="M191" i="1" s="1"/>
  <c r="J192" i="1"/>
  <c r="M192" i="1" s="1"/>
  <c r="J193" i="1"/>
  <c r="M193" i="1" s="1"/>
  <c r="J194" i="1"/>
  <c r="M194" i="1" s="1"/>
  <c r="J195" i="1"/>
  <c r="M195" i="1" s="1"/>
  <c r="J196" i="1"/>
  <c r="M196" i="1" s="1"/>
  <c r="J197" i="1"/>
  <c r="M197" i="1" s="1"/>
  <c r="J198" i="1"/>
  <c r="M198" i="1" s="1"/>
  <c r="J199" i="1"/>
  <c r="M199" i="1" s="1"/>
  <c r="J200" i="1"/>
  <c r="M200" i="1" s="1"/>
  <c r="J201" i="1"/>
  <c r="M201" i="1" s="1"/>
  <c r="J202" i="1"/>
  <c r="M202" i="1" s="1"/>
  <c r="J203" i="1"/>
  <c r="M203" i="1" s="1"/>
  <c r="J204" i="1"/>
  <c r="M204" i="1" s="1"/>
  <c r="J205" i="1"/>
  <c r="M205" i="1" s="1"/>
  <c r="J206" i="1"/>
  <c r="M206" i="1" s="1"/>
  <c r="J207" i="1"/>
  <c r="M207" i="1" s="1"/>
  <c r="J208" i="1"/>
  <c r="M208" i="1" s="1"/>
  <c r="J209" i="1"/>
  <c r="M209" i="1" s="1"/>
  <c r="J210" i="1"/>
  <c r="M210" i="1" s="1"/>
  <c r="J211" i="1"/>
  <c r="M211" i="1" s="1"/>
  <c r="J212" i="1"/>
  <c r="M212" i="1" s="1"/>
  <c r="J213" i="1"/>
  <c r="M213" i="1" s="1"/>
  <c r="J214" i="1"/>
  <c r="M214" i="1" s="1"/>
  <c r="J215" i="1"/>
  <c r="M215" i="1" s="1"/>
  <c r="J216" i="1"/>
  <c r="M216" i="1" s="1"/>
  <c r="J217" i="1"/>
  <c r="M217" i="1" s="1"/>
  <c r="J218" i="1"/>
  <c r="M218" i="1" s="1"/>
  <c r="J219" i="1"/>
  <c r="M219" i="1" s="1"/>
  <c r="J220" i="1"/>
  <c r="M220" i="1" s="1"/>
  <c r="J221" i="1"/>
  <c r="M221" i="1" s="1"/>
  <c r="J222" i="1"/>
  <c r="M222" i="1" s="1"/>
  <c r="J223" i="1"/>
  <c r="M223" i="1" s="1"/>
  <c r="J224" i="1"/>
  <c r="M224" i="1" s="1"/>
  <c r="J225" i="1"/>
  <c r="M225" i="1" s="1"/>
  <c r="J226" i="1"/>
  <c r="M226" i="1" s="1"/>
  <c r="J227" i="1"/>
  <c r="M227" i="1" s="1"/>
  <c r="J228" i="1"/>
  <c r="M228" i="1" s="1"/>
  <c r="J229" i="1"/>
  <c r="M229" i="1" s="1"/>
  <c r="J230" i="1"/>
  <c r="M230" i="1" s="1"/>
  <c r="J231" i="1"/>
  <c r="M231" i="1" s="1"/>
  <c r="J232" i="1"/>
  <c r="M232" i="1" s="1"/>
  <c r="J233" i="1"/>
  <c r="M233" i="1" s="1"/>
  <c r="J234" i="1"/>
  <c r="M234" i="1" s="1"/>
  <c r="J235" i="1"/>
  <c r="M235" i="1" s="1"/>
  <c r="J236" i="1"/>
  <c r="M236" i="1" s="1"/>
  <c r="J237" i="1"/>
  <c r="M237" i="1" s="1"/>
  <c r="J238" i="1"/>
  <c r="M238" i="1" s="1"/>
  <c r="J239" i="1"/>
  <c r="M239" i="1" s="1"/>
  <c r="J240" i="1"/>
  <c r="M240" i="1" s="1"/>
  <c r="J241" i="1"/>
  <c r="M241" i="1" s="1"/>
  <c r="J242" i="1"/>
  <c r="M242" i="1" s="1"/>
  <c r="J243" i="1"/>
  <c r="M243" i="1" s="1"/>
  <c r="J244" i="1"/>
  <c r="M244" i="1" s="1"/>
  <c r="J245" i="1"/>
  <c r="M245" i="1" s="1"/>
  <c r="J246" i="1"/>
  <c r="M246" i="1" s="1"/>
  <c r="J247" i="1"/>
  <c r="M247" i="1" s="1"/>
  <c r="J248" i="1"/>
  <c r="M248" i="1" s="1"/>
  <c r="J249" i="1"/>
  <c r="M249" i="1" s="1"/>
  <c r="J250" i="1"/>
  <c r="M250" i="1" s="1"/>
  <c r="J251" i="1"/>
  <c r="M251" i="1" s="1"/>
  <c r="J252" i="1"/>
  <c r="M252" i="1" s="1"/>
  <c r="J253" i="1"/>
  <c r="M253" i="1" s="1"/>
  <c r="J254" i="1"/>
  <c r="M254" i="1" s="1"/>
  <c r="J255" i="1"/>
  <c r="M255" i="1" s="1"/>
  <c r="J256" i="1"/>
  <c r="M256" i="1" s="1"/>
  <c r="J257" i="1"/>
  <c r="M257" i="1" s="1"/>
  <c r="J258" i="1"/>
  <c r="M258" i="1" s="1"/>
  <c r="J259" i="1"/>
  <c r="M259" i="1" s="1"/>
  <c r="J260" i="1"/>
  <c r="M260" i="1" s="1"/>
  <c r="J261" i="1"/>
  <c r="M261" i="1" s="1"/>
  <c r="J262" i="1"/>
  <c r="M262" i="1" s="1"/>
  <c r="J263" i="1"/>
  <c r="M263" i="1" s="1"/>
  <c r="J264" i="1"/>
  <c r="M264" i="1" s="1"/>
  <c r="J265" i="1"/>
  <c r="M265" i="1" s="1"/>
  <c r="J266" i="1"/>
  <c r="M266" i="1" s="1"/>
  <c r="J267" i="1"/>
  <c r="M267" i="1" s="1"/>
  <c r="J268" i="1"/>
  <c r="M268" i="1" s="1"/>
  <c r="J269" i="1"/>
  <c r="M269" i="1" s="1"/>
  <c r="J270" i="1"/>
  <c r="M270" i="1" s="1"/>
  <c r="J271" i="1"/>
  <c r="M271" i="1" s="1"/>
  <c r="J272" i="1"/>
  <c r="M272" i="1" s="1"/>
  <c r="J273" i="1"/>
  <c r="M273" i="1" s="1"/>
  <c r="J274" i="1"/>
  <c r="M274" i="1" s="1"/>
  <c r="J275" i="1"/>
  <c r="M275" i="1" s="1"/>
  <c r="J276" i="1"/>
  <c r="M276" i="1" s="1"/>
  <c r="J277" i="1"/>
  <c r="M277" i="1" s="1"/>
  <c r="J278" i="1"/>
  <c r="M278" i="1" s="1"/>
  <c r="J279" i="1"/>
  <c r="M279" i="1" s="1"/>
  <c r="J280" i="1"/>
  <c r="M280" i="1" s="1"/>
  <c r="J281" i="1"/>
  <c r="M281" i="1" s="1"/>
  <c r="J282" i="1"/>
  <c r="M282" i="1" s="1"/>
  <c r="J283" i="1"/>
  <c r="M283" i="1" s="1"/>
  <c r="J284" i="1"/>
  <c r="M284" i="1" s="1"/>
  <c r="J285" i="1"/>
  <c r="M285" i="1" s="1"/>
  <c r="J286" i="1"/>
  <c r="M286" i="1" s="1"/>
  <c r="J287" i="1"/>
  <c r="M287" i="1" s="1"/>
  <c r="J288" i="1"/>
  <c r="M288" i="1" s="1"/>
  <c r="J289" i="1"/>
  <c r="M289" i="1" s="1"/>
  <c r="J290" i="1"/>
  <c r="M290" i="1" s="1"/>
  <c r="J291" i="1"/>
  <c r="M291" i="1" s="1"/>
  <c r="J292" i="1"/>
  <c r="M292" i="1" s="1"/>
  <c r="J293" i="1"/>
  <c r="M293" i="1" s="1"/>
  <c r="J294" i="1"/>
  <c r="M294" i="1" s="1"/>
  <c r="J295" i="1"/>
  <c r="M295" i="1" s="1"/>
  <c r="J296" i="1"/>
  <c r="M296" i="1" s="1"/>
  <c r="J297" i="1"/>
  <c r="M297" i="1" s="1"/>
  <c r="J298" i="1"/>
  <c r="M298" i="1" s="1"/>
  <c r="J299" i="1"/>
  <c r="M299" i="1" s="1"/>
  <c r="J300" i="1"/>
  <c r="M300" i="1" s="1"/>
  <c r="J301" i="1"/>
  <c r="M301" i="1" s="1"/>
  <c r="J302" i="1"/>
  <c r="M302" i="1" s="1"/>
  <c r="J303" i="1"/>
  <c r="M303" i="1" s="1"/>
  <c r="J304" i="1"/>
  <c r="M304" i="1" s="1"/>
  <c r="J305" i="1"/>
  <c r="M305" i="1" s="1"/>
  <c r="J306" i="1"/>
  <c r="M306" i="1" s="1"/>
  <c r="J307" i="1"/>
  <c r="M307" i="1" s="1"/>
  <c r="J308" i="1"/>
  <c r="M308" i="1" s="1"/>
  <c r="J309" i="1"/>
  <c r="M309" i="1" s="1"/>
  <c r="J310" i="1"/>
  <c r="M310" i="1" s="1"/>
  <c r="J311" i="1"/>
  <c r="M311" i="1" s="1"/>
  <c r="J312" i="1"/>
  <c r="M312" i="1" s="1"/>
  <c r="J313" i="1"/>
  <c r="M313" i="1" s="1"/>
  <c r="J314" i="1"/>
  <c r="M314" i="1" s="1"/>
  <c r="J315" i="1"/>
  <c r="M315" i="1" s="1"/>
  <c r="J316" i="1"/>
  <c r="M316" i="1" s="1"/>
  <c r="J317" i="1"/>
  <c r="M317" i="1" s="1"/>
  <c r="J318" i="1"/>
  <c r="M318" i="1" s="1"/>
  <c r="J319" i="1"/>
  <c r="M319" i="1" s="1"/>
  <c r="J320" i="1"/>
  <c r="M320" i="1" s="1"/>
  <c r="J321" i="1"/>
  <c r="M321" i="1" s="1"/>
  <c r="J322" i="1"/>
  <c r="M322" i="1" s="1"/>
  <c r="J323" i="1"/>
  <c r="M323" i="1" s="1"/>
  <c r="J324" i="1"/>
  <c r="M324" i="1" s="1"/>
  <c r="J325" i="1"/>
  <c r="M325" i="1" s="1"/>
  <c r="J326" i="1"/>
  <c r="M326" i="1" s="1"/>
  <c r="J327" i="1"/>
  <c r="M327" i="1" s="1"/>
  <c r="J328" i="1"/>
  <c r="M328" i="1" s="1"/>
  <c r="J329" i="1"/>
  <c r="M329" i="1" s="1"/>
  <c r="J330" i="1"/>
  <c r="M330" i="1" s="1"/>
  <c r="J331" i="1"/>
  <c r="M331" i="1" s="1"/>
  <c r="J332" i="1"/>
  <c r="M332" i="1" s="1"/>
  <c r="J333" i="1"/>
  <c r="M333" i="1" s="1"/>
  <c r="J334" i="1"/>
  <c r="M334" i="1" s="1"/>
  <c r="J335" i="1"/>
  <c r="M335" i="1" s="1"/>
  <c r="J336" i="1"/>
  <c r="M336" i="1" s="1"/>
  <c r="J337" i="1"/>
  <c r="M337" i="1" s="1"/>
  <c r="J338" i="1"/>
  <c r="M338" i="1" s="1"/>
  <c r="J339" i="1"/>
  <c r="M339" i="1" s="1"/>
  <c r="J340" i="1"/>
  <c r="M340" i="1" s="1"/>
  <c r="J341" i="1"/>
  <c r="M341" i="1" s="1"/>
  <c r="J342" i="1"/>
  <c r="M342" i="1" s="1"/>
  <c r="J343" i="1"/>
  <c r="M343" i="1" s="1"/>
  <c r="J344" i="1"/>
  <c r="M344" i="1" s="1"/>
  <c r="J345" i="1"/>
  <c r="M345" i="1" s="1"/>
  <c r="J346" i="1"/>
  <c r="M346" i="1" s="1"/>
  <c r="J347" i="1"/>
  <c r="M347" i="1" s="1"/>
  <c r="J348" i="1"/>
  <c r="M348" i="1" s="1"/>
  <c r="J349" i="1"/>
  <c r="M349" i="1" s="1"/>
  <c r="J350" i="1"/>
  <c r="M350" i="1" s="1"/>
  <c r="J351" i="1"/>
  <c r="M351" i="1" s="1"/>
  <c r="J352" i="1"/>
  <c r="M352" i="1" s="1"/>
  <c r="J353" i="1"/>
  <c r="M353" i="1" s="1"/>
  <c r="J354" i="1"/>
  <c r="M354" i="1" s="1"/>
  <c r="J355" i="1"/>
  <c r="M355" i="1" s="1"/>
  <c r="J356" i="1"/>
  <c r="M356" i="1" s="1"/>
  <c r="J357" i="1"/>
  <c r="M357" i="1" s="1"/>
  <c r="J358" i="1"/>
  <c r="M358" i="1" s="1"/>
  <c r="J359" i="1"/>
  <c r="M359" i="1" s="1"/>
  <c r="J360" i="1"/>
  <c r="M360" i="1" s="1"/>
  <c r="J361" i="1"/>
  <c r="M361" i="1" s="1"/>
  <c r="J362" i="1"/>
  <c r="M362" i="1" s="1"/>
  <c r="J363" i="1"/>
  <c r="M363" i="1" s="1"/>
  <c r="J364" i="1"/>
  <c r="M364" i="1" s="1"/>
  <c r="J365" i="1"/>
  <c r="M365" i="1" s="1"/>
  <c r="J366" i="1"/>
  <c r="M366" i="1" s="1"/>
  <c r="J367" i="1"/>
  <c r="M367" i="1" s="1"/>
  <c r="J368" i="1"/>
  <c r="M368" i="1" s="1"/>
  <c r="J369" i="1"/>
  <c r="M369" i="1" s="1"/>
  <c r="J370" i="1"/>
  <c r="M370" i="1" s="1"/>
  <c r="J371" i="1"/>
  <c r="M371" i="1" s="1"/>
  <c r="J372" i="1"/>
  <c r="M372" i="1" s="1"/>
  <c r="J373" i="1"/>
  <c r="M373" i="1" s="1"/>
  <c r="J374" i="1"/>
  <c r="M374" i="1" s="1"/>
  <c r="J375" i="1"/>
  <c r="M375" i="1" s="1"/>
  <c r="J376" i="1"/>
  <c r="M376" i="1" s="1"/>
  <c r="J377" i="1"/>
  <c r="M377" i="1" s="1"/>
  <c r="J378" i="1"/>
  <c r="M378" i="1" s="1"/>
  <c r="J379" i="1"/>
  <c r="M379" i="1" s="1"/>
  <c r="J380" i="1"/>
  <c r="M380" i="1" s="1"/>
  <c r="J381" i="1"/>
  <c r="M381" i="1" s="1"/>
  <c r="J382" i="1"/>
  <c r="M382" i="1" s="1"/>
  <c r="J383" i="1"/>
  <c r="M383" i="1" s="1"/>
  <c r="J384" i="1"/>
  <c r="M384" i="1" s="1"/>
  <c r="J385" i="1"/>
  <c r="M385" i="1" s="1"/>
  <c r="J386" i="1"/>
  <c r="M386" i="1" s="1"/>
  <c r="J387" i="1"/>
  <c r="M387" i="1" s="1"/>
  <c r="J388" i="1"/>
  <c r="M388" i="1" s="1"/>
  <c r="J389" i="1"/>
  <c r="M389" i="1" s="1"/>
  <c r="J390" i="1"/>
  <c r="M390" i="1" s="1"/>
  <c r="J391" i="1"/>
  <c r="M391" i="1" s="1"/>
  <c r="J392" i="1"/>
  <c r="M392" i="1" s="1"/>
  <c r="J393" i="1"/>
  <c r="M393" i="1" s="1"/>
  <c r="J394" i="1"/>
  <c r="M394" i="1" s="1"/>
  <c r="J395" i="1"/>
  <c r="M395" i="1" s="1"/>
  <c r="J396" i="1"/>
  <c r="M396" i="1" s="1"/>
  <c r="J397" i="1"/>
  <c r="M397" i="1" s="1"/>
  <c r="J398" i="1"/>
  <c r="M398" i="1" s="1"/>
  <c r="J399" i="1"/>
  <c r="M399" i="1" s="1"/>
  <c r="J400" i="1"/>
  <c r="M400" i="1" s="1"/>
  <c r="J401" i="1"/>
  <c r="M401" i="1" s="1"/>
  <c r="J402" i="1"/>
  <c r="M402" i="1" s="1"/>
  <c r="J403" i="1"/>
  <c r="M403" i="1" s="1"/>
  <c r="J404" i="1"/>
  <c r="M404" i="1" s="1"/>
  <c r="J405" i="1"/>
  <c r="M405" i="1" s="1"/>
  <c r="J406" i="1"/>
  <c r="M406" i="1" s="1"/>
  <c r="J407" i="1"/>
  <c r="M407" i="1" s="1"/>
  <c r="J408" i="1"/>
  <c r="M408" i="1" s="1"/>
  <c r="J409" i="1"/>
  <c r="M409" i="1" s="1"/>
  <c r="J410" i="1"/>
  <c r="M410" i="1" s="1"/>
  <c r="J411" i="1"/>
  <c r="M411" i="1" s="1"/>
  <c r="J412" i="1"/>
  <c r="M412" i="1" s="1"/>
  <c r="J413" i="1"/>
  <c r="M413" i="1" s="1"/>
  <c r="J414" i="1"/>
  <c r="M414" i="1" s="1"/>
  <c r="J415" i="1"/>
  <c r="M415" i="1" s="1"/>
  <c r="J416" i="1"/>
  <c r="M416" i="1" s="1"/>
  <c r="J417" i="1"/>
  <c r="M417" i="1" s="1"/>
  <c r="J418" i="1"/>
  <c r="M418" i="1" s="1"/>
  <c r="J419" i="1"/>
  <c r="M419" i="1" s="1"/>
  <c r="J420" i="1"/>
  <c r="M420" i="1" s="1"/>
  <c r="J421" i="1"/>
  <c r="M421" i="1" s="1"/>
  <c r="J422" i="1"/>
  <c r="M422" i="1" s="1"/>
  <c r="J423" i="1"/>
  <c r="M423" i="1" s="1"/>
  <c r="J424" i="1"/>
  <c r="M424" i="1" s="1"/>
  <c r="J425" i="1"/>
  <c r="M425" i="1" s="1"/>
  <c r="J426" i="1"/>
  <c r="M426" i="1" s="1"/>
  <c r="J427" i="1"/>
  <c r="M427" i="1" s="1"/>
  <c r="J428" i="1"/>
  <c r="M428" i="1" s="1"/>
  <c r="J429" i="1"/>
  <c r="M429" i="1" s="1"/>
  <c r="J430" i="1"/>
  <c r="M430" i="1" s="1"/>
  <c r="J431" i="1"/>
  <c r="M431" i="1" s="1"/>
  <c r="J432" i="1"/>
  <c r="M432" i="1" s="1"/>
  <c r="J433" i="1"/>
  <c r="M433" i="1" s="1"/>
  <c r="J434" i="1"/>
  <c r="M434" i="1" s="1"/>
  <c r="J435" i="1"/>
  <c r="M435" i="1" s="1"/>
  <c r="J436" i="1"/>
  <c r="M436" i="1" s="1"/>
  <c r="J437" i="1"/>
  <c r="M437" i="1" s="1"/>
  <c r="J438" i="1"/>
  <c r="M438" i="1" s="1"/>
  <c r="J439" i="1"/>
  <c r="M439" i="1" s="1"/>
  <c r="J440" i="1"/>
  <c r="M440" i="1" s="1"/>
  <c r="J441" i="1"/>
  <c r="M441" i="1" s="1"/>
  <c r="J442" i="1"/>
  <c r="M442" i="1" s="1"/>
  <c r="J443" i="1"/>
  <c r="M443" i="1" s="1"/>
  <c r="J444" i="1"/>
  <c r="M444" i="1" s="1"/>
  <c r="J445" i="1"/>
  <c r="M445" i="1" s="1"/>
  <c r="J446" i="1"/>
  <c r="M446" i="1" s="1"/>
  <c r="J447" i="1"/>
  <c r="M447" i="1" s="1"/>
  <c r="J448" i="1"/>
  <c r="M448" i="1" s="1"/>
  <c r="J449" i="1"/>
  <c r="M449" i="1" s="1"/>
  <c r="J450" i="1"/>
  <c r="M450" i="1" s="1"/>
  <c r="J451" i="1"/>
  <c r="M451" i="1" s="1"/>
  <c r="J452" i="1"/>
  <c r="M452" i="1" s="1"/>
  <c r="J453" i="1"/>
  <c r="M453" i="1" s="1"/>
  <c r="J454" i="1"/>
  <c r="M454" i="1" s="1"/>
  <c r="J455" i="1"/>
  <c r="M455" i="1" s="1"/>
  <c r="J456" i="1"/>
  <c r="M456" i="1" s="1"/>
  <c r="J457" i="1"/>
  <c r="M457" i="1" s="1"/>
  <c r="J458" i="1"/>
  <c r="M458" i="1" s="1"/>
  <c r="J459" i="1"/>
  <c r="M459" i="1" s="1"/>
  <c r="J460" i="1"/>
  <c r="M460" i="1" s="1"/>
  <c r="J461" i="1"/>
  <c r="M461" i="1" s="1"/>
  <c r="J462" i="1"/>
  <c r="M462" i="1" s="1"/>
  <c r="J463" i="1"/>
  <c r="M463" i="1" s="1"/>
  <c r="J464" i="1"/>
  <c r="M464" i="1" s="1"/>
  <c r="J465" i="1"/>
  <c r="M465" i="1" s="1"/>
  <c r="J466" i="1"/>
  <c r="M466" i="1" s="1"/>
  <c r="J467" i="1"/>
  <c r="M467" i="1" s="1"/>
  <c r="J468" i="1"/>
  <c r="M468" i="1" s="1"/>
  <c r="J469" i="1"/>
  <c r="M469" i="1" s="1"/>
  <c r="J470" i="1"/>
  <c r="M470" i="1" s="1"/>
  <c r="J471" i="1"/>
  <c r="M471" i="1" s="1"/>
  <c r="J472" i="1"/>
  <c r="M472" i="1" s="1"/>
  <c r="J473" i="1"/>
  <c r="M473" i="1" s="1"/>
  <c r="J474" i="1"/>
  <c r="M474" i="1" s="1"/>
  <c r="J475" i="1"/>
  <c r="M475" i="1" s="1"/>
  <c r="J476" i="1"/>
  <c r="M476" i="1" s="1"/>
  <c r="J477" i="1"/>
  <c r="M477" i="1" s="1"/>
  <c r="J478" i="1"/>
  <c r="M478" i="1" s="1"/>
  <c r="J479" i="1"/>
  <c r="M479" i="1" s="1"/>
  <c r="J480" i="1"/>
  <c r="M480" i="1" s="1"/>
  <c r="J481" i="1"/>
  <c r="M481" i="1" s="1"/>
  <c r="J482" i="1"/>
  <c r="M482" i="1" s="1"/>
  <c r="J483" i="1"/>
  <c r="M483" i="1" s="1"/>
  <c r="J484" i="1"/>
  <c r="M484" i="1" s="1"/>
  <c r="J485" i="1"/>
  <c r="M485" i="1" s="1"/>
  <c r="J486" i="1"/>
  <c r="M486" i="1" s="1"/>
  <c r="J487" i="1"/>
  <c r="M487" i="1" s="1"/>
  <c r="J488" i="1"/>
  <c r="M488" i="1" s="1"/>
  <c r="J489" i="1"/>
  <c r="M489" i="1" s="1"/>
  <c r="J490" i="1"/>
  <c r="M490" i="1" s="1"/>
  <c r="J491" i="1"/>
  <c r="M491" i="1" s="1"/>
  <c r="J492" i="1"/>
  <c r="M492" i="1" s="1"/>
  <c r="J493" i="1"/>
  <c r="M493" i="1" s="1"/>
  <c r="J494" i="1"/>
  <c r="M494" i="1" s="1"/>
  <c r="J495" i="1"/>
  <c r="M495" i="1" s="1"/>
  <c r="J496" i="1"/>
  <c r="M496" i="1" s="1"/>
  <c r="J497" i="1"/>
  <c r="M497" i="1" s="1"/>
  <c r="J498" i="1"/>
  <c r="M498" i="1" s="1"/>
  <c r="J499" i="1"/>
  <c r="M499" i="1" s="1"/>
  <c r="J500" i="1"/>
  <c r="M500" i="1" s="1"/>
  <c r="J501" i="1"/>
  <c r="M501" i="1" s="1"/>
  <c r="J502" i="1"/>
  <c r="M502" i="1" s="1"/>
  <c r="J503" i="1"/>
  <c r="M503" i="1" s="1"/>
  <c r="J504" i="1"/>
  <c r="M504" i="1" s="1"/>
  <c r="J505" i="1"/>
  <c r="M505" i="1" s="1"/>
  <c r="J506" i="1"/>
  <c r="M506" i="1" s="1"/>
  <c r="J507" i="1"/>
  <c r="M507" i="1" s="1"/>
  <c r="J508" i="1"/>
  <c r="M508" i="1" s="1"/>
  <c r="J509" i="1"/>
  <c r="M509" i="1" s="1"/>
  <c r="J510" i="1"/>
  <c r="M510" i="1" s="1"/>
  <c r="J511" i="1"/>
  <c r="M511" i="1" s="1"/>
  <c r="J512" i="1"/>
  <c r="M512" i="1" s="1"/>
  <c r="J513" i="1"/>
  <c r="M513" i="1" s="1"/>
  <c r="J514" i="1"/>
  <c r="M514" i="1" s="1"/>
  <c r="J515" i="1"/>
  <c r="M515" i="1" s="1"/>
  <c r="J516" i="1"/>
  <c r="M516" i="1" s="1"/>
  <c r="J517" i="1"/>
  <c r="M517" i="1" s="1"/>
  <c r="J518" i="1"/>
  <c r="M518" i="1" s="1"/>
  <c r="J519" i="1"/>
  <c r="M519" i="1" s="1"/>
  <c r="J520" i="1"/>
  <c r="M520" i="1" s="1"/>
  <c r="J521" i="1"/>
  <c r="M521" i="1" s="1"/>
  <c r="J522" i="1"/>
  <c r="M522" i="1" s="1"/>
  <c r="J523" i="1"/>
  <c r="M523" i="1" s="1"/>
  <c r="J524" i="1"/>
  <c r="M524" i="1" s="1"/>
  <c r="J525" i="1"/>
  <c r="M525" i="1" s="1"/>
  <c r="J526" i="1"/>
  <c r="M526" i="1" s="1"/>
  <c r="J527" i="1"/>
  <c r="M527" i="1" s="1"/>
  <c r="J528" i="1"/>
  <c r="M528" i="1" s="1"/>
  <c r="J529" i="1"/>
  <c r="M529" i="1" s="1"/>
  <c r="J530" i="1"/>
  <c r="M530" i="1" s="1"/>
  <c r="J531" i="1"/>
  <c r="M531" i="1" s="1"/>
  <c r="J532" i="1"/>
  <c r="M532" i="1" s="1"/>
  <c r="J533" i="1"/>
  <c r="M533" i="1" s="1"/>
  <c r="J534" i="1"/>
  <c r="M534" i="1" s="1"/>
  <c r="J535" i="1"/>
  <c r="M535" i="1" s="1"/>
  <c r="J536" i="1"/>
  <c r="M536" i="1" s="1"/>
  <c r="J537" i="1"/>
  <c r="M537" i="1" s="1"/>
  <c r="J538" i="1"/>
  <c r="M538" i="1" s="1"/>
  <c r="J539" i="1"/>
  <c r="M539" i="1" s="1"/>
  <c r="J540" i="1"/>
  <c r="M540" i="1" s="1"/>
  <c r="J541" i="1"/>
  <c r="M541" i="1" s="1"/>
  <c r="J542" i="1"/>
  <c r="M542" i="1" s="1"/>
  <c r="J543" i="1"/>
  <c r="M543" i="1" s="1"/>
  <c r="J544" i="1"/>
  <c r="M544" i="1" s="1"/>
  <c r="J545" i="1"/>
  <c r="M545" i="1" s="1"/>
  <c r="J546" i="1"/>
  <c r="M546" i="1" s="1"/>
  <c r="J547" i="1"/>
  <c r="M547" i="1" s="1"/>
  <c r="J548" i="1"/>
  <c r="M548" i="1" s="1"/>
  <c r="J549" i="1"/>
  <c r="M549" i="1" s="1"/>
  <c r="J550" i="1"/>
  <c r="M550" i="1" s="1"/>
  <c r="J551" i="1"/>
  <c r="M551" i="1" s="1"/>
  <c r="J552" i="1"/>
  <c r="M552" i="1" s="1"/>
  <c r="J553" i="1"/>
  <c r="M553" i="1" s="1"/>
  <c r="J554" i="1"/>
  <c r="M554" i="1" s="1"/>
  <c r="J555" i="1"/>
  <c r="M555" i="1" s="1"/>
  <c r="J556" i="1"/>
  <c r="M556" i="1" s="1"/>
  <c r="J557" i="1"/>
  <c r="M557" i="1" s="1"/>
  <c r="J558" i="1"/>
  <c r="M558" i="1" s="1"/>
  <c r="J559" i="1"/>
  <c r="M559" i="1" s="1"/>
  <c r="J560" i="1"/>
  <c r="M560" i="1" s="1"/>
  <c r="J561" i="1"/>
  <c r="M561" i="1" s="1"/>
  <c r="J562" i="1"/>
  <c r="M562" i="1" s="1"/>
  <c r="J563" i="1"/>
  <c r="M563" i="1" s="1"/>
  <c r="J564" i="1"/>
  <c r="M564" i="1" s="1"/>
  <c r="J565" i="1"/>
  <c r="M565" i="1" s="1"/>
  <c r="J566" i="1"/>
  <c r="M566" i="1" s="1"/>
  <c r="J567" i="1"/>
  <c r="M567" i="1" s="1"/>
  <c r="J568" i="1"/>
  <c r="M568" i="1" s="1"/>
  <c r="J569" i="1"/>
  <c r="M569" i="1" s="1"/>
  <c r="J570" i="1"/>
  <c r="M570" i="1" s="1"/>
  <c r="J571" i="1"/>
  <c r="M571" i="1" s="1"/>
  <c r="J572" i="1"/>
  <c r="M572" i="1" s="1"/>
  <c r="J573" i="1"/>
  <c r="M573" i="1" s="1"/>
  <c r="J574" i="1"/>
  <c r="M574" i="1" s="1"/>
  <c r="J575" i="1"/>
  <c r="M575" i="1" s="1"/>
  <c r="J576" i="1"/>
  <c r="M576" i="1" s="1"/>
  <c r="J577" i="1"/>
  <c r="M577" i="1" s="1"/>
  <c r="J578" i="1"/>
  <c r="M578" i="1" s="1"/>
  <c r="J579" i="1"/>
  <c r="M579" i="1" s="1"/>
  <c r="J580" i="1"/>
  <c r="M580" i="1" s="1"/>
  <c r="J581" i="1"/>
  <c r="M581" i="1" s="1"/>
  <c r="J582" i="1"/>
  <c r="M582" i="1" s="1"/>
  <c r="J583" i="1"/>
  <c r="M583" i="1" s="1"/>
  <c r="J584" i="1"/>
  <c r="M584" i="1" s="1"/>
  <c r="J585" i="1"/>
  <c r="M585" i="1" s="1"/>
  <c r="J586" i="1"/>
  <c r="M586" i="1" s="1"/>
  <c r="J587" i="1"/>
  <c r="M587" i="1" s="1"/>
  <c r="J588" i="1"/>
  <c r="M588" i="1" s="1"/>
  <c r="J589" i="1"/>
  <c r="M589" i="1" s="1"/>
  <c r="J590" i="1"/>
  <c r="M590" i="1" s="1"/>
  <c r="J591" i="1"/>
  <c r="M591" i="1" s="1"/>
  <c r="J592" i="1"/>
  <c r="M592" i="1" s="1"/>
  <c r="J593" i="1"/>
  <c r="M593" i="1" s="1"/>
  <c r="J594" i="1"/>
  <c r="M594" i="1" s="1"/>
  <c r="J595" i="1"/>
  <c r="M595" i="1" s="1"/>
  <c r="J596" i="1"/>
  <c r="M596" i="1" s="1"/>
  <c r="J597" i="1"/>
  <c r="M597" i="1" s="1"/>
  <c r="J598" i="1"/>
  <c r="M598" i="1" s="1"/>
  <c r="J599" i="1"/>
  <c r="M599" i="1" s="1"/>
  <c r="J600" i="1"/>
  <c r="M600" i="1" s="1"/>
  <c r="J601" i="1"/>
  <c r="M601" i="1" s="1"/>
  <c r="J602" i="1"/>
  <c r="M602" i="1" s="1"/>
  <c r="J603" i="1"/>
  <c r="M603" i="1" s="1"/>
  <c r="J604" i="1"/>
  <c r="M604" i="1" s="1"/>
  <c r="J605" i="1"/>
  <c r="M605" i="1" s="1"/>
  <c r="J606" i="1"/>
  <c r="M606" i="1" s="1"/>
  <c r="J607" i="1"/>
  <c r="M607" i="1" s="1"/>
  <c r="J608" i="1"/>
  <c r="M608" i="1" s="1"/>
  <c r="J609" i="1"/>
  <c r="M609" i="1" s="1"/>
  <c r="J610" i="1"/>
  <c r="M610" i="1" s="1"/>
  <c r="J611" i="1"/>
  <c r="M611" i="1" s="1"/>
  <c r="J612" i="1"/>
  <c r="M612" i="1" s="1"/>
  <c r="J613" i="1"/>
  <c r="M613" i="1" s="1"/>
  <c r="J614" i="1"/>
  <c r="M614" i="1" s="1"/>
  <c r="J615" i="1"/>
  <c r="M615" i="1" s="1"/>
  <c r="J616" i="1"/>
  <c r="M616" i="1" s="1"/>
  <c r="J617" i="1"/>
  <c r="M617" i="1" s="1"/>
  <c r="J618" i="1"/>
  <c r="M618" i="1" s="1"/>
  <c r="J619" i="1"/>
  <c r="M619" i="1" s="1"/>
  <c r="J620" i="1"/>
  <c r="M620" i="1" s="1"/>
  <c r="J621" i="1"/>
  <c r="M621" i="1" s="1"/>
  <c r="J622" i="1"/>
  <c r="M622" i="1" s="1"/>
  <c r="J623" i="1"/>
  <c r="M623" i="1" s="1"/>
  <c r="J624" i="1"/>
  <c r="M624" i="1" s="1"/>
  <c r="J625" i="1"/>
  <c r="M625" i="1" s="1"/>
  <c r="J626" i="1"/>
  <c r="M626" i="1" s="1"/>
  <c r="J627" i="1"/>
  <c r="M627" i="1" s="1"/>
  <c r="J628" i="1"/>
  <c r="M628" i="1" s="1"/>
  <c r="J629" i="1"/>
  <c r="M629" i="1" s="1"/>
  <c r="J630" i="1"/>
  <c r="M630" i="1" s="1"/>
  <c r="J631" i="1"/>
  <c r="M631" i="1" s="1"/>
  <c r="J632" i="1"/>
  <c r="M632" i="1" s="1"/>
  <c r="J633" i="1"/>
  <c r="M633" i="1" s="1"/>
  <c r="J634" i="1"/>
  <c r="M634" i="1" s="1"/>
  <c r="J635" i="1"/>
  <c r="M635" i="1" s="1"/>
  <c r="J636" i="1"/>
  <c r="M636" i="1" s="1"/>
  <c r="J637" i="1"/>
  <c r="M637" i="1" s="1"/>
  <c r="J638" i="1"/>
  <c r="M638" i="1" s="1"/>
  <c r="J639" i="1"/>
  <c r="M639" i="1" s="1"/>
  <c r="J640" i="1"/>
  <c r="M640" i="1" s="1"/>
  <c r="J641" i="1"/>
  <c r="M641" i="1" s="1"/>
  <c r="J642" i="1"/>
  <c r="M642" i="1" s="1"/>
  <c r="J643" i="1"/>
  <c r="M643" i="1" s="1"/>
  <c r="J644" i="1"/>
  <c r="M644" i="1" s="1"/>
  <c r="J645" i="1"/>
  <c r="M645" i="1" s="1"/>
  <c r="J646" i="1"/>
  <c r="M646" i="1" s="1"/>
  <c r="J647" i="1"/>
  <c r="M647" i="1" s="1"/>
  <c r="J648" i="1"/>
  <c r="M648" i="1" s="1"/>
  <c r="J649" i="1"/>
  <c r="M649" i="1" s="1"/>
  <c r="J650" i="1"/>
  <c r="M650" i="1" s="1"/>
  <c r="J651" i="1"/>
  <c r="M651" i="1" s="1"/>
  <c r="J652" i="1"/>
  <c r="M652" i="1" s="1"/>
  <c r="J653" i="1"/>
  <c r="M653" i="1" s="1"/>
  <c r="J654" i="1"/>
  <c r="M654" i="1" s="1"/>
  <c r="J655" i="1"/>
  <c r="M655" i="1" s="1"/>
  <c r="J656" i="1"/>
  <c r="M656" i="1" s="1"/>
  <c r="J657" i="1"/>
  <c r="M657" i="1" s="1"/>
  <c r="J658" i="1"/>
  <c r="M658" i="1" s="1"/>
  <c r="J659" i="1"/>
  <c r="M659" i="1" s="1"/>
  <c r="J660" i="1"/>
  <c r="M660" i="1" s="1"/>
  <c r="J661" i="1"/>
  <c r="M661" i="1" s="1"/>
  <c r="J662" i="1"/>
  <c r="M662" i="1" s="1"/>
  <c r="J663" i="1"/>
  <c r="M663" i="1" s="1"/>
  <c r="J664" i="1"/>
  <c r="M664" i="1" s="1"/>
  <c r="J665" i="1"/>
  <c r="M665" i="1" s="1"/>
  <c r="J666" i="1"/>
  <c r="M666" i="1" s="1"/>
  <c r="J667" i="1"/>
  <c r="M667" i="1" s="1"/>
  <c r="J668" i="1"/>
  <c r="M668" i="1" s="1"/>
  <c r="J669" i="1"/>
  <c r="M669" i="1" s="1"/>
  <c r="J670" i="1"/>
  <c r="M670" i="1" s="1"/>
  <c r="J671" i="1"/>
  <c r="M671" i="1" s="1"/>
  <c r="J672" i="1"/>
  <c r="M672" i="1" s="1"/>
  <c r="J673" i="1"/>
  <c r="M673" i="1" s="1"/>
  <c r="J674" i="1"/>
  <c r="M674" i="1" s="1"/>
  <c r="J675" i="1"/>
  <c r="M675" i="1" s="1"/>
  <c r="J676" i="1"/>
  <c r="M676" i="1" s="1"/>
  <c r="J677" i="1"/>
  <c r="M677" i="1" s="1"/>
  <c r="J678" i="1"/>
  <c r="M678" i="1" s="1"/>
  <c r="J679" i="1"/>
  <c r="M679" i="1" s="1"/>
  <c r="J680" i="1"/>
  <c r="M680" i="1" s="1"/>
  <c r="J681" i="1"/>
  <c r="M681" i="1" s="1"/>
  <c r="J682" i="1"/>
  <c r="M682" i="1" s="1"/>
  <c r="J683" i="1"/>
  <c r="M683" i="1" s="1"/>
  <c r="J684" i="1"/>
  <c r="M684" i="1" s="1"/>
  <c r="J685" i="1"/>
  <c r="M685" i="1" s="1"/>
  <c r="J686" i="1"/>
  <c r="M686" i="1" s="1"/>
  <c r="J687" i="1"/>
  <c r="M687" i="1" s="1"/>
  <c r="J688" i="1"/>
  <c r="M688" i="1" s="1"/>
  <c r="J689" i="1"/>
  <c r="M689" i="1" s="1"/>
  <c r="J690" i="1"/>
  <c r="M690" i="1" s="1"/>
  <c r="J691" i="1"/>
  <c r="M691" i="1" s="1"/>
  <c r="J692" i="1"/>
  <c r="M692" i="1" s="1"/>
  <c r="J693" i="1"/>
  <c r="M693" i="1" s="1"/>
  <c r="J694" i="1"/>
  <c r="M694" i="1" s="1"/>
  <c r="J695" i="1"/>
  <c r="M695" i="1" s="1"/>
  <c r="J696" i="1"/>
  <c r="M696" i="1" s="1"/>
  <c r="J697" i="1"/>
  <c r="M697" i="1" s="1"/>
  <c r="J698" i="1"/>
  <c r="M698" i="1" s="1"/>
  <c r="J699" i="1"/>
  <c r="M699" i="1" s="1"/>
  <c r="J700" i="1"/>
  <c r="M700" i="1" s="1"/>
  <c r="J701" i="1"/>
  <c r="M701" i="1" s="1"/>
  <c r="J702" i="1"/>
  <c r="M702" i="1" s="1"/>
  <c r="J703" i="1"/>
  <c r="M703" i="1" s="1"/>
  <c r="J704" i="1"/>
  <c r="M704" i="1" s="1"/>
  <c r="J705" i="1"/>
  <c r="M705" i="1" s="1"/>
  <c r="J706" i="1"/>
  <c r="M706" i="1" s="1"/>
  <c r="J707" i="1"/>
  <c r="M707" i="1" s="1"/>
  <c r="J708" i="1"/>
  <c r="M708" i="1" s="1"/>
  <c r="J709" i="1"/>
  <c r="M709" i="1" s="1"/>
  <c r="J710" i="1"/>
  <c r="M710" i="1" s="1"/>
  <c r="J711" i="1"/>
  <c r="M711" i="1" s="1"/>
  <c r="J712" i="1"/>
  <c r="M712" i="1" s="1"/>
  <c r="J713" i="1"/>
  <c r="M713" i="1" s="1"/>
  <c r="J714" i="1"/>
  <c r="M714" i="1" s="1"/>
  <c r="J715" i="1"/>
  <c r="M715" i="1" s="1"/>
  <c r="J716" i="1"/>
  <c r="M716" i="1" s="1"/>
  <c r="J717" i="1"/>
  <c r="M717" i="1" s="1"/>
  <c r="J718" i="1"/>
  <c r="M718" i="1" s="1"/>
  <c r="J719" i="1"/>
  <c r="M719" i="1" s="1"/>
  <c r="J720" i="1"/>
  <c r="M720" i="1" s="1"/>
  <c r="J721" i="1"/>
  <c r="M721" i="1" s="1"/>
  <c r="J722" i="1"/>
  <c r="M722" i="1" s="1"/>
  <c r="J723" i="1"/>
  <c r="M723" i="1" s="1"/>
  <c r="J724" i="1"/>
  <c r="M724" i="1" s="1"/>
  <c r="J725" i="1"/>
  <c r="M725" i="1" s="1"/>
  <c r="J726" i="1"/>
  <c r="M726" i="1" s="1"/>
  <c r="J727" i="1"/>
  <c r="M727" i="1" s="1"/>
  <c r="J728" i="1"/>
  <c r="M728" i="1" s="1"/>
  <c r="J729" i="1"/>
  <c r="M729" i="1" s="1"/>
  <c r="J730" i="1"/>
  <c r="M730" i="1" s="1"/>
  <c r="J731" i="1"/>
  <c r="M731" i="1" s="1"/>
  <c r="J732" i="1"/>
  <c r="M732" i="1" s="1"/>
  <c r="J733" i="1"/>
  <c r="M733" i="1" s="1"/>
  <c r="J734" i="1"/>
  <c r="M734" i="1" s="1"/>
  <c r="J735" i="1"/>
  <c r="M735" i="1" s="1"/>
  <c r="J736" i="1"/>
  <c r="M736" i="1" s="1"/>
  <c r="J737" i="1"/>
  <c r="M737" i="1" s="1"/>
  <c r="J738" i="1"/>
  <c r="M738" i="1" s="1"/>
  <c r="J739" i="1"/>
  <c r="M739" i="1" s="1"/>
  <c r="J740" i="1"/>
  <c r="M740" i="1" s="1"/>
  <c r="J741" i="1"/>
  <c r="M741" i="1" s="1"/>
  <c r="J742" i="1"/>
  <c r="M742" i="1" s="1"/>
  <c r="J743" i="1"/>
  <c r="M743" i="1" s="1"/>
  <c r="J744" i="1"/>
  <c r="M744" i="1" s="1"/>
  <c r="J745" i="1"/>
  <c r="M745" i="1" s="1"/>
  <c r="J746" i="1"/>
  <c r="M746" i="1" s="1"/>
  <c r="J747" i="1"/>
  <c r="M747" i="1" s="1"/>
  <c r="J748" i="1"/>
  <c r="M748" i="1" s="1"/>
  <c r="J749" i="1"/>
  <c r="M749" i="1" s="1"/>
  <c r="J750" i="1"/>
  <c r="M750" i="1" s="1"/>
  <c r="J751" i="1"/>
  <c r="M751" i="1" s="1"/>
  <c r="J752" i="1"/>
  <c r="M752" i="1" s="1"/>
  <c r="J753" i="1"/>
  <c r="M753" i="1" s="1"/>
  <c r="J754" i="1"/>
  <c r="M754" i="1" s="1"/>
  <c r="J755" i="1"/>
  <c r="M755" i="1" s="1"/>
  <c r="J756" i="1"/>
  <c r="M756" i="1" s="1"/>
  <c r="J757" i="1"/>
  <c r="M757" i="1" s="1"/>
  <c r="J758" i="1"/>
  <c r="M758" i="1" s="1"/>
  <c r="J759" i="1"/>
  <c r="M759" i="1" s="1"/>
  <c r="J760" i="1"/>
  <c r="M760" i="1" s="1"/>
  <c r="J761" i="1"/>
  <c r="M761" i="1" s="1"/>
  <c r="J762" i="1"/>
  <c r="M762" i="1" s="1"/>
  <c r="J763" i="1"/>
  <c r="M763" i="1" s="1"/>
  <c r="J764" i="1"/>
  <c r="M764" i="1" s="1"/>
  <c r="J765" i="1"/>
  <c r="M765" i="1" s="1"/>
  <c r="J766" i="1"/>
  <c r="M766" i="1" s="1"/>
  <c r="J767" i="1"/>
  <c r="M767" i="1" s="1"/>
  <c r="J768" i="1"/>
  <c r="M768" i="1" s="1"/>
  <c r="J769" i="1"/>
  <c r="M769" i="1" s="1"/>
  <c r="J770" i="1"/>
  <c r="M770" i="1" s="1"/>
  <c r="J771" i="1"/>
  <c r="M771" i="1" s="1"/>
  <c r="J772" i="1"/>
  <c r="M772" i="1" s="1"/>
  <c r="J773" i="1"/>
  <c r="M773" i="1" s="1"/>
  <c r="J774" i="1"/>
  <c r="M774" i="1" s="1"/>
  <c r="J775" i="1"/>
  <c r="M775" i="1" s="1"/>
  <c r="J776" i="1"/>
  <c r="M776" i="1" s="1"/>
  <c r="J777" i="1"/>
  <c r="M777" i="1" s="1"/>
  <c r="J778" i="1"/>
  <c r="M778" i="1" s="1"/>
  <c r="J779" i="1"/>
  <c r="M779" i="1" s="1"/>
  <c r="J780" i="1"/>
  <c r="M780" i="1" s="1"/>
  <c r="J781" i="1"/>
  <c r="M781" i="1" s="1"/>
  <c r="J782" i="1"/>
  <c r="M782" i="1" s="1"/>
  <c r="J783" i="1"/>
  <c r="M783" i="1" s="1"/>
  <c r="J784" i="1"/>
  <c r="M784" i="1" s="1"/>
  <c r="J785" i="1"/>
  <c r="M785" i="1" s="1"/>
  <c r="J786" i="1"/>
  <c r="M786" i="1" s="1"/>
  <c r="J787" i="1"/>
  <c r="M787" i="1" s="1"/>
  <c r="J788" i="1"/>
  <c r="M788" i="1" s="1"/>
  <c r="J789" i="1"/>
  <c r="M789" i="1" s="1"/>
  <c r="J790" i="1"/>
  <c r="M790" i="1" s="1"/>
  <c r="J791" i="1"/>
  <c r="M791" i="1" s="1"/>
  <c r="J792" i="1"/>
  <c r="M792" i="1" s="1"/>
  <c r="J793" i="1"/>
  <c r="M793" i="1" s="1"/>
  <c r="J794" i="1"/>
  <c r="M794" i="1" s="1"/>
  <c r="J795" i="1"/>
  <c r="M795" i="1" s="1"/>
  <c r="J796" i="1"/>
  <c r="M796" i="1" s="1"/>
  <c r="J797" i="1"/>
  <c r="M797" i="1" s="1"/>
  <c r="J798" i="1"/>
  <c r="M798" i="1" s="1"/>
  <c r="J799" i="1"/>
  <c r="M799" i="1" s="1"/>
  <c r="J800" i="1"/>
  <c r="M800" i="1" s="1"/>
  <c r="J801" i="1"/>
  <c r="M801" i="1" s="1"/>
  <c r="J802" i="1"/>
  <c r="M802" i="1" s="1"/>
  <c r="J803" i="1"/>
  <c r="M803" i="1" s="1"/>
  <c r="J804" i="1"/>
  <c r="M804" i="1" s="1"/>
  <c r="J805" i="1"/>
  <c r="M805" i="1" s="1"/>
  <c r="J806" i="1"/>
  <c r="M806" i="1" s="1"/>
  <c r="J807" i="1"/>
  <c r="M807" i="1" s="1"/>
  <c r="J808" i="1"/>
  <c r="M808" i="1" s="1"/>
  <c r="J809" i="1"/>
  <c r="M809" i="1" s="1"/>
  <c r="J810" i="1"/>
  <c r="M810" i="1" s="1"/>
  <c r="J811" i="1"/>
  <c r="M811" i="1" s="1"/>
  <c r="J812" i="1"/>
  <c r="M812" i="1" s="1"/>
  <c r="J813" i="1"/>
  <c r="M813" i="1" s="1"/>
  <c r="J814" i="1"/>
  <c r="M814" i="1" s="1"/>
  <c r="J815" i="1"/>
  <c r="M815" i="1" s="1"/>
  <c r="J816" i="1"/>
  <c r="M816" i="1" s="1"/>
  <c r="J817" i="1"/>
  <c r="M817" i="1" s="1"/>
  <c r="J818" i="1"/>
  <c r="M818" i="1" s="1"/>
  <c r="J819" i="1"/>
  <c r="M819" i="1" s="1"/>
  <c r="J820" i="1"/>
  <c r="M820" i="1" s="1"/>
  <c r="J821" i="1"/>
  <c r="M821" i="1" s="1"/>
  <c r="J822" i="1"/>
  <c r="M822" i="1" s="1"/>
  <c r="J823" i="1"/>
  <c r="M823" i="1" s="1"/>
  <c r="J824" i="1"/>
  <c r="M824" i="1" s="1"/>
  <c r="J825" i="1"/>
  <c r="M825" i="1" s="1"/>
  <c r="J826" i="1"/>
  <c r="M826" i="1" s="1"/>
  <c r="J827" i="1"/>
  <c r="M827" i="1" s="1"/>
  <c r="J828" i="1"/>
  <c r="M828" i="1" s="1"/>
  <c r="J829" i="1"/>
  <c r="M829" i="1" s="1"/>
  <c r="J830" i="1"/>
  <c r="M830" i="1" s="1"/>
  <c r="J831" i="1"/>
  <c r="M831" i="1" s="1"/>
  <c r="J832" i="1"/>
  <c r="M832" i="1" s="1"/>
  <c r="J833" i="1"/>
  <c r="M833" i="1" s="1"/>
  <c r="J834" i="1"/>
  <c r="M834" i="1" s="1"/>
  <c r="J835" i="1"/>
  <c r="M835" i="1" s="1"/>
  <c r="J836" i="1"/>
  <c r="M836" i="1" s="1"/>
  <c r="J837" i="1"/>
  <c r="M837" i="1" s="1"/>
  <c r="J838" i="1"/>
  <c r="M838" i="1" s="1"/>
  <c r="J839" i="1"/>
  <c r="M839" i="1" s="1"/>
  <c r="J840" i="1"/>
  <c r="M840" i="1" s="1"/>
  <c r="J841" i="1"/>
  <c r="M841" i="1" s="1"/>
  <c r="J842" i="1"/>
  <c r="M842" i="1" s="1"/>
  <c r="J843" i="1"/>
  <c r="M843" i="1" s="1"/>
  <c r="J844" i="1"/>
  <c r="M844" i="1" s="1"/>
  <c r="J845" i="1"/>
  <c r="M845" i="1" s="1"/>
  <c r="J846" i="1"/>
  <c r="M846" i="1" s="1"/>
  <c r="J847" i="1"/>
  <c r="M847" i="1" s="1"/>
  <c r="J848" i="1"/>
  <c r="M848" i="1" s="1"/>
  <c r="J849" i="1"/>
  <c r="M849" i="1" s="1"/>
  <c r="J850" i="1"/>
  <c r="M850" i="1" s="1"/>
  <c r="J851" i="1"/>
  <c r="M851" i="1" s="1"/>
  <c r="J852" i="1"/>
  <c r="M852" i="1" s="1"/>
  <c r="J853" i="1"/>
  <c r="M853" i="1" s="1"/>
  <c r="J854" i="1"/>
  <c r="M854" i="1" s="1"/>
  <c r="J855" i="1"/>
  <c r="M855" i="1" s="1"/>
  <c r="J856" i="1"/>
  <c r="M856" i="1" s="1"/>
  <c r="J857" i="1"/>
  <c r="M857" i="1" s="1"/>
  <c r="J858" i="1"/>
  <c r="M858" i="1" s="1"/>
  <c r="J859" i="1"/>
  <c r="M859" i="1" s="1"/>
  <c r="J860" i="1"/>
  <c r="M860" i="1" s="1"/>
  <c r="J861" i="1"/>
  <c r="M861" i="1" s="1"/>
  <c r="J862" i="1"/>
  <c r="M862" i="1" s="1"/>
  <c r="J863" i="1"/>
  <c r="M863" i="1" s="1"/>
  <c r="J864" i="1"/>
  <c r="M864" i="1" s="1"/>
  <c r="J865" i="1"/>
  <c r="M865" i="1" s="1"/>
  <c r="J866" i="1"/>
  <c r="M866" i="1" s="1"/>
  <c r="J867" i="1"/>
  <c r="M867" i="1" s="1"/>
  <c r="J868" i="1"/>
  <c r="M868" i="1" s="1"/>
  <c r="J869" i="1"/>
  <c r="M869" i="1" s="1"/>
  <c r="J870" i="1"/>
  <c r="M870" i="1" s="1"/>
  <c r="J871" i="1"/>
  <c r="M871" i="1" s="1"/>
  <c r="J872" i="1"/>
  <c r="M872" i="1" s="1"/>
  <c r="J873" i="1"/>
  <c r="M873" i="1" s="1"/>
  <c r="J874" i="1"/>
  <c r="M874" i="1" s="1"/>
  <c r="J875" i="1"/>
  <c r="M875" i="1" s="1"/>
  <c r="J876" i="1"/>
  <c r="M876" i="1" s="1"/>
  <c r="J877" i="1"/>
  <c r="M877" i="1" s="1"/>
  <c r="J878" i="1"/>
  <c r="M878" i="1" s="1"/>
  <c r="J879" i="1"/>
  <c r="M879" i="1" s="1"/>
  <c r="J880" i="1"/>
  <c r="M880" i="1" s="1"/>
  <c r="J881" i="1"/>
  <c r="M881" i="1" s="1"/>
  <c r="J882" i="1"/>
  <c r="M882" i="1" s="1"/>
  <c r="J883" i="1"/>
  <c r="M883" i="1" s="1"/>
  <c r="J884" i="1"/>
  <c r="M884" i="1" s="1"/>
  <c r="J885" i="1"/>
  <c r="M885" i="1" s="1"/>
  <c r="J886" i="1"/>
  <c r="M886" i="1" s="1"/>
  <c r="J887" i="1"/>
  <c r="M887" i="1" s="1"/>
  <c r="J888" i="1"/>
  <c r="M888" i="1" s="1"/>
  <c r="J889" i="1"/>
  <c r="M889" i="1" s="1"/>
  <c r="J890" i="1"/>
  <c r="M890" i="1" s="1"/>
  <c r="J891" i="1"/>
  <c r="M891" i="1" s="1"/>
  <c r="J892" i="1"/>
  <c r="M892" i="1" s="1"/>
  <c r="J893" i="1"/>
  <c r="M893" i="1" s="1"/>
  <c r="J894" i="1"/>
  <c r="M894" i="1" s="1"/>
  <c r="J895" i="1"/>
  <c r="M895" i="1" s="1"/>
  <c r="J896" i="1"/>
  <c r="M896" i="1" s="1"/>
  <c r="J897" i="1"/>
  <c r="M897" i="1" s="1"/>
  <c r="J898" i="1"/>
  <c r="M898" i="1" s="1"/>
  <c r="J899" i="1"/>
  <c r="M899" i="1" s="1"/>
  <c r="J900" i="1"/>
  <c r="M900" i="1" s="1"/>
  <c r="J901" i="1"/>
  <c r="M901" i="1" s="1"/>
  <c r="J902" i="1"/>
  <c r="M902" i="1" s="1"/>
  <c r="J903" i="1"/>
  <c r="M903" i="1" s="1"/>
  <c r="J904" i="1"/>
  <c r="M904" i="1" s="1"/>
  <c r="J905" i="1"/>
  <c r="M905" i="1" s="1"/>
  <c r="J906" i="1"/>
  <c r="M906" i="1" s="1"/>
  <c r="J907" i="1"/>
  <c r="M907" i="1" s="1"/>
  <c r="J908" i="1"/>
  <c r="M908" i="1" s="1"/>
  <c r="J909" i="1"/>
  <c r="M909" i="1" s="1"/>
  <c r="J910" i="1"/>
  <c r="M910" i="1" s="1"/>
  <c r="J911" i="1"/>
  <c r="M911" i="1" s="1"/>
  <c r="J912" i="1"/>
  <c r="M912" i="1" s="1"/>
  <c r="J913" i="1"/>
  <c r="M913" i="1" s="1"/>
  <c r="J914" i="1"/>
  <c r="M914" i="1" s="1"/>
  <c r="J915" i="1"/>
  <c r="M915" i="1" s="1"/>
  <c r="J916" i="1"/>
  <c r="M916" i="1" s="1"/>
  <c r="J917" i="1"/>
  <c r="M917" i="1" s="1"/>
  <c r="J918" i="1"/>
  <c r="M918" i="1" s="1"/>
  <c r="J919" i="1"/>
  <c r="M919" i="1" s="1"/>
  <c r="J920" i="1"/>
  <c r="M920" i="1" s="1"/>
  <c r="J921" i="1"/>
  <c r="M921" i="1" s="1"/>
  <c r="J922" i="1"/>
  <c r="M922" i="1" s="1"/>
  <c r="J923" i="1"/>
  <c r="M923" i="1" s="1"/>
  <c r="J924" i="1"/>
  <c r="M924" i="1" s="1"/>
  <c r="J925" i="1"/>
  <c r="M925" i="1" s="1"/>
  <c r="J926" i="1"/>
  <c r="M926" i="1" s="1"/>
  <c r="J927" i="1"/>
  <c r="M927" i="1" s="1"/>
  <c r="J928" i="1"/>
  <c r="M928" i="1" s="1"/>
  <c r="J929" i="1"/>
  <c r="M929" i="1" s="1"/>
  <c r="J930" i="1"/>
  <c r="M930" i="1" s="1"/>
  <c r="J931" i="1"/>
  <c r="M931" i="1" s="1"/>
  <c r="J932" i="1"/>
  <c r="M932" i="1" s="1"/>
  <c r="J933" i="1"/>
  <c r="M933" i="1" s="1"/>
  <c r="J934" i="1"/>
  <c r="M934" i="1" s="1"/>
  <c r="J935" i="1"/>
  <c r="M935" i="1" s="1"/>
  <c r="J936" i="1"/>
  <c r="M936" i="1" s="1"/>
  <c r="J937" i="1"/>
  <c r="M937" i="1" s="1"/>
  <c r="J938" i="1"/>
  <c r="M938" i="1" s="1"/>
  <c r="J939" i="1"/>
  <c r="M939" i="1" s="1"/>
  <c r="J940" i="1"/>
  <c r="M940" i="1" s="1"/>
  <c r="J941" i="1"/>
  <c r="M941" i="1" s="1"/>
  <c r="J942" i="1"/>
  <c r="M942" i="1" s="1"/>
  <c r="J943" i="1"/>
  <c r="M943" i="1" s="1"/>
  <c r="J944" i="1"/>
  <c r="M944" i="1" s="1"/>
  <c r="J945" i="1"/>
  <c r="M945" i="1" s="1"/>
  <c r="J946" i="1"/>
  <c r="M946" i="1" s="1"/>
  <c r="J947" i="1"/>
  <c r="M947" i="1" s="1"/>
  <c r="J948" i="1"/>
  <c r="M948" i="1" s="1"/>
  <c r="J949" i="1"/>
  <c r="M949" i="1" s="1"/>
  <c r="J950" i="1"/>
  <c r="M950" i="1" s="1"/>
  <c r="J951" i="1"/>
  <c r="M951" i="1" s="1"/>
  <c r="J952" i="1"/>
  <c r="M952" i="1" s="1"/>
  <c r="J953" i="1"/>
  <c r="M953" i="1" s="1"/>
  <c r="J954" i="1"/>
  <c r="M954" i="1" s="1"/>
  <c r="J955" i="1"/>
  <c r="M955" i="1" s="1"/>
  <c r="J956" i="1"/>
  <c r="M956" i="1" s="1"/>
  <c r="J957" i="1"/>
  <c r="M957" i="1" s="1"/>
  <c r="J958" i="1"/>
  <c r="M958" i="1" s="1"/>
  <c r="J959" i="1"/>
  <c r="M959" i="1" s="1"/>
  <c r="J960" i="1"/>
  <c r="M960" i="1" s="1"/>
  <c r="J961" i="1"/>
  <c r="M961" i="1" s="1"/>
  <c r="J962" i="1"/>
  <c r="M962" i="1" s="1"/>
  <c r="J963" i="1"/>
  <c r="M963" i="1" s="1"/>
  <c r="J964" i="1"/>
  <c r="M964" i="1" s="1"/>
  <c r="J965" i="1"/>
  <c r="M965" i="1" s="1"/>
  <c r="J966" i="1"/>
  <c r="M966" i="1" s="1"/>
  <c r="J967" i="1"/>
  <c r="M967" i="1" s="1"/>
  <c r="J968" i="1"/>
  <c r="M968" i="1" s="1"/>
  <c r="J969" i="1"/>
  <c r="M969" i="1" s="1"/>
  <c r="J970" i="1"/>
  <c r="M970" i="1" s="1"/>
  <c r="J971" i="1"/>
  <c r="M971" i="1" s="1"/>
  <c r="J972" i="1"/>
  <c r="M972" i="1" s="1"/>
  <c r="J973" i="1"/>
  <c r="M973" i="1" s="1"/>
  <c r="J974" i="1"/>
  <c r="M974" i="1" s="1"/>
  <c r="J975" i="1"/>
  <c r="M975" i="1" s="1"/>
  <c r="J976" i="1"/>
  <c r="M976" i="1" s="1"/>
  <c r="J977" i="1"/>
  <c r="M977" i="1" s="1"/>
  <c r="J978" i="1"/>
  <c r="M978" i="1" s="1"/>
  <c r="J979" i="1"/>
  <c r="M979" i="1" s="1"/>
  <c r="J980" i="1"/>
  <c r="M980" i="1" s="1"/>
  <c r="J981" i="1"/>
  <c r="M981" i="1" s="1"/>
  <c r="J982" i="1"/>
  <c r="M982" i="1" s="1"/>
  <c r="J983" i="1"/>
  <c r="M983" i="1" s="1"/>
  <c r="J984" i="1"/>
  <c r="M984" i="1" s="1"/>
  <c r="J985" i="1"/>
  <c r="M985" i="1" s="1"/>
  <c r="J986" i="1"/>
  <c r="M986" i="1" s="1"/>
  <c r="J987" i="1"/>
  <c r="M987" i="1" s="1"/>
  <c r="J988" i="1"/>
  <c r="M988" i="1" s="1"/>
  <c r="J989" i="1"/>
  <c r="M989" i="1" s="1"/>
  <c r="J990" i="1"/>
  <c r="M990" i="1" s="1"/>
  <c r="J991" i="1"/>
  <c r="M991" i="1" s="1"/>
  <c r="J992" i="1"/>
  <c r="M992" i="1" s="1"/>
  <c r="J993" i="1"/>
  <c r="M993" i="1" s="1"/>
  <c r="J994" i="1"/>
  <c r="M994" i="1" s="1"/>
  <c r="J995" i="1"/>
  <c r="M995" i="1" s="1"/>
  <c r="J996" i="1"/>
  <c r="M996" i="1" s="1"/>
  <c r="J997" i="1"/>
  <c r="M997" i="1" s="1"/>
  <c r="J998" i="1"/>
  <c r="M998" i="1" s="1"/>
  <c r="J999" i="1"/>
  <c r="M999" i="1" s="1"/>
  <c r="J1000" i="1"/>
  <c r="M1000" i="1" s="1"/>
  <c r="J1001" i="1"/>
  <c r="M1001" i="1" s="1"/>
  <c r="J1002" i="1"/>
  <c r="M1002" i="1" s="1"/>
  <c r="J1003" i="1"/>
  <c r="M1003" i="1" s="1"/>
  <c r="J1004" i="1"/>
  <c r="M1004" i="1" s="1"/>
  <c r="J1005" i="1"/>
  <c r="M1005" i="1" s="1"/>
  <c r="J1006" i="1"/>
  <c r="M1006" i="1" s="1"/>
  <c r="J1007" i="1"/>
  <c r="M1007" i="1" s="1"/>
  <c r="J1008" i="1"/>
  <c r="M1008" i="1" s="1"/>
  <c r="J1009" i="1"/>
  <c r="M1009" i="1" s="1"/>
  <c r="J1010" i="1"/>
  <c r="M1010" i="1" s="1"/>
  <c r="J1011" i="1"/>
  <c r="M1011" i="1" s="1"/>
  <c r="J1012" i="1"/>
  <c r="M1012" i="1" s="1"/>
  <c r="J1013" i="1"/>
  <c r="M1013" i="1" s="1"/>
  <c r="J1014" i="1"/>
  <c r="M1014" i="1" s="1"/>
  <c r="J1015" i="1"/>
  <c r="M1015" i="1" s="1"/>
  <c r="J1016" i="1"/>
  <c r="M1016" i="1" s="1"/>
  <c r="J1017" i="1"/>
  <c r="M1017" i="1" s="1"/>
  <c r="J1018" i="1"/>
  <c r="M1018" i="1" s="1"/>
  <c r="J1019" i="1"/>
  <c r="M1019" i="1" s="1"/>
  <c r="J1020" i="1"/>
  <c r="M1020" i="1" s="1"/>
  <c r="J1021" i="1"/>
  <c r="M1021" i="1" s="1"/>
  <c r="J1022" i="1"/>
  <c r="M1022" i="1" s="1"/>
  <c r="J1023" i="1"/>
  <c r="M1023" i="1" s="1"/>
  <c r="J1024" i="1"/>
  <c r="M1024" i="1" s="1"/>
  <c r="J1025" i="1"/>
  <c r="M1025" i="1" s="1"/>
  <c r="J1026" i="1"/>
  <c r="M1026" i="1" s="1"/>
  <c r="J1027" i="1"/>
  <c r="M1027" i="1" s="1"/>
  <c r="J1028" i="1"/>
  <c r="M1028" i="1" s="1"/>
  <c r="J1029" i="1"/>
  <c r="M1029" i="1" s="1"/>
  <c r="J1030" i="1"/>
  <c r="M1030" i="1" s="1"/>
  <c r="J1031" i="1"/>
  <c r="M1031" i="1" s="1"/>
  <c r="J1032" i="1"/>
  <c r="M1032" i="1" s="1"/>
  <c r="J1033" i="1"/>
  <c r="M1033" i="1" s="1"/>
  <c r="J1034" i="1"/>
  <c r="M1034" i="1" s="1"/>
  <c r="J1035" i="1"/>
  <c r="M1035" i="1" s="1"/>
  <c r="J1036" i="1"/>
  <c r="M1036" i="1" s="1"/>
  <c r="J1037" i="1"/>
  <c r="M1037" i="1" s="1"/>
  <c r="J1038" i="1"/>
  <c r="M1038" i="1" s="1"/>
  <c r="J1039" i="1"/>
  <c r="M1039" i="1" s="1"/>
  <c r="J1040" i="1"/>
  <c r="M1040" i="1" s="1"/>
  <c r="J1041" i="1"/>
  <c r="M1041" i="1" s="1"/>
  <c r="J1042" i="1"/>
  <c r="M1042" i="1" s="1"/>
  <c r="J1043" i="1"/>
  <c r="M1043" i="1" s="1"/>
  <c r="J1044" i="1"/>
  <c r="M1044" i="1" s="1"/>
  <c r="J1045" i="1"/>
  <c r="M1045" i="1" s="1"/>
  <c r="J1046" i="1"/>
  <c r="M1046" i="1" s="1"/>
  <c r="J1047" i="1"/>
  <c r="M1047" i="1" s="1"/>
  <c r="J1048" i="1"/>
  <c r="M1048" i="1" s="1"/>
  <c r="J1049" i="1"/>
  <c r="M1049" i="1" s="1"/>
  <c r="J1050" i="1"/>
  <c r="M1050" i="1" s="1"/>
  <c r="J1051" i="1"/>
  <c r="M1051" i="1" s="1"/>
  <c r="J1052" i="1"/>
  <c r="M1052" i="1" s="1"/>
  <c r="J1053" i="1"/>
  <c r="M1053" i="1" s="1"/>
  <c r="J1054" i="1"/>
  <c r="M1054" i="1" s="1"/>
  <c r="J1055" i="1"/>
  <c r="M1055" i="1" s="1"/>
  <c r="J1056" i="1"/>
  <c r="M1056" i="1" s="1"/>
  <c r="J1057" i="1"/>
  <c r="M1057" i="1" s="1"/>
  <c r="J1058" i="1"/>
  <c r="M1058" i="1" s="1"/>
  <c r="J1059" i="1"/>
  <c r="M1059" i="1" s="1"/>
  <c r="J1060" i="1"/>
  <c r="M1060" i="1" s="1"/>
  <c r="J1061" i="1"/>
  <c r="M1061" i="1" s="1"/>
  <c r="J1062" i="1"/>
  <c r="M1062" i="1" s="1"/>
  <c r="J1063" i="1"/>
  <c r="M1063" i="1" s="1"/>
  <c r="J1064" i="1"/>
  <c r="M1064" i="1" s="1"/>
  <c r="J1065" i="1"/>
  <c r="M1065" i="1" s="1"/>
  <c r="J1066" i="1"/>
  <c r="M1066" i="1" s="1"/>
  <c r="J1067" i="1"/>
  <c r="M1067" i="1" s="1"/>
  <c r="J1068" i="1"/>
  <c r="M1068" i="1" s="1"/>
  <c r="J1069" i="1"/>
  <c r="M1069" i="1" s="1"/>
  <c r="J1070" i="1"/>
  <c r="M1070" i="1" s="1"/>
  <c r="J1071" i="1"/>
  <c r="M1071" i="1" s="1"/>
  <c r="J1072" i="1"/>
  <c r="M1072" i="1" s="1"/>
  <c r="J1073" i="1"/>
  <c r="M1073" i="1" s="1"/>
  <c r="J1074" i="1"/>
  <c r="M1074" i="1" s="1"/>
  <c r="J1075" i="1"/>
  <c r="M1075" i="1" s="1"/>
  <c r="J1076" i="1"/>
  <c r="M1076" i="1" s="1"/>
  <c r="J1077" i="1"/>
  <c r="M1077" i="1" s="1"/>
  <c r="J1078" i="1"/>
  <c r="M1078" i="1" s="1"/>
  <c r="J1079" i="1"/>
  <c r="M1079" i="1" s="1"/>
  <c r="J1080" i="1"/>
  <c r="M1080" i="1" s="1"/>
  <c r="J1081" i="1"/>
  <c r="M1081" i="1" s="1"/>
  <c r="J1082" i="1"/>
  <c r="M1082" i="1" s="1"/>
  <c r="J1083" i="1"/>
  <c r="M1083" i="1" s="1"/>
  <c r="J1084" i="1"/>
  <c r="M1084" i="1" s="1"/>
  <c r="J1085" i="1"/>
  <c r="M1085" i="1" s="1"/>
  <c r="J1086" i="1"/>
  <c r="M1086" i="1" s="1"/>
  <c r="J1087" i="1"/>
  <c r="M1087" i="1" s="1"/>
  <c r="J1088" i="1"/>
  <c r="M1088" i="1" s="1"/>
  <c r="J1089" i="1"/>
  <c r="M1089" i="1" s="1"/>
  <c r="J1090" i="1"/>
  <c r="M1090" i="1" s="1"/>
  <c r="J1091" i="1"/>
  <c r="M1091" i="1" s="1"/>
  <c r="J1092" i="1"/>
  <c r="M1092" i="1" s="1"/>
  <c r="J1093" i="1"/>
  <c r="M1093" i="1" s="1"/>
  <c r="J1094" i="1"/>
  <c r="M1094" i="1" s="1"/>
  <c r="J1095" i="1"/>
  <c r="M1095" i="1" s="1"/>
  <c r="J1096" i="1"/>
  <c r="M1096" i="1" s="1"/>
  <c r="J1097" i="1"/>
  <c r="M1097" i="1" s="1"/>
  <c r="J1098" i="1"/>
  <c r="M1098" i="1" s="1"/>
  <c r="J1099" i="1"/>
  <c r="M1099" i="1" s="1"/>
  <c r="J1100" i="1"/>
  <c r="M1100" i="1" s="1"/>
  <c r="J1101" i="1"/>
  <c r="M1101" i="1" s="1"/>
  <c r="J1102" i="1"/>
  <c r="M1102" i="1" s="1"/>
  <c r="J1103" i="1"/>
  <c r="M1103" i="1" s="1"/>
  <c r="J1104" i="1"/>
  <c r="M1104" i="1" s="1"/>
  <c r="J1105" i="1"/>
  <c r="M1105" i="1" s="1"/>
  <c r="J1106" i="1"/>
  <c r="M1106" i="1" s="1"/>
  <c r="J1107" i="1"/>
  <c r="M1107" i="1" s="1"/>
  <c r="J1108" i="1"/>
  <c r="M1108" i="1" s="1"/>
  <c r="J1109" i="1"/>
  <c r="M1109" i="1" s="1"/>
  <c r="J1110" i="1"/>
  <c r="M1110" i="1" s="1"/>
  <c r="J1111" i="1"/>
  <c r="M1111" i="1" s="1"/>
  <c r="J1112" i="1"/>
  <c r="M1112" i="1" s="1"/>
  <c r="J1113" i="1"/>
  <c r="M1113" i="1" s="1"/>
  <c r="J1114" i="1"/>
  <c r="M1114" i="1" s="1"/>
  <c r="J1115" i="1"/>
  <c r="M1115" i="1" s="1"/>
  <c r="J1116" i="1"/>
  <c r="M1116" i="1" s="1"/>
  <c r="J1117" i="1"/>
  <c r="M1117" i="1" s="1"/>
  <c r="J1118" i="1"/>
  <c r="M1118" i="1" s="1"/>
  <c r="J1119" i="1"/>
  <c r="M1119" i="1" s="1"/>
  <c r="J1120" i="1"/>
  <c r="M1120" i="1" s="1"/>
  <c r="J1121" i="1"/>
  <c r="M1121" i="1" s="1"/>
  <c r="J1122" i="1"/>
  <c r="M1122" i="1" s="1"/>
  <c r="J1123" i="1"/>
  <c r="M1123" i="1" s="1"/>
  <c r="J1124" i="1"/>
  <c r="M1124" i="1" s="1"/>
  <c r="J1125" i="1"/>
  <c r="M1125" i="1" s="1"/>
  <c r="J1126" i="1"/>
  <c r="M1126" i="1" s="1"/>
  <c r="J1127" i="1"/>
  <c r="M1127" i="1" s="1"/>
  <c r="J1128" i="1"/>
  <c r="M1128" i="1" s="1"/>
  <c r="J1129" i="1"/>
  <c r="M1129" i="1" s="1"/>
  <c r="J1130" i="1"/>
  <c r="M1130" i="1" s="1"/>
  <c r="J1131" i="1"/>
  <c r="M1131" i="1" s="1"/>
  <c r="J1132" i="1"/>
  <c r="M1132" i="1" s="1"/>
  <c r="J1133" i="1"/>
  <c r="M1133" i="1" s="1"/>
  <c r="J1134" i="1"/>
  <c r="M1134" i="1" s="1"/>
  <c r="J1135" i="1"/>
  <c r="M1135" i="1" s="1"/>
  <c r="J1136" i="1"/>
  <c r="M1136" i="1" s="1"/>
  <c r="J1137" i="1"/>
  <c r="M1137" i="1" s="1"/>
  <c r="J1138" i="1"/>
  <c r="M1138" i="1" s="1"/>
  <c r="J1139" i="1"/>
  <c r="M1139" i="1" s="1"/>
  <c r="J1140" i="1"/>
  <c r="M1140" i="1" s="1"/>
  <c r="J1141" i="1"/>
  <c r="M1141" i="1" s="1"/>
  <c r="J1142" i="1"/>
  <c r="M1142" i="1" s="1"/>
  <c r="J1143" i="1"/>
  <c r="M1143" i="1" s="1"/>
  <c r="J1144" i="1"/>
  <c r="M1144" i="1" s="1"/>
  <c r="J1145" i="1"/>
  <c r="M1145" i="1" s="1"/>
  <c r="J1146" i="1"/>
  <c r="M1146" i="1" s="1"/>
  <c r="J1147" i="1"/>
  <c r="M1147" i="1" s="1"/>
  <c r="J1148" i="1"/>
  <c r="M1148" i="1" s="1"/>
  <c r="J1149" i="1"/>
  <c r="M1149" i="1" s="1"/>
  <c r="J1150" i="1"/>
  <c r="M1150" i="1" s="1"/>
  <c r="J1151" i="1"/>
  <c r="M1151" i="1" s="1"/>
  <c r="J1152" i="1"/>
  <c r="M1152" i="1" s="1"/>
  <c r="J1153" i="1"/>
  <c r="M1153" i="1" s="1"/>
  <c r="J1154" i="1"/>
  <c r="M1154" i="1" s="1"/>
  <c r="J1155" i="1"/>
  <c r="M1155" i="1" s="1"/>
  <c r="J1156" i="1"/>
  <c r="M1156" i="1" s="1"/>
  <c r="J1157" i="1"/>
  <c r="M1157" i="1" s="1"/>
  <c r="J1158" i="1"/>
  <c r="M1158" i="1" s="1"/>
  <c r="J1159" i="1"/>
  <c r="M1159" i="1" s="1"/>
  <c r="J1160" i="1"/>
  <c r="M1160" i="1" s="1"/>
  <c r="J1161" i="1"/>
  <c r="M1161" i="1" s="1"/>
  <c r="J1162" i="1"/>
  <c r="M1162" i="1" s="1"/>
  <c r="J1163" i="1"/>
  <c r="M1163" i="1" s="1"/>
  <c r="J1164" i="1"/>
  <c r="M1164" i="1" s="1"/>
  <c r="J1165" i="1"/>
  <c r="M1165" i="1" s="1"/>
  <c r="J1166" i="1"/>
  <c r="M1166" i="1" s="1"/>
  <c r="J1167" i="1"/>
  <c r="M1167" i="1" s="1"/>
  <c r="J1168" i="1"/>
  <c r="M1168" i="1" s="1"/>
  <c r="J1169" i="1"/>
  <c r="M1169" i="1" s="1"/>
  <c r="J1170" i="1"/>
  <c r="M1170" i="1" s="1"/>
  <c r="J1171" i="1"/>
  <c r="M1171" i="1" s="1"/>
  <c r="J1172" i="1"/>
  <c r="M1172" i="1" s="1"/>
  <c r="J1173" i="1"/>
  <c r="M1173" i="1" s="1"/>
  <c r="J1174" i="1"/>
  <c r="M1174" i="1" s="1"/>
  <c r="J1175" i="1"/>
  <c r="M1175" i="1" s="1"/>
  <c r="J1176" i="1"/>
  <c r="M1176" i="1" s="1"/>
  <c r="J1177" i="1"/>
  <c r="M1177" i="1" s="1"/>
  <c r="J1178" i="1"/>
  <c r="M1178" i="1" s="1"/>
  <c r="J1179" i="1"/>
  <c r="M1179" i="1" s="1"/>
  <c r="J1180" i="1"/>
  <c r="M1180" i="1" s="1"/>
  <c r="J1181" i="1"/>
  <c r="M1181" i="1" s="1"/>
  <c r="J1182" i="1"/>
  <c r="M1182" i="1" s="1"/>
  <c r="J1183" i="1"/>
  <c r="M1183" i="1" s="1"/>
  <c r="J1184" i="1"/>
  <c r="M1184" i="1" s="1"/>
  <c r="J1185" i="1"/>
  <c r="M1185" i="1" s="1"/>
  <c r="J1186" i="1"/>
  <c r="M1186" i="1" s="1"/>
  <c r="J1187" i="1"/>
  <c r="M1187" i="1" s="1"/>
  <c r="J1188" i="1"/>
  <c r="M1188" i="1" s="1"/>
  <c r="J1189" i="1"/>
  <c r="M1189" i="1" s="1"/>
  <c r="J1190" i="1"/>
  <c r="M1190" i="1" s="1"/>
  <c r="J1191" i="1"/>
  <c r="M1191" i="1" s="1"/>
  <c r="J1192" i="1"/>
  <c r="M1192" i="1" s="1"/>
  <c r="J1193" i="1"/>
  <c r="M1193" i="1" s="1"/>
  <c r="J1194" i="1"/>
  <c r="M1194" i="1" s="1"/>
  <c r="J1195" i="1"/>
  <c r="M1195" i="1" s="1"/>
  <c r="J1196" i="1"/>
  <c r="M1196" i="1" s="1"/>
  <c r="J1197" i="1"/>
  <c r="M1197" i="1" s="1"/>
  <c r="J1198" i="1"/>
  <c r="M1198" i="1" s="1"/>
  <c r="J1199" i="1"/>
  <c r="M1199" i="1" s="1"/>
  <c r="J1200" i="1"/>
  <c r="M1200" i="1" s="1"/>
  <c r="J1201" i="1"/>
  <c r="M1201" i="1" s="1"/>
  <c r="J1202" i="1"/>
  <c r="M1202" i="1" s="1"/>
  <c r="J1203" i="1"/>
  <c r="M1203" i="1" s="1"/>
  <c r="J1204" i="1"/>
  <c r="M1204" i="1" s="1"/>
  <c r="J1205" i="1"/>
  <c r="M1205" i="1" s="1"/>
  <c r="J1206" i="1"/>
  <c r="M1206" i="1" s="1"/>
  <c r="J1207" i="1"/>
  <c r="M1207" i="1" s="1"/>
  <c r="J1208" i="1"/>
  <c r="M1208" i="1" s="1"/>
  <c r="J1209" i="1"/>
  <c r="M1209" i="1" s="1"/>
  <c r="J1210" i="1"/>
  <c r="M1210" i="1" s="1"/>
  <c r="J1211" i="1"/>
  <c r="M1211" i="1" s="1"/>
  <c r="J1212" i="1"/>
  <c r="M1212" i="1" s="1"/>
  <c r="J1213" i="1"/>
  <c r="M1213" i="1" s="1"/>
  <c r="J1214" i="1"/>
  <c r="M1214" i="1" s="1"/>
  <c r="J1215" i="1"/>
  <c r="M1215" i="1" s="1"/>
  <c r="J1216" i="1"/>
  <c r="M1216" i="1" s="1"/>
  <c r="J1217" i="1"/>
  <c r="M1217" i="1" s="1"/>
  <c r="J1218" i="1"/>
  <c r="M1218" i="1" s="1"/>
  <c r="J1219" i="1"/>
  <c r="M1219" i="1" s="1"/>
  <c r="J1220" i="1"/>
  <c r="M1220" i="1" s="1"/>
  <c r="J1221" i="1"/>
  <c r="M1221" i="1" s="1"/>
  <c r="J1222" i="1"/>
  <c r="M1222" i="1" s="1"/>
  <c r="J1223" i="1"/>
  <c r="M1223" i="1" s="1"/>
  <c r="J1224" i="1"/>
  <c r="M1224" i="1" s="1"/>
  <c r="J1225" i="1"/>
  <c r="M1225" i="1" s="1"/>
  <c r="J1226" i="1"/>
  <c r="M1226" i="1" s="1"/>
  <c r="J1227" i="1"/>
  <c r="M1227" i="1" s="1"/>
  <c r="J1228" i="1"/>
  <c r="M1228" i="1" s="1"/>
  <c r="J1229" i="1"/>
  <c r="M1229" i="1" s="1"/>
  <c r="J1230" i="1"/>
  <c r="M1230" i="1" s="1"/>
  <c r="J1231" i="1"/>
  <c r="M1231" i="1" s="1"/>
  <c r="J1232" i="1"/>
  <c r="M1232" i="1" s="1"/>
  <c r="J1233" i="1"/>
  <c r="M1233" i="1" s="1"/>
  <c r="J1234" i="1"/>
  <c r="M1234" i="1" s="1"/>
  <c r="J1235" i="1"/>
  <c r="M1235" i="1" s="1"/>
  <c r="J1236" i="1"/>
  <c r="M1236" i="1" s="1"/>
  <c r="J1237" i="1"/>
  <c r="M1237" i="1" s="1"/>
  <c r="J1238" i="1"/>
  <c r="M1238" i="1" s="1"/>
  <c r="J1239" i="1"/>
  <c r="M1239" i="1" s="1"/>
  <c r="J1240" i="1"/>
  <c r="M1240" i="1" s="1"/>
  <c r="J1241" i="1"/>
  <c r="M1241" i="1" s="1"/>
  <c r="J1242" i="1"/>
  <c r="M1242" i="1" s="1"/>
  <c r="J1243" i="1"/>
  <c r="M1243" i="1" s="1"/>
  <c r="J1244" i="1"/>
  <c r="M1244" i="1" s="1"/>
  <c r="J1245" i="1"/>
  <c r="M1245" i="1" s="1"/>
  <c r="J1246" i="1"/>
  <c r="M1246" i="1" s="1"/>
  <c r="J1247" i="1"/>
  <c r="M1247" i="1" s="1"/>
  <c r="J1248" i="1"/>
  <c r="M1248" i="1" s="1"/>
  <c r="J1249" i="1"/>
  <c r="M1249" i="1" s="1"/>
  <c r="J1250" i="1"/>
  <c r="M1250" i="1" s="1"/>
  <c r="J1251" i="1"/>
  <c r="M1251" i="1" s="1"/>
  <c r="J1252" i="1"/>
  <c r="M1252" i="1" s="1"/>
  <c r="J1253" i="1"/>
  <c r="M1253" i="1" s="1"/>
  <c r="J1254" i="1"/>
  <c r="M1254" i="1" s="1"/>
  <c r="J1255" i="1"/>
  <c r="M1255" i="1" s="1"/>
  <c r="J1256" i="1"/>
  <c r="M1256" i="1" s="1"/>
  <c r="J1257" i="1"/>
  <c r="M1257" i="1" s="1"/>
  <c r="J1258" i="1"/>
  <c r="M1258" i="1" s="1"/>
  <c r="J1259" i="1"/>
  <c r="M1259" i="1" s="1"/>
  <c r="J1260" i="1"/>
  <c r="M1260" i="1" s="1"/>
  <c r="J1261" i="1"/>
  <c r="M1261" i="1" s="1"/>
  <c r="J1262" i="1"/>
  <c r="M1262" i="1" s="1"/>
  <c r="J1263" i="1"/>
  <c r="M1263" i="1" s="1"/>
  <c r="J1264" i="1"/>
  <c r="M1264" i="1" s="1"/>
  <c r="J1265" i="1"/>
  <c r="M1265" i="1" s="1"/>
  <c r="J1266" i="1"/>
  <c r="M1266" i="1" s="1"/>
  <c r="J1267" i="1"/>
  <c r="M1267" i="1" s="1"/>
  <c r="J1268" i="1"/>
  <c r="M1268" i="1" s="1"/>
  <c r="J1269" i="1"/>
  <c r="M1269" i="1" s="1"/>
  <c r="J1270" i="1"/>
  <c r="M1270" i="1" s="1"/>
  <c r="J1271" i="1"/>
  <c r="M1271" i="1" s="1"/>
  <c r="J1272" i="1"/>
  <c r="M1272" i="1" s="1"/>
  <c r="J1273" i="1"/>
  <c r="M1273" i="1" s="1"/>
  <c r="J1274" i="1"/>
  <c r="M1274" i="1" s="1"/>
  <c r="J1275" i="1"/>
  <c r="M1275" i="1" s="1"/>
  <c r="J1276" i="1"/>
  <c r="M1276" i="1" s="1"/>
  <c r="J1277" i="1"/>
  <c r="M1277" i="1" s="1"/>
  <c r="J1278" i="1"/>
  <c r="M1278" i="1" s="1"/>
  <c r="J1279" i="1"/>
  <c r="M1279" i="1" s="1"/>
  <c r="J1280" i="1"/>
  <c r="M1280" i="1" s="1"/>
  <c r="J1281" i="1"/>
  <c r="M1281" i="1" s="1"/>
  <c r="J1282" i="1"/>
  <c r="M1282" i="1" s="1"/>
  <c r="J1283" i="1"/>
  <c r="M1283" i="1" s="1"/>
  <c r="J1284" i="1"/>
  <c r="M1284" i="1" s="1"/>
  <c r="J1285" i="1"/>
  <c r="M1285" i="1" s="1"/>
  <c r="J1286" i="1"/>
  <c r="M1286" i="1" s="1"/>
  <c r="J1287" i="1"/>
  <c r="M1287" i="1" s="1"/>
  <c r="J1288" i="1"/>
  <c r="M1288" i="1" s="1"/>
  <c r="J1289" i="1"/>
  <c r="M1289" i="1" s="1"/>
  <c r="J1290" i="1"/>
  <c r="M1290" i="1" s="1"/>
  <c r="J1291" i="1"/>
  <c r="M1291" i="1" s="1"/>
  <c r="J1292" i="1"/>
  <c r="M1292" i="1" s="1"/>
  <c r="J1293" i="1"/>
  <c r="M1293" i="1" s="1"/>
  <c r="J1294" i="1"/>
  <c r="M1294" i="1" s="1"/>
  <c r="J1295" i="1"/>
  <c r="M1295" i="1" s="1"/>
  <c r="J1296" i="1"/>
  <c r="M1296" i="1" s="1"/>
  <c r="J1297" i="1"/>
  <c r="M1297" i="1" s="1"/>
  <c r="J1298" i="1"/>
  <c r="M1298" i="1" s="1"/>
  <c r="J1299" i="1"/>
  <c r="M1299" i="1" s="1"/>
  <c r="J1300" i="1"/>
  <c r="M1300" i="1" s="1"/>
  <c r="J1301" i="1"/>
  <c r="M1301" i="1" s="1"/>
  <c r="J1302" i="1"/>
  <c r="M1302" i="1" s="1"/>
  <c r="J1303" i="1"/>
  <c r="M1303" i="1" s="1"/>
  <c r="J1304" i="1"/>
  <c r="M1304" i="1" s="1"/>
  <c r="J1305" i="1"/>
  <c r="M1305" i="1" s="1"/>
  <c r="J1306" i="1"/>
  <c r="M1306" i="1" s="1"/>
  <c r="J1307" i="1"/>
  <c r="M1307" i="1" s="1"/>
  <c r="J1308" i="1"/>
  <c r="M1308" i="1" s="1"/>
  <c r="J1309" i="1"/>
  <c r="M1309" i="1" s="1"/>
  <c r="J1310" i="1"/>
  <c r="M1310" i="1" s="1"/>
  <c r="J1311" i="1"/>
  <c r="M1311" i="1" s="1"/>
  <c r="J1312" i="1"/>
  <c r="M1312" i="1" s="1"/>
  <c r="J1313" i="1"/>
  <c r="M1313" i="1" s="1"/>
  <c r="J1314" i="1"/>
  <c r="M1314" i="1" s="1"/>
  <c r="J1315" i="1"/>
  <c r="M1315" i="1" s="1"/>
  <c r="J1316" i="1"/>
  <c r="M1316" i="1" s="1"/>
  <c r="J1317" i="1"/>
  <c r="M1317" i="1" s="1"/>
  <c r="J1318" i="1"/>
  <c r="M1318" i="1" s="1"/>
  <c r="J1319" i="1"/>
  <c r="M1319" i="1" s="1"/>
  <c r="J1320" i="1"/>
  <c r="M1320" i="1" s="1"/>
  <c r="J1321" i="1"/>
  <c r="M1321" i="1" s="1"/>
  <c r="J1322" i="1"/>
  <c r="M1322" i="1" s="1"/>
  <c r="J1323" i="1"/>
  <c r="M1323" i="1" s="1"/>
  <c r="J1324" i="1"/>
  <c r="M1324" i="1" s="1"/>
  <c r="J1325" i="1"/>
  <c r="M1325" i="1" s="1"/>
  <c r="J1326" i="1"/>
  <c r="M1326" i="1" s="1"/>
  <c r="J1327" i="1"/>
  <c r="M1327" i="1" s="1"/>
  <c r="J1328" i="1"/>
  <c r="M1328" i="1" s="1"/>
  <c r="J1329" i="1"/>
  <c r="M1329" i="1" s="1"/>
  <c r="J1330" i="1"/>
  <c r="M1330" i="1" s="1"/>
  <c r="J1331" i="1"/>
  <c r="M1331" i="1" s="1"/>
  <c r="J1332" i="1"/>
  <c r="M1332" i="1" s="1"/>
  <c r="J1333" i="1"/>
  <c r="M1333" i="1" s="1"/>
  <c r="J1334" i="1"/>
  <c r="M1334" i="1" s="1"/>
  <c r="J1335" i="1"/>
  <c r="M1335" i="1" s="1"/>
  <c r="J1336" i="1"/>
  <c r="M1336" i="1" s="1"/>
  <c r="J1337" i="1"/>
  <c r="M1337" i="1" s="1"/>
  <c r="J1338" i="1"/>
  <c r="M1338" i="1" s="1"/>
  <c r="J1339" i="1"/>
  <c r="M1339" i="1" s="1"/>
  <c r="J1340" i="1"/>
  <c r="M1340" i="1" s="1"/>
  <c r="J1341" i="1"/>
  <c r="M1341" i="1" s="1"/>
  <c r="J1342" i="1"/>
  <c r="M1342" i="1" s="1"/>
  <c r="J1343" i="1"/>
  <c r="M1343" i="1" s="1"/>
  <c r="J1344" i="1"/>
  <c r="M1344" i="1" s="1"/>
  <c r="J1345" i="1"/>
  <c r="M1345" i="1" s="1"/>
  <c r="J1346" i="1"/>
  <c r="M1346" i="1" s="1"/>
  <c r="J1347" i="1"/>
  <c r="M1347" i="1" s="1"/>
  <c r="J1348" i="1"/>
  <c r="M1348" i="1" s="1"/>
  <c r="J1349" i="1"/>
  <c r="M1349" i="1" s="1"/>
  <c r="J1350" i="1"/>
  <c r="M1350" i="1" s="1"/>
  <c r="J1351" i="1"/>
  <c r="M1351" i="1" s="1"/>
  <c r="J1352" i="1"/>
  <c r="M1352" i="1" s="1"/>
  <c r="J1353" i="1"/>
  <c r="M1353" i="1" s="1"/>
  <c r="J1354" i="1"/>
  <c r="M1354" i="1" s="1"/>
  <c r="J1355" i="1"/>
  <c r="M1355" i="1" s="1"/>
  <c r="J1356" i="1"/>
  <c r="M1356" i="1" s="1"/>
  <c r="J1357" i="1"/>
  <c r="M1357" i="1" s="1"/>
  <c r="J1358" i="1"/>
  <c r="M1358" i="1" s="1"/>
  <c r="J1359" i="1"/>
  <c r="M1359" i="1" s="1"/>
  <c r="J1360" i="1"/>
  <c r="M1360" i="1" s="1"/>
  <c r="J1361" i="1"/>
  <c r="M1361" i="1" s="1"/>
  <c r="J1362" i="1"/>
  <c r="M1362" i="1" s="1"/>
  <c r="J1363" i="1"/>
  <c r="M1363" i="1" s="1"/>
  <c r="J1364" i="1"/>
  <c r="M1364" i="1" s="1"/>
  <c r="J1365" i="1"/>
  <c r="M1365" i="1" s="1"/>
  <c r="J1366" i="1"/>
  <c r="M1366" i="1" s="1"/>
  <c r="J1367" i="1"/>
  <c r="M1367" i="1" s="1"/>
  <c r="J1368" i="1"/>
  <c r="M1368" i="1" s="1"/>
  <c r="J1369" i="1"/>
  <c r="M1369" i="1" s="1"/>
  <c r="J1370" i="1"/>
  <c r="M1370" i="1" s="1"/>
  <c r="J1371" i="1"/>
  <c r="M1371" i="1" s="1"/>
  <c r="J1372" i="1"/>
  <c r="M1372" i="1" s="1"/>
  <c r="J1373" i="1"/>
  <c r="M1373" i="1" s="1"/>
  <c r="J1374" i="1"/>
  <c r="M1374" i="1" s="1"/>
  <c r="J1375" i="1"/>
  <c r="M1375" i="1" s="1"/>
  <c r="J1376" i="1"/>
  <c r="M1376" i="1" s="1"/>
  <c r="J1377" i="1"/>
  <c r="M1377" i="1" s="1"/>
  <c r="J1378" i="1"/>
  <c r="M1378" i="1" s="1"/>
  <c r="J1379" i="1"/>
  <c r="M1379" i="1" s="1"/>
  <c r="J1380" i="1"/>
  <c r="M1380" i="1" s="1"/>
  <c r="J1381" i="1"/>
  <c r="M1381" i="1" s="1"/>
  <c r="J1382" i="1"/>
  <c r="M1382" i="1" s="1"/>
  <c r="J1383" i="1"/>
  <c r="M1383" i="1" s="1"/>
  <c r="J1384" i="1"/>
  <c r="M1384" i="1" s="1"/>
  <c r="J1385" i="1"/>
  <c r="M1385" i="1" s="1"/>
  <c r="J1386" i="1"/>
  <c r="M1386" i="1" s="1"/>
  <c r="J1387" i="1"/>
  <c r="M1387" i="1" s="1"/>
  <c r="J1388" i="1"/>
  <c r="M1388" i="1" s="1"/>
  <c r="J1389" i="1"/>
  <c r="M1389" i="1" s="1"/>
  <c r="J1390" i="1"/>
  <c r="M1390" i="1" s="1"/>
  <c r="J1391" i="1"/>
  <c r="M1391" i="1" s="1"/>
  <c r="J1392" i="1"/>
  <c r="M1392" i="1" s="1"/>
  <c r="J1393" i="1"/>
  <c r="M1393" i="1" s="1"/>
  <c r="J1394" i="1"/>
  <c r="M1394" i="1" s="1"/>
  <c r="J1395" i="1"/>
  <c r="M1395" i="1" s="1"/>
  <c r="J1396" i="1"/>
  <c r="M1396" i="1" s="1"/>
  <c r="J1397" i="1"/>
  <c r="M1397" i="1" s="1"/>
  <c r="J1398" i="1"/>
  <c r="M1398" i="1" s="1"/>
  <c r="J1399" i="1"/>
  <c r="M1399" i="1" s="1"/>
  <c r="J1400" i="1"/>
  <c r="M1400" i="1" s="1"/>
  <c r="J1401" i="1"/>
  <c r="M1401" i="1" s="1"/>
  <c r="J1402" i="1"/>
  <c r="M1402" i="1" s="1"/>
  <c r="J1403" i="1"/>
  <c r="M1403" i="1" s="1"/>
  <c r="J1404" i="1"/>
  <c r="M1404" i="1" s="1"/>
  <c r="J1405" i="1"/>
  <c r="M1405" i="1" s="1"/>
  <c r="J1406" i="1"/>
  <c r="M1406" i="1" s="1"/>
  <c r="J1407" i="1"/>
  <c r="M1407" i="1" s="1"/>
  <c r="J1408" i="1"/>
  <c r="M1408" i="1" s="1"/>
  <c r="J1409" i="1"/>
  <c r="M1409" i="1" s="1"/>
  <c r="J1410" i="1"/>
  <c r="M1410" i="1" s="1"/>
  <c r="J1411" i="1"/>
  <c r="M1411" i="1" s="1"/>
  <c r="J1412" i="1"/>
  <c r="M1412" i="1" s="1"/>
  <c r="J1413" i="1"/>
  <c r="M1413" i="1" s="1"/>
  <c r="J1414" i="1"/>
  <c r="M1414" i="1" s="1"/>
  <c r="J1415" i="1"/>
  <c r="M1415" i="1" s="1"/>
  <c r="J1416" i="1"/>
  <c r="M1416" i="1" s="1"/>
  <c r="J1417" i="1"/>
  <c r="M1417" i="1" s="1"/>
  <c r="J1418" i="1"/>
  <c r="M1418" i="1" s="1"/>
  <c r="J1419" i="1"/>
  <c r="M1419" i="1" s="1"/>
  <c r="J1420" i="1"/>
  <c r="M1420" i="1" s="1"/>
  <c r="J1421" i="1"/>
  <c r="M1421" i="1" s="1"/>
  <c r="J1422" i="1"/>
  <c r="M1422" i="1" s="1"/>
  <c r="J1423" i="1"/>
  <c r="M1423" i="1" s="1"/>
  <c r="J1424" i="1"/>
  <c r="M1424" i="1" s="1"/>
  <c r="J1425" i="1"/>
  <c r="M1425" i="1" s="1"/>
  <c r="J1426" i="1"/>
  <c r="M1426" i="1" s="1"/>
  <c r="J1427" i="1"/>
  <c r="M1427" i="1" s="1"/>
  <c r="J1428" i="1"/>
  <c r="M1428" i="1" s="1"/>
  <c r="J1429" i="1"/>
  <c r="M1429" i="1" s="1"/>
  <c r="J1430" i="1"/>
  <c r="M1430" i="1" s="1"/>
  <c r="J1431" i="1"/>
  <c r="M1431" i="1" s="1"/>
  <c r="J1432" i="1"/>
  <c r="M1432" i="1" s="1"/>
  <c r="J1433" i="1"/>
  <c r="M1433" i="1" s="1"/>
  <c r="J1434" i="1"/>
  <c r="M1434" i="1" s="1"/>
  <c r="J1435" i="1"/>
  <c r="M1435" i="1" s="1"/>
  <c r="J1436" i="1"/>
  <c r="M1436" i="1" s="1"/>
  <c r="J1437" i="1"/>
  <c r="M1437" i="1" s="1"/>
  <c r="J1438" i="1"/>
  <c r="M1438" i="1" s="1"/>
  <c r="J1439" i="1"/>
  <c r="M1439" i="1" s="1"/>
  <c r="J1440" i="1"/>
  <c r="M1440" i="1" s="1"/>
  <c r="J1441" i="1"/>
  <c r="M1441" i="1" s="1"/>
  <c r="J1442" i="1"/>
  <c r="M1442" i="1" s="1"/>
  <c r="J1443" i="1"/>
  <c r="M1443" i="1" s="1"/>
  <c r="J1444" i="1"/>
  <c r="M1444" i="1" s="1"/>
  <c r="J1445" i="1"/>
  <c r="M1445" i="1" s="1"/>
  <c r="J1446" i="1"/>
  <c r="M1446" i="1" s="1"/>
  <c r="J1447" i="1"/>
  <c r="M1447" i="1" s="1"/>
  <c r="J1448" i="1"/>
  <c r="M1448" i="1" s="1"/>
  <c r="J1449" i="1"/>
  <c r="M1449" i="1" s="1"/>
  <c r="J1450" i="1"/>
  <c r="M1450" i="1" s="1"/>
  <c r="J1451" i="1"/>
  <c r="M1451" i="1" s="1"/>
  <c r="J1452" i="1"/>
  <c r="M1452" i="1" s="1"/>
  <c r="J1453" i="1"/>
  <c r="M1453" i="1" s="1"/>
  <c r="J1454" i="1"/>
  <c r="M1454" i="1" s="1"/>
  <c r="J1455" i="1"/>
  <c r="M1455" i="1" s="1"/>
  <c r="J1456" i="1"/>
  <c r="M1456" i="1" s="1"/>
  <c r="J1457" i="1"/>
  <c r="M1457" i="1" s="1"/>
  <c r="J1458" i="1"/>
  <c r="M1458" i="1" s="1"/>
  <c r="J1459" i="1"/>
  <c r="M1459" i="1" s="1"/>
  <c r="J1460" i="1"/>
  <c r="M1460" i="1" s="1"/>
  <c r="J1461" i="1"/>
  <c r="M1461" i="1" s="1"/>
  <c r="J1462" i="1"/>
  <c r="M1462" i="1" s="1"/>
  <c r="J1463" i="1"/>
  <c r="M1463" i="1" s="1"/>
  <c r="J1464" i="1"/>
  <c r="M1464" i="1" s="1"/>
  <c r="J1465" i="1"/>
  <c r="M1465" i="1" s="1"/>
  <c r="J1466" i="1"/>
  <c r="M1466" i="1" s="1"/>
  <c r="J1467" i="1"/>
  <c r="M1467" i="1" s="1"/>
  <c r="J1468" i="1"/>
  <c r="M1468" i="1" s="1"/>
  <c r="J1469" i="1"/>
  <c r="M1469" i="1" s="1"/>
  <c r="J1470" i="1"/>
  <c r="M1470" i="1" s="1"/>
  <c r="J1471" i="1"/>
  <c r="M1471" i="1" s="1"/>
  <c r="J1472" i="1"/>
  <c r="M1472" i="1" s="1"/>
  <c r="J1473" i="1"/>
  <c r="M1473" i="1" s="1"/>
  <c r="J1474" i="1"/>
  <c r="M1474" i="1" s="1"/>
  <c r="J1475" i="1"/>
  <c r="M1475" i="1" s="1"/>
  <c r="J1476" i="1"/>
  <c r="M1476" i="1" s="1"/>
  <c r="J1477" i="1"/>
  <c r="M1477" i="1" s="1"/>
  <c r="J1478" i="1"/>
  <c r="M1478" i="1" s="1"/>
  <c r="J1479" i="1"/>
  <c r="M1479" i="1" s="1"/>
  <c r="J1480" i="1"/>
  <c r="M1480" i="1" s="1"/>
  <c r="J1481" i="1"/>
  <c r="M1481" i="1" s="1"/>
  <c r="J1482" i="1"/>
  <c r="M1482" i="1" s="1"/>
  <c r="J1483" i="1"/>
  <c r="M1483" i="1" s="1"/>
  <c r="J1484" i="1"/>
  <c r="M1484" i="1" s="1"/>
  <c r="J1485" i="1"/>
  <c r="M1485" i="1" s="1"/>
  <c r="J1486" i="1"/>
  <c r="M1486" i="1" s="1"/>
  <c r="J1487" i="1"/>
  <c r="M1487" i="1" s="1"/>
  <c r="J1488" i="1"/>
  <c r="M1488" i="1" s="1"/>
  <c r="J1489" i="1"/>
  <c r="M1489" i="1" s="1"/>
  <c r="J1490" i="1"/>
  <c r="M1490" i="1" s="1"/>
  <c r="J1491" i="1"/>
  <c r="M1491" i="1" s="1"/>
  <c r="J1492" i="1"/>
  <c r="M1492" i="1" s="1"/>
  <c r="J1493" i="1"/>
  <c r="M1493" i="1" s="1"/>
  <c r="J1494" i="1"/>
  <c r="M1494" i="1" s="1"/>
  <c r="J1495" i="1"/>
  <c r="M1495" i="1" s="1"/>
  <c r="J1496" i="1"/>
  <c r="M1496" i="1" s="1"/>
  <c r="J1497" i="1"/>
  <c r="M1497" i="1" s="1"/>
  <c r="J1498" i="1"/>
  <c r="M1498" i="1" s="1"/>
  <c r="J1499" i="1"/>
  <c r="M1499" i="1" s="1"/>
  <c r="J1500" i="1"/>
  <c r="M1500" i="1" s="1"/>
  <c r="J1501" i="1"/>
  <c r="M1501" i="1" s="1"/>
  <c r="J1502" i="1"/>
  <c r="M1502" i="1" s="1"/>
  <c r="J1503" i="1"/>
  <c r="M1503" i="1" s="1"/>
  <c r="J1504" i="1"/>
  <c r="M1504" i="1" s="1"/>
  <c r="J1505" i="1"/>
  <c r="M1505" i="1" s="1"/>
  <c r="J1506" i="1"/>
  <c r="M1506" i="1" s="1"/>
  <c r="J1507" i="1"/>
  <c r="M1507" i="1" s="1"/>
  <c r="J1508" i="1"/>
  <c r="M1508" i="1" s="1"/>
  <c r="J1509" i="1"/>
  <c r="M1509" i="1" s="1"/>
  <c r="J1510" i="1"/>
  <c r="M1510" i="1" s="1"/>
  <c r="J1511" i="1"/>
  <c r="M1511" i="1" s="1"/>
  <c r="J1512" i="1"/>
  <c r="M1512" i="1" s="1"/>
  <c r="J1513" i="1"/>
  <c r="M1513" i="1" s="1"/>
  <c r="J1514" i="1"/>
  <c r="M1514" i="1" s="1"/>
  <c r="J1515" i="1"/>
  <c r="M1515" i="1" s="1"/>
  <c r="J1516" i="1"/>
  <c r="M1516" i="1" s="1"/>
  <c r="J1517" i="1"/>
  <c r="M1517" i="1" s="1"/>
  <c r="J1518" i="1"/>
  <c r="M1518" i="1" s="1"/>
  <c r="J1519" i="1"/>
  <c r="M1519" i="1" s="1"/>
  <c r="J1520" i="1"/>
  <c r="M1520" i="1" s="1"/>
  <c r="J1521" i="1"/>
  <c r="M1521" i="1" s="1"/>
  <c r="J1522" i="1"/>
  <c r="M1522" i="1" s="1"/>
  <c r="J1523" i="1"/>
  <c r="M1523" i="1" s="1"/>
  <c r="J1524" i="1"/>
  <c r="M1524" i="1" s="1"/>
  <c r="J1525" i="1"/>
  <c r="M1525" i="1" s="1"/>
  <c r="J1526" i="1"/>
  <c r="M1526" i="1" s="1"/>
  <c r="J1527" i="1"/>
  <c r="M1527" i="1" s="1"/>
  <c r="J1528" i="1"/>
  <c r="M1528" i="1" s="1"/>
  <c r="J1529" i="1"/>
  <c r="M1529" i="1" s="1"/>
  <c r="J1530" i="1"/>
  <c r="M1530" i="1" s="1"/>
  <c r="J1531" i="1"/>
  <c r="M1531" i="1" s="1"/>
  <c r="J1532" i="1"/>
  <c r="M1532" i="1" s="1"/>
  <c r="J1533" i="1"/>
  <c r="M1533" i="1" s="1"/>
  <c r="J1534" i="1"/>
  <c r="M1534" i="1" s="1"/>
  <c r="J1535" i="1"/>
  <c r="M1535" i="1" s="1"/>
  <c r="J1536" i="1"/>
  <c r="M1536" i="1" s="1"/>
  <c r="J1537" i="1"/>
  <c r="M1537" i="1" s="1"/>
  <c r="J1538" i="1"/>
  <c r="M1538" i="1" s="1"/>
  <c r="J1539" i="1"/>
  <c r="M1539" i="1" s="1"/>
  <c r="J1540" i="1"/>
  <c r="M1540" i="1" s="1"/>
  <c r="J1541" i="1"/>
  <c r="M1541" i="1" s="1"/>
  <c r="J1542" i="1"/>
  <c r="M1542" i="1" s="1"/>
  <c r="J1543" i="1"/>
  <c r="M1543" i="1" s="1"/>
  <c r="J1544" i="1"/>
  <c r="M1544" i="1" s="1"/>
  <c r="J1545" i="1"/>
  <c r="M1545" i="1" s="1"/>
  <c r="J1546" i="1"/>
  <c r="M1546" i="1" s="1"/>
  <c r="J1547" i="1"/>
  <c r="M1547" i="1" s="1"/>
  <c r="J1548" i="1"/>
  <c r="M1548" i="1" s="1"/>
  <c r="J1549" i="1"/>
  <c r="M1549" i="1" s="1"/>
  <c r="J1550" i="1"/>
  <c r="M1550" i="1" s="1"/>
  <c r="J1551" i="1"/>
  <c r="M1551" i="1" s="1"/>
  <c r="J1552" i="1"/>
  <c r="M1552" i="1" s="1"/>
  <c r="J1553" i="1"/>
  <c r="M1553" i="1" s="1"/>
  <c r="J1554" i="1"/>
  <c r="M1554" i="1" s="1"/>
  <c r="J1555" i="1"/>
  <c r="M1555" i="1" s="1"/>
  <c r="J1556" i="1"/>
  <c r="M1556" i="1" s="1"/>
  <c r="J1557" i="1"/>
  <c r="M1557" i="1" s="1"/>
  <c r="J1558" i="1"/>
  <c r="M1558" i="1" s="1"/>
  <c r="J1559" i="1"/>
  <c r="M1559" i="1" s="1"/>
  <c r="J1560" i="1"/>
  <c r="M1560" i="1" s="1"/>
  <c r="J1561" i="1"/>
  <c r="M1561" i="1" s="1"/>
  <c r="J1562" i="1"/>
  <c r="M1562" i="1" s="1"/>
  <c r="J1563" i="1"/>
  <c r="M1563" i="1" s="1"/>
  <c r="J1564" i="1"/>
  <c r="M1564" i="1" s="1"/>
  <c r="J1565" i="1"/>
  <c r="M1565" i="1" s="1"/>
  <c r="J1566" i="1"/>
  <c r="M1566" i="1" s="1"/>
  <c r="J1567" i="1"/>
  <c r="M1567" i="1" s="1"/>
  <c r="J1568" i="1"/>
  <c r="M1568" i="1" s="1"/>
  <c r="J1569" i="1"/>
  <c r="M1569" i="1" s="1"/>
  <c r="J1570" i="1"/>
  <c r="M1570" i="1" s="1"/>
  <c r="J1571" i="1"/>
  <c r="M1571" i="1" s="1"/>
  <c r="J1572" i="1"/>
  <c r="M1572" i="1" s="1"/>
  <c r="J1573" i="1"/>
  <c r="M1573" i="1" s="1"/>
  <c r="J1574" i="1"/>
  <c r="M1574" i="1" s="1"/>
  <c r="J1575" i="1"/>
  <c r="M1575" i="1" s="1"/>
  <c r="J1576" i="1"/>
  <c r="M1576" i="1" s="1"/>
  <c r="J1577" i="1"/>
  <c r="M1577" i="1" s="1"/>
  <c r="J1578" i="1"/>
  <c r="M1578" i="1" s="1"/>
  <c r="J1579" i="1"/>
  <c r="M1579" i="1" s="1"/>
  <c r="J1580" i="1"/>
  <c r="M1580" i="1" s="1"/>
  <c r="J1581" i="1"/>
  <c r="M1581" i="1" s="1"/>
  <c r="J1582" i="1"/>
  <c r="M1582" i="1" s="1"/>
  <c r="J1583" i="1"/>
  <c r="M1583" i="1" s="1"/>
  <c r="J1584" i="1"/>
  <c r="M1584" i="1" s="1"/>
  <c r="J1585" i="1"/>
  <c r="M1585" i="1" s="1"/>
  <c r="J1586" i="1"/>
  <c r="M1586" i="1" s="1"/>
  <c r="J1587" i="1"/>
  <c r="M1587" i="1" s="1"/>
  <c r="J1588" i="1"/>
  <c r="M1588" i="1" s="1"/>
  <c r="J1589" i="1"/>
  <c r="M1589" i="1" s="1"/>
  <c r="J1590" i="1"/>
  <c r="M1590" i="1" s="1"/>
  <c r="J1591" i="1"/>
  <c r="M1591" i="1" s="1"/>
  <c r="J1592" i="1"/>
  <c r="M1592" i="1" s="1"/>
  <c r="J1593" i="1"/>
  <c r="M1593" i="1" s="1"/>
  <c r="J1594" i="1"/>
  <c r="M1594" i="1" s="1"/>
  <c r="J1595" i="1"/>
  <c r="M1595" i="1" s="1"/>
  <c r="J1596" i="1"/>
  <c r="M1596" i="1" s="1"/>
  <c r="J1597" i="1"/>
  <c r="M1597" i="1" s="1"/>
  <c r="J1598" i="1"/>
  <c r="M1598" i="1" s="1"/>
  <c r="J1599" i="1"/>
  <c r="M1599" i="1" s="1"/>
  <c r="J1600" i="1"/>
  <c r="M1600" i="1" s="1"/>
  <c r="J1601" i="1"/>
  <c r="M1601" i="1" s="1"/>
  <c r="J1602" i="1"/>
  <c r="M1602" i="1" s="1"/>
  <c r="J1603" i="1"/>
  <c r="M1603" i="1" s="1"/>
  <c r="J1604" i="1"/>
  <c r="M1604" i="1" s="1"/>
  <c r="J1605" i="1"/>
  <c r="M1605" i="1" s="1"/>
  <c r="J1606" i="1"/>
  <c r="M1606" i="1" s="1"/>
  <c r="J1607" i="1"/>
  <c r="M1607" i="1" s="1"/>
  <c r="J1608" i="1"/>
  <c r="M1608" i="1" s="1"/>
  <c r="J1609" i="1"/>
  <c r="M1609" i="1" s="1"/>
  <c r="J1610" i="1"/>
  <c r="M1610" i="1" s="1"/>
  <c r="J1611" i="1"/>
  <c r="M1611" i="1" s="1"/>
  <c r="J1612" i="1"/>
  <c r="M1612" i="1" s="1"/>
  <c r="J1613" i="1"/>
  <c r="M1613" i="1" s="1"/>
  <c r="J1614" i="1"/>
  <c r="M1614" i="1" s="1"/>
  <c r="J1615" i="1"/>
  <c r="M1615" i="1" s="1"/>
  <c r="J1616" i="1"/>
  <c r="M1616" i="1" s="1"/>
  <c r="J1617" i="1"/>
  <c r="M1617" i="1" s="1"/>
  <c r="J1618" i="1"/>
  <c r="M1618" i="1" s="1"/>
  <c r="J1619" i="1"/>
  <c r="M1619" i="1" s="1"/>
  <c r="J1620" i="1"/>
  <c r="M1620" i="1" s="1"/>
  <c r="J1621" i="1"/>
  <c r="M1621" i="1" s="1"/>
  <c r="J1622" i="1"/>
  <c r="M1622" i="1" s="1"/>
  <c r="J1623" i="1"/>
  <c r="M1623" i="1" s="1"/>
  <c r="J1624" i="1"/>
  <c r="M1624" i="1" s="1"/>
  <c r="J1625" i="1"/>
  <c r="M1625" i="1" s="1"/>
  <c r="J1626" i="1"/>
  <c r="M1626" i="1" s="1"/>
  <c r="J1627" i="1"/>
  <c r="M1627" i="1" s="1"/>
  <c r="J1628" i="1"/>
  <c r="M1628" i="1" s="1"/>
  <c r="J1629" i="1"/>
  <c r="M1629" i="1" s="1"/>
  <c r="J1630" i="1"/>
  <c r="M1630" i="1" s="1"/>
  <c r="J1631" i="1"/>
  <c r="J1632" i="1"/>
  <c r="M1632" i="1" s="1"/>
  <c r="J1633" i="1"/>
  <c r="M1633" i="1" s="1"/>
  <c r="J1634" i="1"/>
  <c r="M1634" i="1" s="1"/>
  <c r="J1635" i="1"/>
  <c r="M1635" i="1" s="1"/>
  <c r="J1636" i="1"/>
  <c r="M1636" i="1" s="1"/>
  <c r="J1637" i="1"/>
  <c r="M1637" i="1" s="1"/>
  <c r="J1638" i="1"/>
  <c r="M1638" i="1" s="1"/>
  <c r="J1639" i="1"/>
  <c r="M1639" i="1" s="1"/>
  <c r="J1640" i="1"/>
  <c r="M1640" i="1" s="1"/>
  <c r="J1641" i="1"/>
  <c r="M1641" i="1" s="1"/>
  <c r="J1642" i="1"/>
  <c r="M1642" i="1" s="1"/>
  <c r="J1643" i="1"/>
  <c r="M1643" i="1" s="1"/>
  <c r="J1644" i="1"/>
  <c r="M1644" i="1" s="1"/>
  <c r="J1645" i="1"/>
  <c r="M1645" i="1" s="1"/>
  <c r="J1646" i="1"/>
  <c r="M1646" i="1" s="1"/>
  <c r="J1647" i="1"/>
  <c r="M1647" i="1" s="1"/>
  <c r="J1648" i="1"/>
  <c r="M1648" i="1" s="1"/>
  <c r="J1649" i="1"/>
  <c r="M1649" i="1" s="1"/>
  <c r="J1650" i="1"/>
  <c r="M1650" i="1" s="1"/>
  <c r="J1651" i="1"/>
  <c r="M1651" i="1" s="1"/>
  <c r="J1652" i="1"/>
  <c r="M1652" i="1" s="1"/>
  <c r="J1653" i="1"/>
  <c r="M1653" i="1" s="1"/>
  <c r="J1654" i="1"/>
  <c r="M1654" i="1" s="1"/>
  <c r="J1655" i="1"/>
  <c r="M1655" i="1" s="1"/>
  <c r="J1656" i="1"/>
  <c r="M1656" i="1" s="1"/>
  <c r="J1657" i="1"/>
  <c r="M1657" i="1" s="1"/>
  <c r="J1658" i="1"/>
  <c r="M1658" i="1" s="1"/>
  <c r="J1659" i="1"/>
  <c r="M1659" i="1" s="1"/>
  <c r="J1660" i="1"/>
  <c r="M1660" i="1" s="1"/>
  <c r="J1661" i="1"/>
  <c r="M1661" i="1" s="1"/>
  <c r="J1662" i="1"/>
  <c r="M1662" i="1" s="1"/>
  <c r="J1663" i="1"/>
  <c r="M1663" i="1" s="1"/>
  <c r="J1664" i="1"/>
  <c r="M1664" i="1" s="1"/>
  <c r="J1665" i="1"/>
  <c r="M1665" i="1" s="1"/>
  <c r="J1666" i="1"/>
  <c r="M1666" i="1" s="1"/>
  <c r="J1667" i="1"/>
  <c r="M1667" i="1" s="1"/>
  <c r="J1668" i="1"/>
  <c r="M1668" i="1" s="1"/>
  <c r="J1669" i="1"/>
  <c r="M1669" i="1" s="1"/>
  <c r="J1670" i="1"/>
  <c r="M1670" i="1" s="1"/>
  <c r="J1671" i="1"/>
  <c r="M1671" i="1" s="1"/>
  <c r="J1672" i="1"/>
  <c r="M1672" i="1" s="1"/>
  <c r="J1673" i="1"/>
  <c r="M1673" i="1" s="1"/>
  <c r="J1674" i="1"/>
  <c r="M1674" i="1" s="1"/>
  <c r="J1675" i="1"/>
  <c r="M1675" i="1" s="1"/>
  <c r="J1676" i="1"/>
  <c r="M1676" i="1" s="1"/>
  <c r="J1677" i="1"/>
  <c r="M1677" i="1" s="1"/>
  <c r="J1678" i="1"/>
  <c r="M1678" i="1" s="1"/>
  <c r="J1679" i="1"/>
  <c r="M1679" i="1" s="1"/>
  <c r="J1680" i="1"/>
  <c r="M1680" i="1" s="1"/>
  <c r="J1681" i="1"/>
  <c r="M1681" i="1" s="1"/>
  <c r="J1682" i="1"/>
  <c r="M1682" i="1" s="1"/>
  <c r="J1683" i="1"/>
  <c r="M1683" i="1" s="1"/>
  <c r="J1684" i="1"/>
  <c r="M1684" i="1" s="1"/>
  <c r="J1685" i="1"/>
  <c r="M1685" i="1" s="1"/>
  <c r="J1686" i="1"/>
  <c r="M1686" i="1" s="1"/>
  <c r="J1687" i="1"/>
  <c r="M1687" i="1" s="1"/>
  <c r="J1688" i="1"/>
  <c r="M1688" i="1" s="1"/>
  <c r="J1689" i="1"/>
  <c r="M1689" i="1" s="1"/>
  <c r="J1690" i="1"/>
  <c r="M1690" i="1" s="1"/>
  <c r="J1691" i="1"/>
  <c r="M1691" i="1" s="1"/>
  <c r="J1692" i="1"/>
  <c r="M1692" i="1" s="1"/>
  <c r="J1693" i="1"/>
  <c r="M1693" i="1" s="1"/>
  <c r="J1694" i="1"/>
  <c r="M1694" i="1" s="1"/>
  <c r="J1695" i="1"/>
  <c r="M1695" i="1" s="1"/>
  <c r="J1696" i="1"/>
  <c r="J1697" i="1"/>
  <c r="M1697" i="1" s="1"/>
  <c r="J1698" i="1"/>
  <c r="M1698" i="1" s="1"/>
  <c r="J1699" i="1"/>
  <c r="M1699" i="1" s="1"/>
  <c r="J1700" i="1"/>
  <c r="M1700" i="1" s="1"/>
  <c r="J1701" i="1"/>
  <c r="M1701" i="1" s="1"/>
  <c r="J1702" i="1"/>
  <c r="M1702" i="1" s="1"/>
  <c r="J1703" i="1"/>
  <c r="M1703" i="1" s="1"/>
  <c r="J1704" i="1"/>
  <c r="M1704" i="1" s="1"/>
  <c r="J1705" i="1"/>
  <c r="J1706" i="1"/>
  <c r="M1706" i="1" s="1"/>
  <c r="J1707" i="1"/>
  <c r="M1707" i="1" s="1"/>
  <c r="J1708" i="1"/>
  <c r="M1708" i="1" s="1"/>
  <c r="J1709" i="1"/>
  <c r="M1709" i="1" s="1"/>
  <c r="J1710" i="1"/>
  <c r="M1710" i="1" s="1"/>
  <c r="J1711" i="1"/>
  <c r="M1711" i="1" s="1"/>
  <c r="J1712" i="1"/>
  <c r="M1712" i="1" s="1"/>
  <c r="J1713" i="1"/>
  <c r="M1713" i="1" s="1"/>
  <c r="J1714" i="1"/>
  <c r="M1714" i="1" s="1"/>
  <c r="J1715" i="1"/>
  <c r="M1715" i="1" s="1"/>
  <c r="J1716" i="1"/>
  <c r="M1716" i="1" s="1"/>
  <c r="J1717" i="1"/>
  <c r="M1717" i="1" s="1"/>
  <c r="J1718" i="1"/>
  <c r="M1718" i="1" s="1"/>
  <c r="J1719" i="1"/>
  <c r="M1719" i="1" s="1"/>
  <c r="J1720" i="1"/>
  <c r="M1720" i="1" s="1"/>
  <c r="J1721" i="1"/>
  <c r="M1721" i="1" s="1"/>
  <c r="J1722" i="1"/>
  <c r="M1722" i="1" s="1"/>
  <c r="J1723" i="1"/>
  <c r="M1723" i="1" s="1"/>
  <c r="J1724" i="1"/>
  <c r="M1724" i="1" s="1"/>
  <c r="J1725" i="1"/>
  <c r="M1725" i="1" s="1"/>
  <c r="J1726" i="1"/>
  <c r="M1726" i="1" s="1"/>
  <c r="J1727" i="1"/>
  <c r="M1727" i="1" s="1"/>
  <c r="J1728" i="1"/>
  <c r="M1728" i="1" s="1"/>
  <c r="J1729" i="1"/>
  <c r="M1729" i="1" s="1"/>
  <c r="J1730" i="1"/>
  <c r="M1730" i="1" s="1"/>
  <c r="J1731" i="1"/>
  <c r="M1731" i="1" s="1"/>
  <c r="J1732" i="1"/>
  <c r="M1732" i="1" s="1"/>
  <c r="J1733" i="1"/>
  <c r="M1733" i="1" s="1"/>
  <c r="J1734" i="1"/>
  <c r="M1734" i="1" s="1"/>
  <c r="J1735" i="1"/>
  <c r="M1735" i="1" s="1"/>
  <c r="J1736" i="1"/>
  <c r="M1736" i="1" s="1"/>
  <c r="J1737" i="1"/>
  <c r="M1737" i="1" s="1"/>
  <c r="J1738" i="1"/>
  <c r="M1738" i="1" s="1"/>
  <c r="J1739" i="1"/>
  <c r="M1739" i="1" s="1"/>
  <c r="J1740" i="1"/>
  <c r="M1740" i="1" s="1"/>
  <c r="J1741" i="1"/>
  <c r="M1741" i="1" s="1"/>
  <c r="J1742" i="1"/>
  <c r="M1742" i="1" s="1"/>
  <c r="J1743" i="1"/>
  <c r="M1743" i="1" s="1"/>
  <c r="J1744" i="1"/>
  <c r="M1744" i="1" s="1"/>
  <c r="J1745" i="1"/>
  <c r="M1745" i="1" s="1"/>
  <c r="J1746" i="1"/>
  <c r="M1746" i="1" s="1"/>
  <c r="J1747" i="1"/>
  <c r="M1747" i="1" s="1"/>
  <c r="J1748" i="1"/>
  <c r="M1748" i="1" s="1"/>
  <c r="J1749" i="1"/>
  <c r="M1749" i="1" s="1"/>
  <c r="J1750" i="1"/>
  <c r="M1750" i="1" s="1"/>
  <c r="J1751" i="1"/>
  <c r="M1751" i="1" s="1"/>
  <c r="J1752" i="1"/>
  <c r="M1752" i="1" s="1"/>
  <c r="J1753" i="1"/>
  <c r="M1753" i="1" s="1"/>
  <c r="J1754" i="1"/>
  <c r="M1754" i="1" s="1"/>
  <c r="J1755" i="1"/>
  <c r="M1755" i="1" s="1"/>
  <c r="J1756" i="1"/>
  <c r="M1756" i="1" s="1"/>
  <c r="J1757" i="1"/>
  <c r="M1757" i="1" s="1"/>
  <c r="J1758" i="1"/>
  <c r="M1758" i="1" s="1"/>
  <c r="J1759" i="1"/>
  <c r="M1759" i="1" s="1"/>
  <c r="J1760" i="1"/>
  <c r="M1760" i="1" s="1"/>
  <c r="J1761" i="1"/>
  <c r="M1761" i="1" s="1"/>
  <c r="J1762" i="1"/>
  <c r="M1762" i="1" s="1"/>
  <c r="J1763" i="1"/>
  <c r="M1763" i="1" s="1"/>
  <c r="J1764" i="1"/>
  <c r="M1764" i="1" s="1"/>
  <c r="J1765" i="1"/>
  <c r="M1765" i="1" s="1"/>
  <c r="J1766" i="1"/>
  <c r="M1766" i="1" s="1"/>
  <c r="J1767" i="1"/>
  <c r="M1767" i="1" s="1"/>
  <c r="J1768" i="1"/>
  <c r="M1768" i="1" s="1"/>
  <c r="J1769" i="1"/>
  <c r="M1769" i="1" s="1"/>
  <c r="J1770" i="1"/>
  <c r="M1770" i="1" s="1"/>
  <c r="J1771" i="1"/>
  <c r="M1771" i="1" s="1"/>
  <c r="J1772" i="1"/>
  <c r="M1772" i="1" s="1"/>
  <c r="J1773" i="1"/>
  <c r="M1773" i="1" s="1"/>
  <c r="J1774" i="1"/>
  <c r="M1774" i="1" s="1"/>
  <c r="J1775" i="1"/>
  <c r="M1775" i="1" s="1"/>
  <c r="J1776" i="1"/>
  <c r="M1776" i="1" s="1"/>
  <c r="J1777" i="1"/>
  <c r="M1777" i="1" s="1"/>
  <c r="J1778" i="1"/>
  <c r="M1778" i="1" s="1"/>
  <c r="J1779" i="1"/>
  <c r="M1779" i="1" s="1"/>
  <c r="J1780" i="1"/>
  <c r="M1780" i="1" s="1"/>
  <c r="J1781" i="1"/>
  <c r="M1781" i="1" s="1"/>
  <c r="J1782" i="1"/>
  <c r="M1782" i="1" s="1"/>
  <c r="J1783" i="1"/>
  <c r="M1783" i="1" s="1"/>
  <c r="J1784" i="1"/>
  <c r="M1784" i="1" s="1"/>
  <c r="J1785" i="1"/>
  <c r="M1785" i="1" s="1"/>
  <c r="J1786" i="1"/>
  <c r="M1786" i="1" s="1"/>
  <c r="J1787" i="1"/>
  <c r="M1787" i="1" s="1"/>
  <c r="J1788" i="1"/>
  <c r="M1788" i="1" s="1"/>
  <c r="J1789" i="1"/>
  <c r="M1789" i="1" s="1"/>
  <c r="J1790" i="1"/>
  <c r="M1790" i="1" s="1"/>
  <c r="J1791" i="1"/>
  <c r="M1791" i="1" s="1"/>
  <c r="J1792" i="1"/>
  <c r="M1792" i="1" s="1"/>
  <c r="J1793" i="1"/>
  <c r="M1793" i="1" s="1"/>
  <c r="J1794" i="1"/>
  <c r="M1794" i="1" s="1"/>
  <c r="J1795" i="1"/>
  <c r="M1795" i="1" s="1"/>
  <c r="J1796" i="1"/>
  <c r="M1796" i="1" s="1"/>
  <c r="J1797" i="1"/>
  <c r="M1797" i="1" s="1"/>
  <c r="J1798" i="1"/>
  <c r="M1798" i="1" s="1"/>
  <c r="J1799" i="1"/>
  <c r="M1799" i="1" s="1"/>
  <c r="J1800" i="1"/>
  <c r="M1800" i="1" s="1"/>
  <c r="J1801" i="1"/>
  <c r="M1801" i="1" s="1"/>
  <c r="J1802" i="1"/>
  <c r="M1802" i="1" s="1"/>
  <c r="J1803" i="1"/>
  <c r="M1803" i="1" s="1"/>
  <c r="J1804" i="1"/>
  <c r="M1804" i="1" s="1"/>
  <c r="J1805" i="1"/>
  <c r="M1805" i="1" s="1"/>
  <c r="J1806" i="1"/>
  <c r="M1806" i="1" s="1"/>
  <c r="J1807" i="1"/>
  <c r="M1807" i="1" s="1"/>
  <c r="J1808" i="1"/>
  <c r="M1808" i="1" s="1"/>
  <c r="J1809" i="1"/>
  <c r="M1809" i="1" s="1"/>
  <c r="J1810" i="1"/>
  <c r="M1810" i="1" s="1"/>
  <c r="J1811" i="1"/>
  <c r="M1811" i="1" s="1"/>
  <c r="J1812" i="1"/>
  <c r="M1812" i="1" s="1"/>
  <c r="J1813" i="1"/>
  <c r="M1813" i="1" s="1"/>
  <c r="J1814" i="1"/>
  <c r="M1814" i="1" s="1"/>
  <c r="J1815" i="1"/>
  <c r="M1815" i="1" s="1"/>
  <c r="J1816" i="1"/>
  <c r="M1816" i="1" s="1"/>
  <c r="J1817" i="1"/>
  <c r="M1817" i="1" s="1"/>
  <c r="J1818" i="1"/>
  <c r="M1818" i="1" s="1"/>
  <c r="J1819" i="1"/>
  <c r="M1819" i="1" s="1"/>
  <c r="J1820" i="1"/>
  <c r="M1820" i="1" s="1"/>
  <c r="J1821" i="1"/>
  <c r="M1821" i="1" s="1"/>
  <c r="J1822" i="1"/>
  <c r="M1822" i="1" s="1"/>
  <c r="J1823" i="1"/>
  <c r="M1823" i="1" s="1"/>
  <c r="J1824" i="1"/>
  <c r="M1824" i="1" s="1"/>
  <c r="J1825" i="1"/>
  <c r="M1825" i="1" s="1"/>
  <c r="J1826" i="1"/>
  <c r="M1826" i="1" s="1"/>
  <c r="J1827" i="1"/>
  <c r="M1827" i="1" s="1"/>
  <c r="J1828" i="1"/>
  <c r="M1828" i="1" s="1"/>
  <c r="J1829" i="1"/>
  <c r="M1829" i="1" s="1"/>
  <c r="J1830" i="1"/>
  <c r="M1830" i="1" s="1"/>
  <c r="J1831" i="1"/>
  <c r="M1831" i="1" s="1"/>
  <c r="J1832" i="1"/>
  <c r="M1832" i="1" s="1"/>
  <c r="J1833" i="1"/>
  <c r="M1833" i="1" s="1"/>
  <c r="J1834" i="1"/>
  <c r="M1834" i="1" s="1"/>
  <c r="J1835" i="1"/>
  <c r="M1835" i="1" s="1"/>
  <c r="J1836" i="1"/>
  <c r="M1836" i="1" s="1"/>
  <c r="J1837" i="1"/>
  <c r="M1837" i="1" s="1"/>
  <c r="J1838" i="1"/>
  <c r="M1838" i="1" s="1"/>
  <c r="J1839" i="1"/>
  <c r="M1839" i="1" s="1"/>
  <c r="J1840" i="1"/>
  <c r="M1840" i="1" s="1"/>
  <c r="J1841" i="1"/>
  <c r="M1841" i="1" s="1"/>
  <c r="J1842" i="1"/>
  <c r="M1842" i="1" s="1"/>
  <c r="J1843" i="1"/>
  <c r="M1843" i="1" s="1"/>
  <c r="J1844" i="1"/>
  <c r="M1844" i="1" s="1"/>
  <c r="J1845" i="1"/>
  <c r="M1845" i="1" s="1"/>
  <c r="J1846" i="1"/>
  <c r="M1846" i="1" s="1"/>
  <c r="J1847" i="1"/>
  <c r="M1847" i="1" s="1"/>
  <c r="J1848" i="1"/>
  <c r="M1848" i="1" s="1"/>
  <c r="J1849" i="1"/>
  <c r="M1849" i="1" s="1"/>
  <c r="J1850" i="1"/>
  <c r="M1850" i="1" s="1"/>
  <c r="J1851" i="1"/>
  <c r="M1851" i="1" s="1"/>
  <c r="J1852" i="1"/>
  <c r="M1852" i="1" s="1"/>
  <c r="J1853" i="1"/>
  <c r="M1853" i="1" s="1"/>
  <c r="J1854" i="1"/>
  <c r="M1854" i="1" s="1"/>
  <c r="J1855" i="1"/>
  <c r="M1855" i="1" s="1"/>
  <c r="J1856" i="1"/>
  <c r="M1856" i="1" s="1"/>
  <c r="J1857" i="1"/>
  <c r="M1857" i="1" s="1"/>
  <c r="J1858" i="1"/>
  <c r="M1858" i="1" s="1"/>
  <c r="J1859" i="1"/>
  <c r="M1859" i="1" s="1"/>
  <c r="J1860" i="1"/>
  <c r="M1860" i="1" s="1"/>
  <c r="J1861" i="1"/>
  <c r="M1861" i="1" s="1"/>
  <c r="J1862" i="1"/>
  <c r="M1862" i="1" s="1"/>
  <c r="J1863" i="1"/>
  <c r="M1863" i="1" s="1"/>
  <c r="J1864" i="1"/>
  <c r="M1864" i="1" s="1"/>
  <c r="J1865" i="1"/>
  <c r="M1865" i="1" s="1"/>
  <c r="J1866" i="1"/>
  <c r="M1866" i="1" s="1"/>
  <c r="J1867" i="1"/>
  <c r="M1867" i="1" s="1"/>
  <c r="J1868" i="1"/>
  <c r="M1868" i="1" s="1"/>
  <c r="J1869" i="1"/>
  <c r="M1869" i="1" s="1"/>
  <c r="J1870" i="1"/>
  <c r="M1870" i="1" s="1"/>
  <c r="J1871" i="1"/>
  <c r="M1871" i="1" s="1"/>
  <c r="J1872" i="1"/>
  <c r="M1872" i="1" s="1"/>
  <c r="J1873" i="1"/>
  <c r="M1873" i="1" s="1"/>
  <c r="J1874" i="1"/>
  <c r="M1874" i="1" s="1"/>
  <c r="J1875" i="1"/>
  <c r="M1875" i="1" s="1"/>
  <c r="J1876" i="1"/>
  <c r="M1876" i="1" s="1"/>
  <c r="J1877" i="1"/>
  <c r="M1877" i="1" s="1"/>
  <c r="J1878" i="1"/>
  <c r="M1878" i="1" s="1"/>
  <c r="J1879" i="1"/>
  <c r="M1879" i="1" s="1"/>
  <c r="J1880" i="1"/>
  <c r="M1880" i="1" s="1"/>
  <c r="J1881" i="1"/>
  <c r="M1881" i="1" s="1"/>
  <c r="J1882" i="1"/>
  <c r="M1882" i="1" s="1"/>
  <c r="J1883" i="1"/>
  <c r="M1883" i="1" s="1"/>
  <c r="J1884" i="1"/>
  <c r="M1884" i="1" s="1"/>
  <c r="J1885" i="1"/>
  <c r="M1885" i="1" s="1"/>
  <c r="J1886" i="1"/>
  <c r="M1886" i="1" s="1"/>
  <c r="J1887" i="1"/>
  <c r="M1887" i="1" s="1"/>
  <c r="J1888" i="1"/>
  <c r="M1888" i="1" s="1"/>
  <c r="J1889" i="1"/>
  <c r="M1889" i="1" s="1"/>
  <c r="J1890" i="1"/>
  <c r="M1890" i="1" s="1"/>
  <c r="J1891" i="1"/>
  <c r="M1891" i="1" s="1"/>
  <c r="J1892" i="1"/>
  <c r="M1892" i="1" s="1"/>
  <c r="J1893" i="1"/>
  <c r="M1893" i="1" s="1"/>
  <c r="J1894" i="1"/>
  <c r="M1894" i="1" s="1"/>
  <c r="J1895" i="1"/>
  <c r="M1895" i="1" s="1"/>
  <c r="J1896" i="1"/>
  <c r="M1896" i="1" s="1"/>
  <c r="J1897" i="1"/>
  <c r="M1897" i="1" s="1"/>
  <c r="J1898" i="1"/>
  <c r="M1898" i="1" s="1"/>
  <c r="J1899" i="1"/>
  <c r="M1899" i="1" s="1"/>
  <c r="J1900" i="1"/>
  <c r="M1900" i="1" s="1"/>
  <c r="J1901" i="1"/>
  <c r="M1901" i="1" s="1"/>
  <c r="J1902" i="1"/>
  <c r="M1902" i="1" s="1"/>
  <c r="J1903" i="1"/>
  <c r="M1903" i="1" s="1"/>
  <c r="J1904" i="1"/>
  <c r="M1904" i="1" s="1"/>
  <c r="J1905" i="1"/>
  <c r="M1905" i="1" s="1"/>
  <c r="J1906" i="1"/>
  <c r="M1906" i="1" s="1"/>
  <c r="J1907" i="1"/>
  <c r="M1907" i="1" s="1"/>
  <c r="J1908" i="1"/>
  <c r="M1908" i="1" s="1"/>
  <c r="J1909" i="1"/>
  <c r="M1909" i="1" s="1"/>
  <c r="J1910" i="1"/>
  <c r="M1910" i="1" s="1"/>
  <c r="J1911" i="1"/>
  <c r="M1911" i="1" s="1"/>
  <c r="J1912" i="1"/>
  <c r="M1912" i="1" s="1"/>
  <c r="J1913" i="1"/>
  <c r="M1913" i="1" s="1"/>
  <c r="J1914" i="1"/>
  <c r="M1914" i="1" s="1"/>
  <c r="J1915" i="1"/>
  <c r="M1915" i="1" s="1"/>
  <c r="J1916" i="1"/>
  <c r="M1916" i="1" s="1"/>
  <c r="J1917" i="1"/>
  <c r="M1917" i="1" s="1"/>
  <c r="J1918" i="1"/>
  <c r="J1919" i="1"/>
  <c r="M1919" i="1" s="1"/>
  <c r="J1920" i="1"/>
  <c r="M1920" i="1" s="1"/>
  <c r="J1921" i="1"/>
  <c r="M1921" i="1" s="1"/>
  <c r="J1922" i="1"/>
  <c r="M1922" i="1" s="1"/>
  <c r="J1923" i="1"/>
  <c r="M1923" i="1" s="1"/>
  <c r="J1924" i="1"/>
  <c r="M1924" i="1" s="1"/>
  <c r="J1925" i="1"/>
  <c r="M1925" i="1" s="1"/>
  <c r="J1926" i="1"/>
  <c r="M1926" i="1" s="1"/>
  <c r="J1927" i="1"/>
  <c r="M1927" i="1" s="1"/>
  <c r="J1928" i="1"/>
  <c r="J1929" i="1"/>
  <c r="M1929" i="1" s="1"/>
  <c r="J1930" i="1"/>
  <c r="M1930" i="1" s="1"/>
  <c r="J1931" i="1"/>
  <c r="M1931" i="1" s="1"/>
  <c r="J1932" i="1"/>
  <c r="M1932" i="1" s="1"/>
  <c r="J1933" i="1"/>
  <c r="M1933" i="1" s="1"/>
  <c r="J1934" i="1"/>
  <c r="M1934" i="1" s="1"/>
  <c r="J1935" i="1"/>
  <c r="M1935" i="1" s="1"/>
  <c r="J1936" i="1"/>
  <c r="M1936" i="1" s="1"/>
  <c r="J1937" i="1"/>
  <c r="M1937" i="1" s="1"/>
  <c r="J1938" i="1"/>
  <c r="M1938" i="1" s="1"/>
  <c r="J1939" i="1"/>
  <c r="M1939" i="1" s="1"/>
  <c r="J1940" i="1"/>
  <c r="M1940" i="1" s="1"/>
  <c r="J1941" i="1"/>
  <c r="M1941" i="1" s="1"/>
  <c r="J1942" i="1"/>
  <c r="M1942" i="1" s="1"/>
  <c r="J1943" i="1"/>
  <c r="M1943" i="1" s="1"/>
  <c r="J1944" i="1"/>
  <c r="M1944" i="1" s="1"/>
  <c r="J1945" i="1"/>
  <c r="M1945" i="1" s="1"/>
  <c r="J1946" i="1"/>
  <c r="M1946" i="1" s="1"/>
  <c r="J1947" i="1"/>
  <c r="M1947" i="1" s="1"/>
  <c r="J1948" i="1"/>
  <c r="M1948" i="1" s="1"/>
  <c r="J1949" i="1"/>
  <c r="M1949" i="1" s="1"/>
  <c r="J1950" i="1"/>
  <c r="M1950" i="1" s="1"/>
  <c r="J1951" i="1"/>
  <c r="M1951" i="1" s="1"/>
  <c r="J1952" i="1"/>
  <c r="M1952" i="1" s="1"/>
  <c r="J1953" i="1"/>
  <c r="M1953" i="1" s="1"/>
  <c r="J1954" i="1"/>
  <c r="M1954" i="1" s="1"/>
  <c r="J1955" i="1"/>
  <c r="M1955" i="1" s="1"/>
  <c r="J1956" i="1"/>
  <c r="M1956" i="1" s="1"/>
  <c r="J1957" i="1"/>
  <c r="M1957" i="1" s="1"/>
  <c r="J1958" i="1"/>
  <c r="M1958" i="1" s="1"/>
  <c r="J1959" i="1"/>
  <c r="M1959" i="1" s="1"/>
  <c r="J1960" i="1"/>
  <c r="M1960" i="1" s="1"/>
  <c r="J1961" i="1"/>
  <c r="M1961" i="1" s="1"/>
  <c r="J1962" i="1"/>
  <c r="M1962" i="1" s="1"/>
  <c r="J1963" i="1"/>
  <c r="M1963" i="1" s="1"/>
  <c r="J1964" i="1"/>
  <c r="M1964" i="1" s="1"/>
  <c r="J1965" i="1"/>
  <c r="M1965" i="1" s="1"/>
  <c r="J1966" i="1"/>
  <c r="M1966" i="1" s="1"/>
  <c r="J1967" i="1"/>
  <c r="M1967" i="1" s="1"/>
  <c r="J1968" i="1"/>
  <c r="M1968" i="1" s="1"/>
  <c r="J1969" i="1"/>
  <c r="M1969" i="1" s="1"/>
  <c r="J1970" i="1"/>
  <c r="M1970" i="1" s="1"/>
  <c r="J1971" i="1"/>
  <c r="M1971" i="1" s="1"/>
  <c r="J1972" i="1"/>
  <c r="M1972" i="1" s="1"/>
  <c r="J1973" i="1"/>
  <c r="M1973" i="1" s="1"/>
  <c r="J1974" i="1"/>
  <c r="M1974" i="1" s="1"/>
  <c r="J1975" i="1"/>
  <c r="M1975" i="1" s="1"/>
  <c r="J1976" i="1"/>
  <c r="M1976" i="1" s="1"/>
  <c r="J1977" i="1"/>
  <c r="M1977" i="1" s="1"/>
  <c r="J1978" i="1"/>
  <c r="M1978" i="1" s="1"/>
  <c r="J1979" i="1"/>
  <c r="M1979" i="1" s="1"/>
  <c r="J1980" i="1"/>
  <c r="M1980" i="1" s="1"/>
  <c r="J1981" i="1"/>
  <c r="M1981" i="1" s="1"/>
  <c r="J1982" i="1"/>
  <c r="M1982" i="1" s="1"/>
  <c r="J1983" i="1"/>
  <c r="M1983" i="1" s="1"/>
  <c r="J1984" i="1"/>
  <c r="M1984" i="1" s="1"/>
  <c r="J1985" i="1"/>
  <c r="M1985" i="1" s="1"/>
  <c r="J1986" i="1"/>
  <c r="M1986" i="1" s="1"/>
  <c r="J1987" i="1"/>
  <c r="M1987" i="1" s="1"/>
  <c r="J1988" i="1"/>
  <c r="M1988" i="1" s="1"/>
  <c r="J1989" i="1"/>
  <c r="M1989" i="1" s="1"/>
  <c r="J1990" i="1"/>
  <c r="M1990" i="1" s="1"/>
  <c r="J1991" i="1"/>
  <c r="M1991" i="1" s="1"/>
  <c r="J1992" i="1"/>
  <c r="M1992" i="1" s="1"/>
  <c r="J1993" i="1"/>
  <c r="M1993" i="1" s="1"/>
  <c r="J1994" i="1"/>
  <c r="M1994" i="1" s="1"/>
  <c r="J1995" i="1"/>
  <c r="M1995" i="1" s="1"/>
  <c r="J1996" i="1"/>
  <c r="M1996" i="1" s="1"/>
  <c r="J1997" i="1"/>
  <c r="M1997" i="1" s="1"/>
  <c r="J1998" i="1"/>
  <c r="M1998" i="1" s="1"/>
  <c r="J1999" i="1"/>
  <c r="M1999" i="1" s="1"/>
  <c r="J2000" i="1"/>
  <c r="M2000" i="1" s="1"/>
  <c r="J2001" i="1"/>
  <c r="M2001" i="1" s="1"/>
  <c r="J2002" i="1"/>
  <c r="M2002" i="1" s="1"/>
  <c r="J2003" i="1"/>
  <c r="M2003" i="1" s="1"/>
  <c r="J2004" i="1"/>
  <c r="M2004" i="1" s="1"/>
  <c r="J2005" i="1"/>
  <c r="M2005" i="1" s="1"/>
  <c r="J2006" i="1"/>
  <c r="M2006" i="1" s="1"/>
  <c r="J2007" i="1"/>
  <c r="M2007" i="1" s="1"/>
  <c r="J2008" i="1"/>
  <c r="M2008" i="1" s="1"/>
  <c r="J2009" i="1"/>
  <c r="M2009" i="1" s="1"/>
  <c r="J2010" i="1"/>
  <c r="M2010" i="1" s="1"/>
  <c r="J2011" i="1"/>
  <c r="M2011" i="1" s="1"/>
  <c r="J2012" i="1"/>
  <c r="M2012" i="1" s="1"/>
  <c r="J2013" i="1"/>
  <c r="M2013" i="1" s="1"/>
  <c r="J2014" i="1"/>
  <c r="M2014" i="1" s="1"/>
  <c r="J2015" i="1"/>
  <c r="M2015" i="1" s="1"/>
  <c r="J2016" i="1"/>
  <c r="M2016" i="1" s="1"/>
  <c r="J2017" i="1"/>
  <c r="M2017" i="1" s="1"/>
  <c r="J2018" i="1"/>
  <c r="M2018" i="1" s="1"/>
  <c r="J2019" i="1"/>
  <c r="M2019" i="1" s="1"/>
  <c r="J2020" i="1"/>
  <c r="M2020" i="1" s="1"/>
  <c r="J2021" i="1"/>
  <c r="M2021" i="1" s="1"/>
  <c r="J2022" i="1"/>
  <c r="M2022" i="1" s="1"/>
  <c r="J2023" i="1"/>
  <c r="M2023" i="1" s="1"/>
  <c r="J2024" i="1"/>
  <c r="M2024" i="1" s="1"/>
  <c r="J2025" i="1"/>
  <c r="M2025" i="1" s="1"/>
  <c r="J2026" i="1"/>
  <c r="M2026" i="1" s="1"/>
  <c r="J2027" i="1"/>
  <c r="M2027" i="1" s="1"/>
  <c r="J2028" i="1"/>
  <c r="M2028" i="1" s="1"/>
  <c r="J2029" i="1"/>
  <c r="M2029" i="1" s="1"/>
  <c r="J2030" i="1"/>
  <c r="M2030" i="1" s="1"/>
  <c r="J2031" i="1"/>
  <c r="M2031" i="1" s="1"/>
  <c r="J2032" i="1"/>
  <c r="M2032" i="1" s="1"/>
  <c r="J2033" i="1"/>
  <c r="M2033" i="1" s="1"/>
  <c r="J2034" i="1"/>
  <c r="M2034" i="1" s="1"/>
  <c r="J2035" i="1"/>
  <c r="M2035" i="1" s="1"/>
  <c r="J2036" i="1"/>
  <c r="M2036" i="1" s="1"/>
  <c r="J2037" i="1"/>
  <c r="M2037" i="1" s="1"/>
  <c r="J2038" i="1"/>
  <c r="M2038" i="1" s="1"/>
  <c r="J2039" i="1"/>
  <c r="M2039" i="1" s="1"/>
  <c r="J2040" i="1"/>
  <c r="M2040" i="1" s="1"/>
  <c r="J2041" i="1"/>
  <c r="M2041" i="1" s="1"/>
  <c r="J2042" i="1"/>
  <c r="M2042" i="1" s="1"/>
  <c r="J2043" i="1"/>
  <c r="M2043" i="1" s="1"/>
  <c r="J2044" i="1"/>
  <c r="M2044" i="1" s="1"/>
  <c r="J2045" i="1"/>
  <c r="M2045" i="1" s="1"/>
  <c r="J2046" i="1"/>
  <c r="M2046" i="1" s="1"/>
  <c r="J2047" i="1"/>
  <c r="M2047" i="1" s="1"/>
  <c r="J2048" i="1"/>
  <c r="M2048" i="1" s="1"/>
  <c r="J2049" i="1"/>
  <c r="M2049" i="1" s="1"/>
  <c r="J2050" i="1"/>
  <c r="M2050" i="1" s="1"/>
  <c r="J2051" i="1"/>
  <c r="M2051" i="1" s="1"/>
  <c r="J2052" i="1"/>
  <c r="M2052" i="1" s="1"/>
  <c r="J2053" i="1"/>
  <c r="M2053" i="1" s="1"/>
  <c r="J2054" i="1"/>
  <c r="M2054" i="1" s="1"/>
  <c r="J2055" i="1"/>
  <c r="M2055" i="1" s="1"/>
  <c r="J2056" i="1"/>
  <c r="J2057" i="1"/>
  <c r="M2057" i="1" s="1"/>
  <c r="J2058" i="1"/>
  <c r="M2058" i="1" s="1"/>
  <c r="J2059" i="1"/>
  <c r="M2059" i="1" s="1"/>
  <c r="J2060" i="1"/>
  <c r="M2060" i="1" s="1"/>
  <c r="J2061" i="1"/>
  <c r="M2061" i="1" s="1"/>
  <c r="J2062" i="1"/>
  <c r="M2062" i="1" s="1"/>
  <c r="J2063" i="1"/>
  <c r="M2063" i="1" s="1"/>
  <c r="J2064" i="1"/>
  <c r="M2064" i="1" s="1"/>
  <c r="J2065" i="1"/>
  <c r="M2065" i="1" s="1"/>
  <c r="J2066" i="1"/>
  <c r="M2066" i="1" s="1"/>
  <c r="J2067" i="1"/>
  <c r="M2067" i="1" s="1"/>
  <c r="J2068" i="1"/>
  <c r="M2068" i="1" s="1"/>
  <c r="J2069" i="1"/>
  <c r="M2069" i="1" s="1"/>
  <c r="J2070" i="1"/>
  <c r="M2070" i="1" s="1"/>
  <c r="J2071" i="1"/>
  <c r="M2071" i="1" s="1"/>
  <c r="J2072" i="1"/>
  <c r="M2072" i="1" s="1"/>
  <c r="J2073" i="1"/>
  <c r="M2073" i="1" s="1"/>
  <c r="J2074" i="1"/>
  <c r="M2074" i="1" s="1"/>
  <c r="J2075" i="1"/>
  <c r="M2075" i="1" s="1"/>
  <c r="J2076" i="1"/>
  <c r="M2076" i="1" s="1"/>
  <c r="J2077" i="1"/>
  <c r="M2077" i="1" s="1"/>
  <c r="J2078" i="1"/>
  <c r="M2078" i="1" s="1"/>
  <c r="J2079" i="1"/>
  <c r="M2079" i="1" s="1"/>
  <c r="J2080" i="1"/>
  <c r="M2080" i="1" s="1"/>
  <c r="J2081" i="1"/>
  <c r="M2081" i="1" s="1"/>
  <c r="J2082" i="1"/>
  <c r="M2082" i="1" s="1"/>
  <c r="J2083" i="1"/>
  <c r="M2083" i="1" s="1"/>
  <c r="J2084" i="1"/>
  <c r="M2084" i="1" s="1"/>
  <c r="J2085" i="1"/>
  <c r="M2085" i="1" s="1"/>
  <c r="J2086" i="1"/>
  <c r="M2086" i="1" s="1"/>
  <c r="J2087" i="1"/>
  <c r="M2087" i="1" s="1"/>
  <c r="J2088" i="1"/>
  <c r="M2088" i="1" s="1"/>
  <c r="J2089" i="1"/>
  <c r="M2089" i="1" s="1"/>
  <c r="J2090" i="1"/>
  <c r="M2090" i="1" s="1"/>
  <c r="J2091" i="1"/>
  <c r="M2091" i="1" s="1"/>
  <c r="J2092" i="1"/>
  <c r="M2092" i="1" s="1"/>
  <c r="J2093" i="1"/>
  <c r="M2093" i="1" s="1"/>
  <c r="J2094" i="1"/>
  <c r="M2094" i="1" s="1"/>
  <c r="J2095" i="1"/>
  <c r="J2096" i="1"/>
  <c r="M2096" i="1" s="1"/>
  <c r="J2097" i="1"/>
  <c r="M2097" i="1" s="1"/>
  <c r="J2098" i="1"/>
  <c r="M2098" i="1" s="1"/>
  <c r="J2099" i="1"/>
  <c r="M2099" i="1" s="1"/>
  <c r="J2100" i="1"/>
  <c r="M2100" i="1" s="1"/>
  <c r="J2101" i="1"/>
  <c r="M2101" i="1" s="1"/>
  <c r="J2102" i="1"/>
  <c r="M2102" i="1" s="1"/>
  <c r="J2103" i="1"/>
  <c r="M2103" i="1" s="1"/>
  <c r="J2104" i="1"/>
  <c r="M2104" i="1" s="1"/>
  <c r="J2105" i="1"/>
  <c r="M2105" i="1" s="1"/>
  <c r="J2106" i="1"/>
  <c r="M2106" i="1" s="1"/>
  <c r="J2107" i="1"/>
  <c r="M2107" i="1" s="1"/>
  <c r="J2108" i="1"/>
  <c r="M2108" i="1" s="1"/>
  <c r="J2109" i="1"/>
  <c r="M2109" i="1" s="1"/>
  <c r="J2110" i="1"/>
  <c r="M2110" i="1" s="1"/>
  <c r="J2111" i="1"/>
  <c r="M2111" i="1" s="1"/>
  <c r="J2112" i="1"/>
  <c r="M2112" i="1" s="1"/>
  <c r="J2113" i="1"/>
  <c r="M2113" i="1" s="1"/>
  <c r="J2114" i="1"/>
  <c r="M2114" i="1" s="1"/>
  <c r="J2115" i="1"/>
  <c r="M2115" i="1" s="1"/>
  <c r="J2116" i="1"/>
  <c r="M2116" i="1" s="1"/>
  <c r="J2117" i="1"/>
  <c r="M2117" i="1" s="1"/>
  <c r="J2118" i="1"/>
  <c r="M2118" i="1" s="1"/>
  <c r="J2119" i="1"/>
  <c r="M2119" i="1" s="1"/>
  <c r="J2120" i="1"/>
  <c r="M2120" i="1" s="1"/>
  <c r="J2121" i="1"/>
  <c r="M2121" i="1" s="1"/>
  <c r="J2122" i="1"/>
  <c r="M2122" i="1" s="1"/>
  <c r="J2123" i="1"/>
  <c r="M2123" i="1" s="1"/>
  <c r="J2124" i="1"/>
  <c r="M2124" i="1" s="1"/>
  <c r="J2125" i="1"/>
  <c r="M2125" i="1" s="1"/>
  <c r="J2126" i="1"/>
  <c r="M2126" i="1" s="1"/>
  <c r="J2127" i="1"/>
  <c r="M2127" i="1" s="1"/>
  <c r="J2128" i="1"/>
  <c r="M2128" i="1" s="1"/>
  <c r="J2129" i="1"/>
  <c r="M2129" i="1" s="1"/>
  <c r="J2130" i="1"/>
  <c r="M2130" i="1" s="1"/>
  <c r="J2131" i="1"/>
  <c r="M2131" i="1" s="1"/>
  <c r="J2132" i="1"/>
  <c r="M2132" i="1" s="1"/>
  <c r="J2133" i="1"/>
  <c r="M2133" i="1" s="1"/>
  <c r="J2134" i="1"/>
  <c r="M2134" i="1" s="1"/>
  <c r="J2135" i="1"/>
  <c r="M2135" i="1" s="1"/>
  <c r="J2136" i="1"/>
  <c r="M2136" i="1" s="1"/>
  <c r="J2137" i="1"/>
  <c r="M2137" i="1" s="1"/>
  <c r="J2138" i="1"/>
  <c r="M2138" i="1" s="1"/>
  <c r="J2139" i="1"/>
  <c r="M2139" i="1" s="1"/>
  <c r="J2140" i="1"/>
  <c r="M2140" i="1" s="1"/>
  <c r="J2141" i="1"/>
  <c r="M2141" i="1" s="1"/>
  <c r="J2142" i="1"/>
  <c r="M2142" i="1" s="1"/>
  <c r="J2143" i="1"/>
  <c r="M2143" i="1" s="1"/>
  <c r="J2144" i="1"/>
  <c r="M2144" i="1" s="1"/>
  <c r="J2145" i="1"/>
  <c r="M2145" i="1" s="1"/>
  <c r="J2146" i="1"/>
  <c r="M2146" i="1" s="1"/>
  <c r="J2147" i="1"/>
  <c r="M2147" i="1" s="1"/>
  <c r="J2148" i="1"/>
  <c r="M2148" i="1" s="1"/>
  <c r="J2149" i="1"/>
  <c r="M2149" i="1" s="1"/>
  <c r="J2150" i="1"/>
  <c r="M2150" i="1" s="1"/>
  <c r="J2151" i="1"/>
  <c r="M2151" i="1" s="1"/>
  <c r="J2152" i="1"/>
  <c r="M2152" i="1" s="1"/>
  <c r="J2153" i="1"/>
  <c r="M2153" i="1" s="1"/>
  <c r="J2154" i="1"/>
  <c r="M2154" i="1" s="1"/>
  <c r="J2155" i="1"/>
  <c r="M2155" i="1" s="1"/>
  <c r="J2156" i="1"/>
  <c r="M2156" i="1" s="1"/>
  <c r="J2157" i="1"/>
  <c r="M2157" i="1" s="1"/>
  <c r="J2158" i="1"/>
  <c r="M2158" i="1" s="1"/>
  <c r="J2159" i="1"/>
  <c r="M2159" i="1" s="1"/>
  <c r="J2160" i="1"/>
  <c r="M2160" i="1" s="1"/>
  <c r="J2161" i="1"/>
  <c r="M2161" i="1" s="1"/>
  <c r="J2162" i="1"/>
  <c r="M2162" i="1" s="1"/>
  <c r="J2163" i="1"/>
  <c r="M2163" i="1" s="1"/>
  <c r="J2164" i="1"/>
  <c r="M2164" i="1" s="1"/>
  <c r="J2165" i="1"/>
  <c r="M2165" i="1" s="1"/>
  <c r="J2166" i="1"/>
  <c r="M2166" i="1" s="1"/>
  <c r="J2167" i="1"/>
  <c r="M2167" i="1" s="1"/>
  <c r="J2168" i="1"/>
  <c r="M2168" i="1" s="1"/>
  <c r="J2169" i="1"/>
  <c r="M2169" i="1" s="1"/>
  <c r="J2170" i="1"/>
  <c r="M2170" i="1" s="1"/>
  <c r="J2171" i="1"/>
  <c r="M2171" i="1" s="1"/>
  <c r="J2172" i="1"/>
  <c r="M2172" i="1" s="1"/>
  <c r="J2173" i="1"/>
  <c r="M2173" i="1" s="1"/>
  <c r="J2174" i="1"/>
  <c r="M2174" i="1" s="1"/>
  <c r="J2175" i="1"/>
  <c r="M2175" i="1" s="1"/>
  <c r="J2176" i="1"/>
  <c r="M2176" i="1" s="1"/>
  <c r="J2177" i="1"/>
  <c r="M2177" i="1" s="1"/>
  <c r="J2178" i="1"/>
  <c r="M2178" i="1" s="1"/>
  <c r="J2179" i="1"/>
  <c r="M2179" i="1" s="1"/>
  <c r="J2180" i="1"/>
  <c r="M2180" i="1" s="1"/>
  <c r="J2181" i="1"/>
  <c r="M2181" i="1" s="1"/>
  <c r="J2182" i="1"/>
  <c r="M2182" i="1" s="1"/>
  <c r="J2183" i="1"/>
  <c r="M2183" i="1" s="1"/>
  <c r="J2184" i="1"/>
  <c r="M2184" i="1" s="1"/>
  <c r="J2185" i="1"/>
  <c r="M2185" i="1" s="1"/>
  <c r="J2186" i="1"/>
  <c r="M2186" i="1" s="1"/>
  <c r="J2187" i="1"/>
  <c r="M2187" i="1" s="1"/>
  <c r="J2188" i="1"/>
  <c r="M2188" i="1" s="1"/>
  <c r="J2189" i="1"/>
  <c r="M2189" i="1" s="1"/>
  <c r="J2190" i="1"/>
  <c r="M2190" i="1" s="1"/>
  <c r="J2191" i="1"/>
  <c r="M2191" i="1" s="1"/>
  <c r="J2192" i="1"/>
  <c r="M2192" i="1" s="1"/>
  <c r="J2193" i="1"/>
  <c r="M2193" i="1" s="1"/>
  <c r="J2194" i="1"/>
  <c r="M2194" i="1" s="1"/>
  <c r="J2195" i="1"/>
  <c r="M2195" i="1" s="1"/>
  <c r="J2196" i="1"/>
  <c r="M2196" i="1" s="1"/>
  <c r="J2197" i="1"/>
  <c r="M2197" i="1" s="1"/>
  <c r="J2198" i="1"/>
  <c r="M2198" i="1" s="1"/>
  <c r="J2199" i="1"/>
  <c r="M2199" i="1" s="1"/>
  <c r="J2200" i="1"/>
  <c r="M2200" i="1" s="1"/>
  <c r="J2201" i="1"/>
  <c r="M2201" i="1" s="1"/>
  <c r="J2202" i="1"/>
  <c r="M2202" i="1" s="1"/>
  <c r="J2203" i="1"/>
  <c r="M2203" i="1" s="1"/>
  <c r="J2204" i="1"/>
  <c r="M2204" i="1" s="1"/>
  <c r="J2205" i="1"/>
  <c r="M2205" i="1" s="1"/>
  <c r="J2206" i="1"/>
  <c r="M2206" i="1" s="1"/>
  <c r="J2207" i="1"/>
  <c r="M2207" i="1" s="1"/>
  <c r="J2208" i="1"/>
  <c r="M2208" i="1" s="1"/>
  <c r="J2209" i="1"/>
  <c r="M2209" i="1" s="1"/>
  <c r="J2210" i="1"/>
  <c r="M2210" i="1" s="1"/>
  <c r="J2211" i="1"/>
  <c r="M2211" i="1" s="1"/>
  <c r="J2212" i="1"/>
  <c r="M2212" i="1" s="1"/>
  <c r="J2213" i="1"/>
  <c r="M2213" i="1" s="1"/>
  <c r="J2214" i="1"/>
  <c r="M2214" i="1" s="1"/>
  <c r="J2215" i="1"/>
  <c r="M2215" i="1" s="1"/>
  <c r="J2216" i="1"/>
  <c r="M2216" i="1" s="1"/>
  <c r="J2217" i="1"/>
  <c r="M2217" i="1" s="1"/>
  <c r="J2218" i="1"/>
  <c r="M2218" i="1" s="1"/>
  <c r="J2219" i="1"/>
  <c r="M2219" i="1" s="1"/>
  <c r="J2220" i="1"/>
  <c r="M2220" i="1" s="1"/>
  <c r="J2221" i="1"/>
  <c r="M2221" i="1" s="1"/>
  <c r="J2222" i="1"/>
  <c r="M2222" i="1" s="1"/>
  <c r="J2223" i="1"/>
  <c r="J2224" i="1"/>
  <c r="M2224" i="1" s="1"/>
  <c r="J2225" i="1"/>
  <c r="M2225" i="1" s="1"/>
  <c r="J2226" i="1"/>
  <c r="M2226" i="1" s="1"/>
  <c r="J2227" i="1"/>
  <c r="M2227" i="1" s="1"/>
  <c r="J2228" i="1"/>
  <c r="M2228" i="1" s="1"/>
  <c r="J2229" i="1"/>
  <c r="M2229" i="1" s="1"/>
  <c r="J2230" i="1"/>
  <c r="M2230" i="1" s="1"/>
  <c r="J2231" i="1"/>
  <c r="M2231" i="1" s="1"/>
  <c r="J2232" i="1"/>
  <c r="J2233" i="1"/>
  <c r="M2233" i="1" s="1"/>
  <c r="J2234" i="1"/>
  <c r="M2234" i="1" s="1"/>
  <c r="J2235" i="1"/>
  <c r="M2235" i="1" s="1"/>
  <c r="J2236" i="1"/>
  <c r="M2236" i="1" s="1"/>
  <c r="J2237" i="1"/>
  <c r="M2237" i="1" s="1"/>
  <c r="J2238" i="1"/>
  <c r="M2238" i="1" s="1"/>
  <c r="J2239" i="1"/>
  <c r="M2239" i="1" s="1"/>
  <c r="J2240" i="1"/>
  <c r="M2240" i="1" s="1"/>
  <c r="J2241" i="1"/>
  <c r="M2241" i="1" s="1"/>
  <c r="J2242" i="1"/>
  <c r="M2242" i="1" s="1"/>
  <c r="J2243" i="1"/>
  <c r="M2243" i="1" s="1"/>
  <c r="J2244" i="1"/>
  <c r="M2244" i="1" s="1"/>
  <c r="J2245" i="1"/>
  <c r="M2245" i="1" s="1"/>
  <c r="J2246" i="1"/>
  <c r="M2246" i="1" s="1"/>
  <c r="J2247" i="1"/>
  <c r="M2247" i="1" s="1"/>
  <c r="J2248" i="1"/>
  <c r="M2248" i="1" s="1"/>
  <c r="J2249" i="1"/>
  <c r="M2249" i="1" s="1"/>
  <c r="J2250" i="1"/>
  <c r="M2250" i="1" s="1"/>
  <c r="J2251" i="1"/>
  <c r="M2251" i="1" s="1"/>
  <c r="J2252" i="1"/>
  <c r="M2252" i="1" s="1"/>
  <c r="J2253" i="1"/>
  <c r="M2253" i="1" s="1"/>
  <c r="J2254" i="1"/>
  <c r="M2254" i="1" s="1"/>
  <c r="J2255" i="1"/>
  <c r="M2255" i="1" s="1"/>
  <c r="J2256" i="1"/>
  <c r="M2256" i="1" s="1"/>
  <c r="J2257" i="1"/>
  <c r="M2257" i="1" s="1"/>
  <c r="J2258" i="1"/>
  <c r="M2258" i="1" s="1"/>
  <c r="J2259" i="1"/>
  <c r="M2259" i="1" s="1"/>
  <c r="J2260" i="1"/>
  <c r="M2260" i="1" s="1"/>
  <c r="J2261" i="1"/>
  <c r="M2261" i="1" s="1"/>
  <c r="J2262" i="1"/>
  <c r="M2262" i="1" s="1"/>
  <c r="J2263" i="1"/>
  <c r="M2263" i="1" s="1"/>
  <c r="J2264" i="1"/>
  <c r="M2264" i="1" s="1"/>
  <c r="J2265" i="1"/>
  <c r="M2265" i="1" s="1"/>
  <c r="J2266" i="1"/>
  <c r="M2266" i="1" s="1"/>
  <c r="J2267" i="1"/>
  <c r="M2267" i="1" s="1"/>
  <c r="J2268" i="1"/>
  <c r="M2268" i="1" s="1"/>
  <c r="J2269" i="1"/>
  <c r="M2269" i="1" s="1"/>
  <c r="J2270" i="1"/>
  <c r="M2270" i="1" s="1"/>
  <c r="J2271" i="1"/>
  <c r="M2271" i="1" s="1"/>
  <c r="J2272" i="1"/>
  <c r="M2272" i="1" s="1"/>
  <c r="J2273" i="1"/>
  <c r="M2273" i="1" s="1"/>
  <c r="J2274" i="1"/>
  <c r="M2274" i="1" s="1"/>
  <c r="J2275" i="1"/>
  <c r="M2275" i="1" s="1"/>
  <c r="J2276" i="1"/>
  <c r="M2276" i="1" s="1"/>
  <c r="J2277" i="1"/>
  <c r="M2277" i="1" s="1"/>
  <c r="J2278" i="1"/>
  <c r="M2278" i="1" s="1"/>
  <c r="J2279" i="1"/>
  <c r="M2279" i="1" s="1"/>
  <c r="J2280" i="1"/>
  <c r="M2280" i="1" s="1"/>
  <c r="J2281" i="1"/>
  <c r="M2281" i="1" s="1"/>
  <c r="J2282" i="1"/>
  <c r="M2282" i="1" s="1"/>
  <c r="J2283" i="1"/>
  <c r="M2283" i="1" s="1"/>
  <c r="J2284" i="1"/>
  <c r="M2284" i="1" s="1"/>
  <c r="J2285" i="1"/>
  <c r="M2285" i="1" s="1"/>
  <c r="J2286" i="1"/>
  <c r="M2286" i="1" s="1"/>
  <c r="J2287" i="1"/>
  <c r="M2287" i="1" s="1"/>
  <c r="J2288" i="1"/>
  <c r="M2288" i="1" s="1"/>
  <c r="J2289" i="1"/>
  <c r="M2289" i="1" s="1"/>
  <c r="J2290" i="1"/>
  <c r="M2290" i="1" s="1"/>
  <c r="J2291" i="1"/>
  <c r="M2291" i="1" s="1"/>
  <c r="J2292" i="1"/>
  <c r="M2292" i="1" s="1"/>
  <c r="J2293" i="1"/>
  <c r="M2293" i="1" s="1"/>
  <c r="J2294" i="1"/>
  <c r="M2294" i="1" s="1"/>
  <c r="J2295" i="1"/>
  <c r="M2295" i="1" s="1"/>
  <c r="J2296" i="1"/>
  <c r="M2296" i="1" s="1"/>
  <c r="J2297" i="1"/>
  <c r="M2297" i="1" s="1"/>
  <c r="J2298" i="1"/>
  <c r="M2298" i="1" s="1"/>
  <c r="J2299" i="1"/>
  <c r="M2299" i="1" s="1"/>
  <c r="J2300" i="1"/>
  <c r="M2300" i="1" s="1"/>
  <c r="J2301" i="1"/>
  <c r="M2301" i="1" s="1"/>
  <c r="J2302" i="1"/>
  <c r="M2302" i="1" s="1"/>
  <c r="J2303" i="1"/>
  <c r="M2303" i="1" s="1"/>
  <c r="J2304" i="1"/>
  <c r="M2304" i="1" s="1"/>
  <c r="J2305" i="1"/>
  <c r="M2305" i="1" s="1"/>
  <c r="J2306" i="1"/>
  <c r="M2306" i="1" s="1"/>
  <c r="J2307" i="1"/>
  <c r="M2307" i="1" s="1"/>
  <c r="J2308" i="1"/>
  <c r="M2308" i="1" s="1"/>
  <c r="J2309" i="1"/>
  <c r="M2309" i="1" s="1"/>
  <c r="J2310" i="1"/>
  <c r="M2310" i="1" s="1"/>
  <c r="J2311" i="1"/>
  <c r="M2311" i="1" s="1"/>
  <c r="J2312" i="1"/>
  <c r="M2312" i="1" s="1"/>
  <c r="J2313" i="1"/>
  <c r="M2313" i="1" s="1"/>
  <c r="J2314" i="1"/>
  <c r="M2314" i="1" s="1"/>
  <c r="J2315" i="1"/>
  <c r="M2315" i="1" s="1"/>
  <c r="J2316" i="1"/>
  <c r="M2316" i="1" s="1"/>
  <c r="J2317" i="1"/>
  <c r="M2317" i="1" s="1"/>
  <c r="J2318" i="1"/>
  <c r="M2318" i="1" s="1"/>
  <c r="J2319" i="1"/>
  <c r="M2319" i="1" s="1"/>
  <c r="J2320" i="1"/>
  <c r="M2320" i="1" s="1"/>
  <c r="J2321" i="1"/>
  <c r="M2321" i="1" s="1"/>
  <c r="J2322" i="1"/>
  <c r="M2322" i="1" s="1"/>
  <c r="J2323" i="1"/>
  <c r="M2323" i="1" s="1"/>
  <c r="J2324" i="1"/>
  <c r="M2324" i="1" s="1"/>
  <c r="J2325" i="1"/>
  <c r="M2325" i="1" s="1"/>
  <c r="J2326" i="1"/>
  <c r="M2326" i="1" s="1"/>
  <c r="J2327" i="1"/>
  <c r="M2327" i="1" s="1"/>
  <c r="J2328" i="1"/>
  <c r="M2328" i="1" s="1"/>
  <c r="J2329" i="1"/>
  <c r="M2329" i="1" s="1"/>
  <c r="J2330" i="1"/>
  <c r="M2330" i="1" s="1"/>
  <c r="J2331" i="1"/>
  <c r="M2331" i="1" s="1"/>
  <c r="J2332" i="1"/>
  <c r="M2332" i="1" s="1"/>
  <c r="J2333" i="1"/>
  <c r="M2333" i="1" s="1"/>
  <c r="J2334" i="1"/>
  <c r="M2334" i="1" s="1"/>
  <c r="J2335" i="1"/>
  <c r="M2335" i="1" s="1"/>
  <c r="J2336" i="1"/>
  <c r="M2336" i="1" s="1"/>
  <c r="J2337" i="1"/>
  <c r="M2337" i="1" s="1"/>
  <c r="J2338" i="1"/>
  <c r="M2338" i="1" s="1"/>
  <c r="J2339" i="1"/>
  <c r="M2339" i="1" s="1"/>
  <c r="J2340" i="1"/>
  <c r="M2340" i="1" s="1"/>
  <c r="J2341" i="1"/>
  <c r="M2341" i="1" s="1"/>
  <c r="J2342" i="1"/>
  <c r="M2342" i="1" s="1"/>
  <c r="J2343" i="1"/>
  <c r="M2343" i="1" s="1"/>
  <c r="J2344" i="1"/>
  <c r="M2344" i="1" s="1"/>
  <c r="J2345" i="1"/>
  <c r="M2345" i="1" s="1"/>
  <c r="J2346" i="1"/>
  <c r="M2346" i="1" s="1"/>
  <c r="J2347" i="1"/>
  <c r="M2347" i="1" s="1"/>
  <c r="J2348" i="1"/>
  <c r="M2348" i="1" s="1"/>
  <c r="J2349" i="1"/>
  <c r="M2349" i="1" s="1"/>
  <c r="J2350" i="1"/>
  <c r="M2350" i="1" s="1"/>
  <c r="J2351" i="1"/>
  <c r="J2352" i="1"/>
  <c r="M2352" i="1" s="1"/>
  <c r="J2353" i="1"/>
  <c r="M2353" i="1" s="1"/>
  <c r="J2354" i="1"/>
  <c r="M2354" i="1" s="1"/>
  <c r="J2355" i="1"/>
  <c r="M2355" i="1" s="1"/>
  <c r="J2356" i="1"/>
  <c r="M2356" i="1" s="1"/>
  <c r="J2357" i="1"/>
  <c r="M2357" i="1" s="1"/>
  <c r="J2358" i="1"/>
  <c r="M2358" i="1" s="1"/>
  <c r="J2359" i="1"/>
  <c r="M2359" i="1" s="1"/>
  <c r="J2360" i="1"/>
  <c r="J2361" i="1"/>
  <c r="M2361" i="1" s="1"/>
  <c r="J2362" i="1"/>
  <c r="M2362" i="1" s="1"/>
  <c r="J2363" i="1"/>
  <c r="M2363" i="1" s="1"/>
  <c r="J2364" i="1"/>
  <c r="M2364" i="1" s="1"/>
  <c r="J2365" i="1"/>
  <c r="M2365" i="1" s="1"/>
  <c r="J2366" i="1"/>
  <c r="M2366" i="1" s="1"/>
  <c r="J2367" i="1"/>
  <c r="M2367" i="1" s="1"/>
  <c r="J2368" i="1"/>
  <c r="M2368" i="1" s="1"/>
  <c r="J2369" i="1"/>
  <c r="M2369" i="1" s="1"/>
  <c r="J2370" i="1"/>
  <c r="M2370" i="1" s="1"/>
  <c r="J2371" i="1"/>
  <c r="M2371" i="1" s="1"/>
  <c r="J2372" i="1"/>
  <c r="M2372" i="1" s="1"/>
  <c r="J2373" i="1"/>
  <c r="M2373" i="1" s="1"/>
  <c r="J2374" i="1"/>
  <c r="M2374" i="1" s="1"/>
  <c r="J2375" i="1"/>
  <c r="M2375" i="1" s="1"/>
  <c r="J2376" i="1"/>
  <c r="M2376" i="1" s="1"/>
  <c r="J2377" i="1"/>
  <c r="M2377" i="1" s="1"/>
  <c r="J2378" i="1"/>
  <c r="M2378" i="1" s="1"/>
  <c r="J2379" i="1"/>
  <c r="M2379" i="1" s="1"/>
  <c r="J2380" i="1"/>
  <c r="M2380" i="1" s="1"/>
  <c r="J2381" i="1"/>
  <c r="M2381" i="1" s="1"/>
  <c r="J2382" i="1"/>
  <c r="M2382" i="1" s="1"/>
  <c r="J2383" i="1"/>
  <c r="M2383" i="1" s="1"/>
  <c r="J2384" i="1"/>
  <c r="M2384" i="1" s="1"/>
  <c r="J2385" i="1"/>
  <c r="M2385" i="1" s="1"/>
  <c r="J2386" i="1"/>
  <c r="M2386" i="1" s="1"/>
  <c r="J2387" i="1"/>
  <c r="M2387" i="1" s="1"/>
  <c r="J2388" i="1"/>
  <c r="M2388" i="1" s="1"/>
  <c r="J2389" i="1"/>
  <c r="M2389" i="1" s="1"/>
  <c r="J2390" i="1"/>
  <c r="M2390" i="1" s="1"/>
  <c r="J2391" i="1"/>
  <c r="J2392" i="1"/>
  <c r="M2392" i="1" s="1"/>
  <c r="J2393" i="1"/>
  <c r="M2393" i="1" s="1"/>
  <c r="J2394" i="1"/>
  <c r="M2394" i="1" s="1"/>
  <c r="J2395" i="1"/>
  <c r="M2395" i="1" s="1"/>
  <c r="J2396" i="1"/>
  <c r="M2396" i="1" s="1"/>
  <c r="J2397" i="1"/>
  <c r="M2397" i="1" s="1"/>
  <c r="J2398" i="1"/>
  <c r="M2398" i="1" s="1"/>
  <c r="J2399" i="1"/>
  <c r="M2399" i="1" s="1"/>
  <c r="J2400" i="1"/>
  <c r="M2400" i="1" s="1"/>
  <c r="J2401" i="1"/>
  <c r="M2401" i="1" s="1"/>
  <c r="J2402" i="1"/>
  <c r="M2402" i="1" s="1"/>
  <c r="J2403" i="1"/>
  <c r="M2403" i="1" s="1"/>
  <c r="J2404" i="1"/>
  <c r="M2404" i="1" s="1"/>
  <c r="J2405" i="1"/>
  <c r="M2405" i="1" s="1"/>
  <c r="J2406" i="1"/>
  <c r="M2406" i="1" s="1"/>
  <c r="J2407" i="1"/>
  <c r="M2407" i="1" s="1"/>
  <c r="J2408" i="1"/>
  <c r="M2408" i="1" s="1"/>
  <c r="J2409" i="1"/>
  <c r="M2409" i="1" s="1"/>
  <c r="J2410" i="1"/>
  <c r="M2410" i="1" s="1"/>
  <c r="J2411" i="1"/>
  <c r="M2411" i="1" s="1"/>
  <c r="J2412" i="1"/>
  <c r="M2412" i="1" s="1"/>
  <c r="J2413" i="1"/>
  <c r="M2413" i="1" s="1"/>
  <c r="J2414" i="1"/>
  <c r="M2414" i="1" s="1"/>
  <c r="J2415" i="1"/>
  <c r="M2415" i="1" s="1"/>
  <c r="J2416" i="1"/>
  <c r="M2416" i="1" s="1"/>
  <c r="J2417" i="1"/>
  <c r="M2417" i="1" s="1"/>
  <c r="J2418" i="1"/>
  <c r="M2418" i="1" s="1"/>
  <c r="J2419" i="1"/>
  <c r="M2419" i="1" s="1"/>
  <c r="J2420" i="1"/>
  <c r="M2420" i="1" s="1"/>
  <c r="J2421" i="1"/>
  <c r="M2421" i="1" s="1"/>
  <c r="J2422" i="1"/>
  <c r="M2422" i="1" s="1"/>
  <c r="J2423" i="1"/>
  <c r="M2423" i="1" s="1"/>
  <c r="J2424" i="1"/>
  <c r="M2424" i="1" s="1"/>
  <c r="J2425" i="1"/>
  <c r="M2425" i="1" s="1"/>
  <c r="J2426" i="1"/>
  <c r="M2426" i="1" s="1"/>
  <c r="J2427" i="1"/>
  <c r="M2427" i="1" s="1"/>
  <c r="J2428" i="1"/>
  <c r="M2428" i="1" s="1"/>
  <c r="J2429" i="1"/>
  <c r="M2429" i="1" s="1"/>
  <c r="J2430" i="1"/>
  <c r="M2430" i="1" s="1"/>
  <c r="J2431" i="1"/>
  <c r="M2431" i="1" s="1"/>
  <c r="J2432" i="1"/>
  <c r="M2432" i="1" s="1"/>
  <c r="J2433" i="1"/>
  <c r="M2433" i="1" s="1"/>
  <c r="J2434" i="1"/>
  <c r="M2434" i="1" s="1"/>
  <c r="J2435" i="1"/>
  <c r="M2435" i="1" s="1"/>
  <c r="J2436" i="1"/>
  <c r="M2436" i="1" s="1"/>
  <c r="J2437" i="1"/>
  <c r="M2437" i="1" s="1"/>
  <c r="J2438" i="1"/>
  <c r="M2438" i="1" s="1"/>
  <c r="J2439" i="1"/>
  <c r="M2439" i="1" s="1"/>
  <c r="J2440" i="1"/>
  <c r="M2440" i="1" s="1"/>
  <c r="J2441" i="1"/>
  <c r="M2441" i="1" s="1"/>
  <c r="J2442" i="1"/>
  <c r="M2442" i="1" s="1"/>
  <c r="J2443" i="1"/>
  <c r="M2443" i="1" s="1"/>
  <c r="J2444" i="1"/>
  <c r="M2444" i="1" s="1"/>
  <c r="J2445" i="1"/>
  <c r="M2445" i="1" s="1"/>
  <c r="J2446" i="1"/>
  <c r="M2446" i="1" s="1"/>
  <c r="J2447" i="1"/>
  <c r="M2447" i="1" s="1"/>
  <c r="J2448" i="1"/>
  <c r="M2448" i="1" s="1"/>
  <c r="J2449" i="1"/>
  <c r="M2449" i="1" s="1"/>
  <c r="J2450" i="1"/>
  <c r="M2450" i="1" s="1"/>
  <c r="J2451" i="1"/>
  <c r="M2451" i="1" s="1"/>
  <c r="J2452" i="1"/>
  <c r="M2452" i="1" s="1"/>
  <c r="J2453" i="1"/>
  <c r="M2453" i="1" s="1"/>
  <c r="J2454" i="1"/>
  <c r="M2454" i="1" s="1"/>
  <c r="J2455" i="1"/>
  <c r="M2455" i="1" s="1"/>
  <c r="J2456" i="1"/>
  <c r="J2457" i="1"/>
  <c r="M2457" i="1" s="1"/>
  <c r="J2458" i="1"/>
  <c r="M2458" i="1" s="1"/>
  <c r="J2459" i="1"/>
  <c r="M2459" i="1" s="1"/>
  <c r="J2460" i="1"/>
  <c r="M2460" i="1" s="1"/>
  <c r="J2461" i="1"/>
  <c r="M2461" i="1" s="1"/>
  <c r="J2462" i="1"/>
  <c r="M2462" i="1" s="1"/>
  <c r="J2463" i="1"/>
  <c r="J2464" i="1"/>
  <c r="M2464" i="1" s="1"/>
  <c r="J2465" i="1"/>
  <c r="M2465" i="1" s="1"/>
  <c r="J2466" i="1"/>
  <c r="M2466" i="1" s="1"/>
  <c r="J2467" i="1"/>
  <c r="M2467" i="1" s="1"/>
  <c r="J2468" i="1"/>
  <c r="M2468" i="1" s="1"/>
  <c r="J2469" i="1"/>
  <c r="M2469" i="1" s="1"/>
  <c r="J2470" i="1"/>
  <c r="M2470" i="1" s="1"/>
  <c r="J2471" i="1"/>
  <c r="M2471" i="1" s="1"/>
  <c r="J2472" i="1"/>
  <c r="M2472" i="1" s="1"/>
  <c r="J2473" i="1"/>
  <c r="M2473" i="1" s="1"/>
  <c r="J2474" i="1"/>
  <c r="M2474" i="1" s="1"/>
  <c r="J2475" i="1"/>
  <c r="M2475" i="1" s="1"/>
  <c r="J2476" i="1"/>
  <c r="M2476" i="1" s="1"/>
  <c r="J2477" i="1"/>
  <c r="M2477" i="1" s="1"/>
  <c r="J2478" i="1"/>
  <c r="M2478" i="1" s="1"/>
  <c r="J2479" i="1"/>
  <c r="M2479" i="1" s="1"/>
  <c r="J2480" i="1"/>
  <c r="M2480" i="1" s="1"/>
  <c r="J2481" i="1"/>
  <c r="M2481" i="1" s="1"/>
  <c r="J2482" i="1"/>
  <c r="M2482" i="1" s="1"/>
  <c r="J2483" i="1"/>
  <c r="M2483" i="1" s="1"/>
  <c r="J2484" i="1"/>
  <c r="M2484" i="1" s="1"/>
  <c r="J2485" i="1"/>
  <c r="M2485" i="1" s="1"/>
  <c r="J2486" i="1"/>
  <c r="J2487" i="1"/>
  <c r="M2487" i="1" s="1"/>
  <c r="J2488" i="1"/>
  <c r="M2488" i="1" s="1"/>
  <c r="J2489" i="1"/>
  <c r="M2489" i="1" s="1"/>
  <c r="J2490" i="1"/>
  <c r="M2490" i="1" s="1"/>
  <c r="J2491" i="1"/>
  <c r="M2491" i="1" s="1"/>
  <c r="J2492" i="1"/>
  <c r="M2492" i="1" s="1"/>
  <c r="J2493" i="1"/>
  <c r="M2493" i="1" s="1"/>
  <c r="J2494" i="1"/>
  <c r="M2494" i="1" s="1"/>
  <c r="J2495" i="1"/>
  <c r="M2495" i="1" s="1"/>
  <c r="J2496" i="1"/>
  <c r="M2496" i="1" s="1"/>
  <c r="J2497" i="1"/>
  <c r="M2497" i="1" s="1"/>
  <c r="J2498" i="1"/>
  <c r="M2498" i="1" s="1"/>
  <c r="J2499" i="1"/>
  <c r="M2499" i="1" s="1"/>
  <c r="J2500" i="1"/>
  <c r="M2500" i="1" s="1"/>
  <c r="J2501" i="1"/>
  <c r="M2501" i="1" s="1"/>
  <c r="J2502" i="1"/>
  <c r="M2502" i="1" s="1"/>
  <c r="J2503" i="1"/>
  <c r="M2503" i="1" s="1"/>
  <c r="J2504" i="1"/>
  <c r="M2504" i="1" s="1"/>
  <c r="J2505" i="1"/>
  <c r="M2505" i="1" s="1"/>
  <c r="J2506" i="1"/>
  <c r="M2506" i="1" s="1"/>
  <c r="J2507" i="1"/>
  <c r="M2507" i="1" s="1"/>
  <c r="J2508" i="1"/>
  <c r="M2508" i="1" s="1"/>
  <c r="J2509" i="1"/>
  <c r="M2509" i="1" s="1"/>
  <c r="J2510" i="1"/>
  <c r="M2510" i="1" s="1"/>
  <c r="J2511" i="1"/>
  <c r="M2511" i="1" s="1"/>
  <c r="J2512" i="1"/>
  <c r="M2512" i="1" s="1"/>
  <c r="J2513" i="1"/>
  <c r="M2513" i="1" s="1"/>
  <c r="J2514" i="1"/>
  <c r="M2514" i="1" s="1"/>
  <c r="J2515" i="1"/>
  <c r="M2515" i="1" s="1"/>
  <c r="J2516" i="1"/>
  <c r="M2516" i="1" s="1"/>
  <c r="J2517" i="1"/>
  <c r="M2517" i="1" s="1"/>
  <c r="J2518" i="1"/>
  <c r="M2518" i="1" s="1"/>
  <c r="J2519" i="1"/>
  <c r="M2519" i="1" s="1"/>
  <c r="J2520" i="1"/>
  <c r="M2520" i="1" s="1"/>
  <c r="J2521" i="1"/>
  <c r="M2521" i="1" s="1"/>
  <c r="J2522" i="1"/>
  <c r="M2522" i="1" s="1"/>
  <c r="J2523" i="1"/>
  <c r="M2523" i="1" s="1"/>
  <c r="J2524" i="1"/>
  <c r="M2524" i="1" s="1"/>
  <c r="J2525" i="1"/>
  <c r="M2525" i="1" s="1"/>
  <c r="J2526" i="1"/>
  <c r="M2526" i="1" s="1"/>
  <c r="J2527" i="1"/>
  <c r="M2527" i="1" s="1"/>
  <c r="J2528" i="1"/>
  <c r="M2528" i="1" s="1"/>
  <c r="J2529" i="1"/>
  <c r="M2529" i="1" s="1"/>
  <c r="J2530" i="1"/>
  <c r="M2530" i="1" s="1"/>
  <c r="J2531" i="1"/>
  <c r="M2531" i="1" s="1"/>
  <c r="J2532" i="1"/>
  <c r="M2532" i="1" s="1"/>
  <c r="J2533" i="1"/>
  <c r="M2533" i="1" s="1"/>
  <c r="J2534" i="1"/>
  <c r="M2534" i="1" s="1"/>
  <c r="J2535" i="1"/>
  <c r="M2535" i="1" s="1"/>
  <c r="J2536" i="1"/>
  <c r="M2536" i="1" s="1"/>
  <c r="J2537" i="1"/>
  <c r="M2537" i="1" s="1"/>
  <c r="J2538" i="1"/>
  <c r="M2538" i="1" s="1"/>
  <c r="J2539" i="1"/>
  <c r="M2539" i="1" s="1"/>
  <c r="J2540" i="1"/>
  <c r="M2540" i="1" s="1"/>
  <c r="J2541" i="1"/>
  <c r="M2541" i="1" s="1"/>
  <c r="J2542" i="1"/>
  <c r="M2542" i="1" s="1"/>
  <c r="J2543" i="1"/>
  <c r="M2543" i="1" s="1"/>
  <c r="J2544" i="1"/>
  <c r="M2544" i="1" s="1"/>
  <c r="J2545" i="1"/>
  <c r="M2545" i="1" s="1"/>
  <c r="J2546" i="1"/>
  <c r="M2546" i="1" s="1"/>
  <c r="J2547" i="1"/>
  <c r="M2547" i="1" s="1"/>
  <c r="J2548" i="1"/>
  <c r="M2548" i="1" s="1"/>
  <c r="J2549" i="1"/>
  <c r="M2549" i="1" s="1"/>
  <c r="J2550" i="1"/>
  <c r="M2550" i="1" s="1"/>
  <c r="J2551" i="1"/>
  <c r="M2551" i="1" s="1"/>
  <c r="J2552" i="1"/>
  <c r="M2552" i="1" s="1"/>
  <c r="J2553" i="1"/>
  <c r="M2553" i="1" s="1"/>
  <c r="J2554" i="1"/>
  <c r="M2554" i="1" s="1"/>
  <c r="J2555" i="1"/>
  <c r="M2555" i="1" s="1"/>
  <c r="J2556" i="1"/>
  <c r="M2556" i="1" s="1"/>
  <c r="J2557" i="1"/>
  <c r="M2557" i="1" s="1"/>
  <c r="J2558" i="1"/>
  <c r="M2558" i="1" s="1"/>
  <c r="J2559" i="1"/>
  <c r="M2559" i="1" s="1"/>
  <c r="J2560" i="1"/>
  <c r="M2560" i="1" s="1"/>
  <c r="J2561" i="1"/>
  <c r="M2561" i="1" s="1"/>
  <c r="J2562" i="1"/>
  <c r="M2562" i="1" s="1"/>
  <c r="J2563" i="1"/>
  <c r="M2563" i="1" s="1"/>
  <c r="J2564" i="1"/>
  <c r="M2564" i="1" s="1"/>
  <c r="J2565" i="1"/>
  <c r="M2565" i="1" s="1"/>
  <c r="J2566" i="1"/>
  <c r="M2566" i="1" s="1"/>
  <c r="J2567" i="1"/>
  <c r="M2567" i="1" s="1"/>
  <c r="J2568" i="1"/>
  <c r="M2568" i="1" s="1"/>
  <c r="J2569" i="1"/>
  <c r="M2569" i="1" s="1"/>
  <c r="J2570" i="1"/>
  <c r="M2570" i="1" s="1"/>
  <c r="J2571" i="1"/>
  <c r="M2571" i="1" s="1"/>
  <c r="J2572" i="1"/>
  <c r="M2572" i="1" s="1"/>
  <c r="J2573" i="1"/>
  <c r="M2573" i="1" s="1"/>
  <c r="J2574" i="1"/>
  <c r="J2575" i="1"/>
  <c r="M2575" i="1" s="1"/>
  <c r="J2576" i="1"/>
  <c r="M2576" i="1" s="1"/>
  <c r="J2577" i="1"/>
  <c r="M2577" i="1" s="1"/>
  <c r="J2578" i="1"/>
  <c r="M2578" i="1" s="1"/>
  <c r="J2579" i="1"/>
  <c r="M2579" i="1" s="1"/>
  <c r="J2580" i="1"/>
  <c r="M2580" i="1" s="1"/>
  <c r="J2581" i="1"/>
  <c r="M2581" i="1" s="1"/>
  <c r="J2582" i="1"/>
  <c r="M2582" i="1" s="1"/>
  <c r="J2583" i="1"/>
  <c r="M2583" i="1" s="1"/>
  <c r="J2584" i="1"/>
  <c r="M2584" i="1" s="1"/>
  <c r="J2585" i="1"/>
  <c r="M2585" i="1" s="1"/>
  <c r="J2586" i="1"/>
  <c r="M2586" i="1" s="1"/>
  <c r="J2587" i="1"/>
  <c r="M2587" i="1" s="1"/>
  <c r="J2588" i="1"/>
  <c r="M2588" i="1" s="1"/>
  <c r="J2589" i="1"/>
  <c r="M2589" i="1" s="1"/>
  <c r="J2590" i="1"/>
  <c r="M2590" i="1" s="1"/>
  <c r="J2591" i="1"/>
  <c r="M2591" i="1" s="1"/>
  <c r="J2592" i="1"/>
  <c r="M2592" i="1" s="1"/>
  <c r="J2593" i="1"/>
  <c r="M2593" i="1" s="1"/>
  <c r="J2594" i="1"/>
  <c r="M2594" i="1" s="1"/>
  <c r="J2595" i="1"/>
  <c r="M2595" i="1" s="1"/>
  <c r="J2596" i="1"/>
  <c r="M2596" i="1" s="1"/>
  <c r="J2597" i="1"/>
  <c r="M2597" i="1" s="1"/>
  <c r="J2598" i="1"/>
  <c r="M2598" i="1" s="1"/>
  <c r="J2599" i="1"/>
  <c r="M2599" i="1" s="1"/>
  <c r="J2600" i="1"/>
  <c r="M2600" i="1" s="1"/>
  <c r="J2601" i="1"/>
  <c r="M2601" i="1" s="1"/>
  <c r="J2602" i="1"/>
  <c r="M2602" i="1" s="1"/>
  <c r="J2603" i="1"/>
  <c r="M2603" i="1" s="1"/>
  <c r="J2604" i="1"/>
  <c r="M2604" i="1" s="1"/>
  <c r="J2605" i="1"/>
  <c r="M2605" i="1" s="1"/>
  <c r="J2606" i="1"/>
  <c r="M2606" i="1" s="1"/>
  <c r="J2607" i="1"/>
  <c r="M2607" i="1" s="1"/>
  <c r="J2608" i="1"/>
  <c r="M2608" i="1" s="1"/>
  <c r="J2609" i="1"/>
  <c r="M2609" i="1" s="1"/>
  <c r="J2610" i="1"/>
  <c r="M2610" i="1" s="1"/>
  <c r="J2611" i="1"/>
  <c r="M2611" i="1" s="1"/>
  <c r="J2612" i="1"/>
  <c r="M2612" i="1" s="1"/>
  <c r="J2613" i="1"/>
  <c r="M2613" i="1" s="1"/>
  <c r="J2614" i="1"/>
  <c r="M2614" i="1" s="1"/>
  <c r="J2615" i="1"/>
  <c r="M2615" i="1" s="1"/>
  <c r="J2616" i="1"/>
  <c r="M2616" i="1" s="1"/>
  <c r="J2617" i="1"/>
  <c r="M2617" i="1" s="1"/>
  <c r="J2618" i="1"/>
  <c r="M2618" i="1" s="1"/>
  <c r="J2619" i="1"/>
  <c r="M2619" i="1" s="1"/>
  <c r="J2620" i="1"/>
  <c r="M2620" i="1" s="1"/>
  <c r="J2621" i="1"/>
  <c r="M2621" i="1" s="1"/>
  <c r="J2622" i="1"/>
  <c r="M2622" i="1" s="1"/>
  <c r="J2623" i="1"/>
  <c r="M2623" i="1" s="1"/>
  <c r="J2624" i="1"/>
  <c r="M2624" i="1" s="1"/>
  <c r="J2625" i="1"/>
  <c r="M2625" i="1" s="1"/>
  <c r="J2626" i="1"/>
  <c r="M2626" i="1" s="1"/>
  <c r="J2627" i="1"/>
  <c r="M2627" i="1" s="1"/>
  <c r="J2628" i="1"/>
  <c r="M2628" i="1" s="1"/>
  <c r="J2629" i="1"/>
  <c r="M2629" i="1" s="1"/>
  <c r="J2630" i="1"/>
  <c r="M2630" i="1" s="1"/>
  <c r="J2631" i="1"/>
  <c r="M2631" i="1" s="1"/>
  <c r="J2632" i="1"/>
  <c r="M2632" i="1" s="1"/>
  <c r="J2633" i="1"/>
  <c r="M2633" i="1" s="1"/>
  <c r="J2634" i="1"/>
  <c r="M2634" i="1" s="1"/>
  <c r="J2635" i="1"/>
  <c r="M2635" i="1" s="1"/>
  <c r="J2636" i="1"/>
  <c r="M2636" i="1" s="1"/>
  <c r="J2637" i="1"/>
  <c r="M2637" i="1" s="1"/>
  <c r="J2638" i="1"/>
  <c r="M2638" i="1" s="1"/>
  <c r="J2639" i="1"/>
  <c r="M2639" i="1" s="1"/>
  <c r="J2640" i="1"/>
  <c r="M2640" i="1" s="1"/>
  <c r="J2641" i="1"/>
  <c r="M2641" i="1" s="1"/>
  <c r="J2642" i="1"/>
  <c r="M2642" i="1" s="1"/>
  <c r="J2643" i="1"/>
  <c r="M2643" i="1" s="1"/>
  <c r="J2644" i="1"/>
  <c r="M2644" i="1" s="1"/>
  <c r="J2645" i="1"/>
  <c r="M2645" i="1" s="1"/>
  <c r="J2646" i="1"/>
  <c r="M2646" i="1" s="1"/>
  <c r="J2647" i="1"/>
  <c r="M2647" i="1" s="1"/>
  <c r="J2648" i="1"/>
  <c r="M2648" i="1" s="1"/>
  <c r="J2649" i="1"/>
  <c r="M2649" i="1" s="1"/>
  <c r="J2650" i="1"/>
  <c r="M2650" i="1" s="1"/>
  <c r="J2651" i="1"/>
  <c r="M2651" i="1" s="1"/>
  <c r="J2652" i="1"/>
  <c r="M2652" i="1" s="1"/>
  <c r="J2653" i="1"/>
  <c r="M2653" i="1" s="1"/>
  <c r="J2654" i="1"/>
  <c r="M2654" i="1" s="1"/>
  <c r="J2655" i="1"/>
  <c r="M2655" i="1" s="1"/>
  <c r="J2656" i="1"/>
  <c r="M2656" i="1" s="1"/>
  <c r="J2657" i="1"/>
  <c r="M2657" i="1" s="1"/>
  <c r="J2658" i="1"/>
  <c r="M2658" i="1" s="1"/>
  <c r="J2659" i="1"/>
  <c r="M2659" i="1" s="1"/>
  <c r="J2660" i="1"/>
  <c r="M2660" i="1" s="1"/>
  <c r="J2661" i="1"/>
  <c r="M2661" i="1" s="1"/>
  <c r="J2662" i="1"/>
  <c r="M2662" i="1" s="1"/>
  <c r="J2663" i="1"/>
  <c r="M2663" i="1" s="1"/>
  <c r="J2664" i="1"/>
  <c r="M2664" i="1" s="1"/>
  <c r="J2665" i="1"/>
  <c r="M2665" i="1" s="1"/>
  <c r="J2666" i="1"/>
  <c r="M2666" i="1" s="1"/>
  <c r="J2667" i="1"/>
  <c r="M2667" i="1" s="1"/>
  <c r="J2668" i="1"/>
  <c r="M2668" i="1" s="1"/>
  <c r="J2669" i="1"/>
  <c r="M2669" i="1" s="1"/>
  <c r="J2670" i="1"/>
  <c r="M2670" i="1" s="1"/>
  <c r="J2671" i="1"/>
  <c r="M2671" i="1" s="1"/>
  <c r="J2672" i="1"/>
  <c r="M2672" i="1" s="1"/>
  <c r="J2673" i="1"/>
  <c r="M2673" i="1" s="1"/>
  <c r="J2674" i="1"/>
  <c r="M2674" i="1" s="1"/>
  <c r="J2675" i="1"/>
  <c r="M2675" i="1" s="1"/>
  <c r="J2676" i="1"/>
  <c r="M2676" i="1" s="1"/>
  <c r="J2677" i="1"/>
  <c r="M2677" i="1" s="1"/>
  <c r="J2678" i="1"/>
  <c r="M2678" i="1" s="1"/>
  <c r="J2679" i="1"/>
  <c r="M2679" i="1" s="1"/>
  <c r="J2680" i="1"/>
  <c r="J2681" i="1"/>
  <c r="M2681" i="1" s="1"/>
  <c r="J2682" i="1"/>
  <c r="M2682" i="1" s="1"/>
  <c r="J2683" i="1"/>
  <c r="M2683" i="1" s="1"/>
  <c r="J2684" i="1"/>
  <c r="M2684" i="1" s="1"/>
  <c r="J2685" i="1"/>
  <c r="M2685" i="1" s="1"/>
  <c r="J2686" i="1"/>
  <c r="M2686" i="1" s="1"/>
  <c r="J2687" i="1"/>
  <c r="J2688" i="1"/>
  <c r="M2688" i="1" s="1"/>
  <c r="J2689" i="1"/>
  <c r="M2689" i="1" s="1"/>
  <c r="J2690" i="1"/>
  <c r="M2690" i="1" s="1"/>
  <c r="J2691" i="1"/>
  <c r="M2691" i="1" s="1"/>
  <c r="J2692" i="1"/>
  <c r="M2692" i="1" s="1"/>
  <c r="J2693" i="1"/>
  <c r="M2693" i="1" s="1"/>
  <c r="J2694" i="1"/>
  <c r="M2694" i="1" s="1"/>
  <c r="J2695" i="1"/>
  <c r="M2695" i="1" s="1"/>
  <c r="J2696" i="1"/>
  <c r="M2696" i="1" s="1"/>
  <c r="J2697" i="1"/>
  <c r="M2697" i="1" s="1"/>
  <c r="J2698" i="1"/>
  <c r="M2698" i="1" s="1"/>
  <c r="J2699" i="1"/>
  <c r="M2699" i="1" s="1"/>
  <c r="J2700" i="1"/>
  <c r="M2700" i="1" s="1"/>
  <c r="J2701" i="1"/>
  <c r="M2701" i="1" s="1"/>
  <c r="J2702" i="1"/>
  <c r="M2702" i="1" s="1"/>
  <c r="J2703" i="1"/>
  <c r="M2703" i="1" s="1"/>
  <c r="J2704" i="1"/>
  <c r="M2704" i="1" s="1"/>
  <c r="J2705" i="1"/>
  <c r="M2705" i="1" s="1"/>
  <c r="J2706" i="1"/>
  <c r="M2706" i="1" s="1"/>
  <c r="J2707" i="1"/>
  <c r="M2707" i="1" s="1"/>
  <c r="J2708" i="1"/>
  <c r="M2708" i="1" s="1"/>
  <c r="J2709" i="1"/>
  <c r="M2709" i="1" s="1"/>
  <c r="J2710" i="1"/>
  <c r="M2710" i="1" s="1"/>
  <c r="J2711" i="1"/>
  <c r="M2711" i="1" s="1"/>
  <c r="J2712" i="1"/>
  <c r="M2712" i="1" s="1"/>
  <c r="J2713" i="1"/>
  <c r="M2713" i="1" s="1"/>
  <c r="J2714" i="1"/>
  <c r="M2714" i="1" s="1"/>
  <c r="J2715" i="1"/>
  <c r="M2715" i="1" s="1"/>
  <c r="J2716" i="1"/>
  <c r="M2716" i="1" s="1"/>
  <c r="J2717" i="1"/>
  <c r="M2717" i="1" s="1"/>
  <c r="J2718" i="1"/>
  <c r="M2718" i="1" s="1"/>
  <c r="J2719" i="1"/>
  <c r="M2719" i="1" s="1"/>
  <c r="J2720" i="1"/>
  <c r="M2720" i="1" s="1"/>
  <c r="J2721" i="1"/>
  <c r="M2721" i="1" s="1"/>
  <c r="J2722" i="1"/>
  <c r="M2722" i="1" s="1"/>
  <c r="J2723" i="1"/>
  <c r="M2723" i="1" s="1"/>
  <c r="J2724" i="1"/>
  <c r="M2724" i="1" s="1"/>
  <c r="J2725" i="1"/>
  <c r="M2725" i="1" s="1"/>
  <c r="J2726" i="1"/>
  <c r="M2726" i="1" s="1"/>
  <c r="J2727" i="1"/>
  <c r="M2727" i="1" s="1"/>
  <c r="J2728" i="1"/>
  <c r="M2728" i="1" s="1"/>
  <c r="J2729" i="1"/>
  <c r="M2729" i="1" s="1"/>
  <c r="J2730" i="1"/>
  <c r="M2730" i="1" s="1"/>
  <c r="J2731" i="1"/>
  <c r="M2731" i="1" s="1"/>
  <c r="J2732" i="1"/>
  <c r="M2732" i="1" s="1"/>
  <c r="J2733" i="1"/>
  <c r="M2733" i="1" s="1"/>
  <c r="J2734" i="1"/>
  <c r="M2734" i="1" s="1"/>
  <c r="J2735" i="1"/>
  <c r="M2735" i="1" s="1"/>
  <c r="J2736" i="1"/>
  <c r="M2736" i="1" s="1"/>
  <c r="J2737" i="1"/>
  <c r="M2737" i="1" s="1"/>
  <c r="J2738" i="1"/>
  <c r="M2738" i="1" s="1"/>
  <c r="J2739" i="1"/>
  <c r="M2739" i="1" s="1"/>
  <c r="J2740" i="1"/>
  <c r="M2740" i="1" s="1"/>
  <c r="J2741" i="1"/>
  <c r="M2741" i="1" s="1"/>
  <c r="J2742" i="1"/>
  <c r="M2742" i="1" s="1"/>
  <c r="J2743" i="1"/>
  <c r="M2743" i="1" s="1"/>
  <c r="J2744" i="1"/>
  <c r="J2745" i="1"/>
  <c r="M2745" i="1" s="1"/>
  <c r="J2746" i="1"/>
  <c r="M2746" i="1" s="1"/>
  <c r="J2747" i="1"/>
  <c r="M2747" i="1" s="1"/>
  <c r="J2748" i="1"/>
  <c r="M2748" i="1" s="1"/>
  <c r="J2749" i="1"/>
  <c r="M2749" i="1" s="1"/>
  <c r="J2750" i="1"/>
  <c r="M2750" i="1" s="1"/>
  <c r="J2751" i="1"/>
  <c r="M2751" i="1" s="1"/>
  <c r="J2752" i="1"/>
  <c r="M2752" i="1" s="1"/>
  <c r="J2753" i="1"/>
  <c r="M2753" i="1" s="1"/>
  <c r="J2754" i="1"/>
  <c r="M2754" i="1" s="1"/>
  <c r="J2755" i="1"/>
  <c r="M2755" i="1" s="1"/>
  <c r="J2756" i="1"/>
  <c r="M2756" i="1" s="1"/>
  <c r="J2757" i="1"/>
  <c r="M2757" i="1" s="1"/>
  <c r="J2758" i="1"/>
  <c r="J2759" i="1"/>
  <c r="M2759" i="1" s="1"/>
  <c r="J2760" i="1"/>
  <c r="M2760" i="1" s="1"/>
  <c r="J2761" i="1"/>
  <c r="M2761" i="1" s="1"/>
  <c r="J2762" i="1"/>
  <c r="J2763" i="1"/>
  <c r="M2763" i="1" s="1"/>
  <c r="J2764" i="1"/>
  <c r="M2764" i="1" s="1"/>
  <c r="J2765" i="1"/>
  <c r="M2765" i="1" s="1"/>
  <c r="J2766" i="1"/>
  <c r="M2766" i="1" s="1"/>
  <c r="J2767" i="1"/>
  <c r="M2767" i="1" s="1"/>
  <c r="J2768" i="1"/>
  <c r="M2768" i="1" s="1"/>
  <c r="J2769" i="1"/>
  <c r="M2769" i="1" s="1"/>
  <c r="J2770" i="1"/>
  <c r="M2770" i="1" s="1"/>
  <c r="J2771" i="1"/>
  <c r="M2771" i="1" s="1"/>
  <c r="J2772" i="1"/>
  <c r="M2772" i="1" s="1"/>
  <c r="J2773" i="1"/>
  <c r="M2773" i="1" s="1"/>
  <c r="J2774" i="1"/>
  <c r="M2774" i="1" s="1"/>
  <c r="J2775" i="1"/>
  <c r="M2775" i="1" s="1"/>
  <c r="J2776" i="1"/>
  <c r="M2776" i="1" s="1"/>
  <c r="J2777" i="1"/>
  <c r="M2777" i="1" s="1"/>
  <c r="J2778" i="1"/>
  <c r="M2778" i="1" s="1"/>
  <c r="J2779" i="1"/>
  <c r="M2779" i="1" s="1"/>
  <c r="J2780" i="1"/>
  <c r="M2780" i="1" s="1"/>
  <c r="J2781" i="1"/>
  <c r="M2781" i="1" s="1"/>
  <c r="J2782" i="1"/>
  <c r="M2782" i="1" s="1"/>
  <c r="J2783" i="1"/>
  <c r="M2783" i="1" s="1"/>
  <c r="J2784" i="1"/>
  <c r="M2784" i="1" s="1"/>
  <c r="J2785" i="1"/>
  <c r="M2785" i="1" s="1"/>
  <c r="J2786" i="1"/>
  <c r="M2786" i="1" s="1"/>
  <c r="J2787" i="1"/>
  <c r="M2787" i="1" s="1"/>
  <c r="J2788" i="1"/>
  <c r="M2788" i="1" s="1"/>
  <c r="J2789" i="1"/>
  <c r="M2789" i="1" s="1"/>
  <c r="J2790" i="1"/>
  <c r="M2790" i="1" s="1"/>
  <c r="J2791" i="1"/>
  <c r="M2791" i="1" s="1"/>
  <c r="J2792" i="1"/>
  <c r="M2792" i="1" s="1"/>
  <c r="J2793" i="1"/>
  <c r="M2793" i="1" s="1"/>
  <c r="J2794" i="1"/>
  <c r="M2794" i="1" s="1"/>
  <c r="J2795" i="1"/>
  <c r="M2795" i="1" s="1"/>
  <c r="J2796" i="1"/>
  <c r="M2796" i="1" s="1"/>
  <c r="J2797" i="1"/>
  <c r="M2797" i="1" s="1"/>
  <c r="J2798" i="1"/>
  <c r="M2798" i="1" s="1"/>
  <c r="J2799" i="1"/>
  <c r="M2799" i="1" s="1"/>
  <c r="J2800" i="1"/>
  <c r="J2801" i="1"/>
  <c r="M2801" i="1" s="1"/>
  <c r="J2802" i="1"/>
  <c r="M2802" i="1" s="1"/>
  <c r="J2803" i="1"/>
  <c r="M2803" i="1" s="1"/>
  <c r="J2804" i="1"/>
  <c r="M2804" i="1" s="1"/>
  <c r="J2805" i="1"/>
  <c r="M2805" i="1" s="1"/>
  <c r="J2806" i="1"/>
  <c r="J2807" i="1"/>
  <c r="M2807" i="1" s="1"/>
  <c r="J2808" i="1"/>
  <c r="M2808" i="1" s="1"/>
  <c r="J2809" i="1"/>
  <c r="M2809" i="1" s="1"/>
  <c r="J2810" i="1"/>
  <c r="M2810" i="1" s="1"/>
  <c r="J2811" i="1"/>
  <c r="M2811" i="1" s="1"/>
  <c r="J2812" i="1"/>
  <c r="M2812" i="1" s="1"/>
  <c r="J2813" i="1"/>
  <c r="M2813" i="1" s="1"/>
  <c r="J2814" i="1"/>
  <c r="M2814" i="1" s="1"/>
  <c r="J2815" i="1"/>
  <c r="M2815" i="1" s="1"/>
  <c r="J2816" i="1"/>
  <c r="J2817" i="1"/>
  <c r="M2817" i="1" s="1"/>
  <c r="J2818" i="1"/>
  <c r="M2818" i="1" s="1"/>
  <c r="J2819" i="1"/>
  <c r="M2819" i="1" s="1"/>
  <c r="J2820" i="1"/>
  <c r="M2820" i="1" s="1"/>
  <c r="J2821" i="1"/>
  <c r="M2821" i="1" s="1"/>
  <c r="J2822" i="1"/>
  <c r="M2822" i="1" s="1"/>
  <c r="J2823" i="1"/>
  <c r="M2823" i="1" s="1"/>
  <c r="J2824" i="1"/>
  <c r="M2824" i="1" s="1"/>
  <c r="J2825" i="1"/>
  <c r="M2825" i="1" s="1"/>
  <c r="J2826" i="1"/>
  <c r="M2826" i="1" s="1"/>
  <c r="J2827" i="1"/>
  <c r="M2827" i="1" s="1"/>
  <c r="J2828" i="1"/>
  <c r="M2828" i="1" s="1"/>
  <c r="J2829" i="1"/>
  <c r="M2829" i="1" s="1"/>
  <c r="J2830" i="1"/>
  <c r="M2830" i="1" s="1"/>
  <c r="J2831" i="1"/>
  <c r="M2831" i="1" s="1"/>
  <c r="J2832" i="1"/>
  <c r="M2832" i="1" s="1"/>
  <c r="J2833" i="1"/>
  <c r="M2833" i="1" s="1"/>
  <c r="J2834" i="1"/>
  <c r="M2834" i="1" s="1"/>
  <c r="J2835" i="1"/>
  <c r="M2835" i="1" s="1"/>
  <c r="J2836" i="1"/>
  <c r="M2836" i="1" s="1"/>
  <c r="J2837" i="1"/>
  <c r="M2837" i="1" s="1"/>
  <c r="J2838" i="1"/>
  <c r="M2838" i="1" s="1"/>
  <c r="J2839" i="1"/>
  <c r="M2839" i="1" s="1"/>
  <c r="J2840" i="1"/>
  <c r="M2840" i="1" s="1"/>
  <c r="J2841" i="1"/>
  <c r="M2841" i="1" s="1"/>
  <c r="J2842" i="1"/>
  <c r="M2842" i="1" s="1"/>
  <c r="J2843" i="1"/>
  <c r="M2843" i="1" s="1"/>
  <c r="J2844" i="1"/>
  <c r="M2844" i="1" s="1"/>
  <c r="J2845" i="1"/>
  <c r="M2845" i="1" s="1"/>
  <c r="J2846" i="1"/>
  <c r="M2846" i="1" s="1"/>
  <c r="J2847" i="1"/>
  <c r="J2848" i="1"/>
  <c r="J2849" i="1"/>
  <c r="M2849" i="1" s="1"/>
  <c r="J2850" i="1"/>
  <c r="M2850" i="1" s="1"/>
  <c r="J2851" i="1"/>
  <c r="M2851" i="1" s="1"/>
  <c r="J2852" i="1"/>
  <c r="M2852" i="1" s="1"/>
  <c r="J2853" i="1"/>
  <c r="M2853" i="1" s="1"/>
  <c r="J2854" i="1"/>
  <c r="M2854" i="1" s="1"/>
  <c r="J2855" i="1"/>
  <c r="M2855" i="1" s="1"/>
  <c r="J2856" i="1"/>
  <c r="M2856" i="1" s="1"/>
  <c r="J2857" i="1"/>
  <c r="M2857" i="1" s="1"/>
  <c r="J2858" i="1"/>
  <c r="M2858" i="1" s="1"/>
  <c r="J2859" i="1"/>
  <c r="M2859" i="1" s="1"/>
  <c r="J2860" i="1"/>
  <c r="M2860" i="1" s="1"/>
  <c r="J2861" i="1"/>
  <c r="J2862" i="1"/>
  <c r="M2862" i="1" s="1"/>
  <c r="J2863" i="1"/>
  <c r="M2863" i="1" s="1"/>
  <c r="J2864" i="1"/>
  <c r="M2864" i="1" s="1"/>
  <c r="J2865" i="1"/>
  <c r="M2865" i="1" s="1"/>
  <c r="J2866" i="1"/>
  <c r="M2866" i="1" s="1"/>
  <c r="J2867" i="1"/>
  <c r="M2867" i="1" s="1"/>
  <c r="J2868" i="1"/>
  <c r="M2868" i="1" s="1"/>
  <c r="J2869" i="1"/>
  <c r="M2869" i="1" s="1"/>
  <c r="J2870" i="1"/>
  <c r="M2870" i="1" s="1"/>
  <c r="J2871" i="1"/>
  <c r="M2871" i="1" s="1"/>
  <c r="J2872" i="1"/>
  <c r="M2872" i="1" s="1"/>
  <c r="J2873" i="1"/>
  <c r="M2873" i="1" s="1"/>
  <c r="J2874" i="1"/>
  <c r="M2874" i="1" s="1"/>
  <c r="J2875" i="1"/>
  <c r="M2875" i="1" s="1"/>
  <c r="J2876" i="1"/>
  <c r="M2876" i="1" s="1"/>
  <c r="J2877" i="1"/>
  <c r="M2877" i="1" s="1"/>
  <c r="J2878" i="1"/>
  <c r="M2878" i="1" s="1"/>
  <c r="J2879" i="1"/>
  <c r="M2879" i="1" s="1"/>
  <c r="J2880" i="1"/>
  <c r="M2880" i="1" s="1"/>
  <c r="J2881" i="1"/>
  <c r="M2881" i="1" s="1"/>
  <c r="J2882" i="1"/>
  <c r="M2882" i="1" s="1"/>
  <c r="J2883" i="1"/>
  <c r="M2883" i="1" s="1"/>
  <c r="J2884" i="1"/>
  <c r="M2884" i="1" s="1"/>
  <c r="J2885" i="1"/>
  <c r="M2885" i="1" s="1"/>
  <c r="J2886" i="1"/>
  <c r="M2886" i="1" s="1"/>
  <c r="J2887" i="1"/>
  <c r="M2887" i="1" s="1"/>
  <c r="J2888" i="1"/>
  <c r="M2888" i="1" s="1"/>
  <c r="J2889" i="1"/>
  <c r="M2889" i="1" s="1"/>
  <c r="J2890" i="1"/>
  <c r="M2890" i="1" s="1"/>
  <c r="J2891" i="1"/>
  <c r="M2891" i="1" s="1"/>
  <c r="J2892" i="1"/>
  <c r="M2892" i="1" s="1"/>
  <c r="J2893" i="1"/>
  <c r="M2893" i="1" s="1"/>
  <c r="J2894" i="1"/>
  <c r="M2894" i="1" s="1"/>
  <c r="J2895" i="1"/>
  <c r="M2895" i="1" s="1"/>
  <c r="J2896" i="1"/>
  <c r="M2896" i="1" s="1"/>
  <c r="J2897" i="1"/>
  <c r="M2897" i="1" s="1"/>
  <c r="J2898" i="1"/>
  <c r="M2898" i="1" s="1"/>
  <c r="J2899" i="1"/>
  <c r="M2899" i="1" s="1"/>
  <c r="J2900" i="1"/>
  <c r="M2900" i="1" s="1"/>
  <c r="J2901" i="1"/>
  <c r="M2901" i="1" s="1"/>
  <c r="J2902" i="1"/>
  <c r="J2903" i="1"/>
  <c r="M2903" i="1" s="1"/>
  <c r="J2904" i="1"/>
  <c r="M2904" i="1" s="1"/>
  <c r="J2905" i="1"/>
  <c r="M2905" i="1" s="1"/>
  <c r="J2906" i="1"/>
  <c r="M2906" i="1" s="1"/>
  <c r="J2907" i="1"/>
  <c r="M2907" i="1" s="1"/>
  <c r="J2908" i="1"/>
  <c r="M2908" i="1" s="1"/>
  <c r="J2909" i="1"/>
  <c r="M2909" i="1" s="1"/>
  <c r="J2910" i="1"/>
  <c r="J2911" i="1"/>
  <c r="M2911" i="1" s="1"/>
  <c r="J2912" i="1"/>
  <c r="M2912" i="1" s="1"/>
  <c r="J2913" i="1"/>
  <c r="M2913" i="1" s="1"/>
  <c r="J2914" i="1"/>
  <c r="M2914" i="1" s="1"/>
  <c r="J2915" i="1"/>
  <c r="M2915" i="1" s="1"/>
  <c r="J2916" i="1"/>
  <c r="M2916" i="1" s="1"/>
  <c r="J2917" i="1"/>
  <c r="M2917" i="1" s="1"/>
  <c r="J2918" i="1"/>
  <c r="M2918" i="1" s="1"/>
  <c r="J2919" i="1"/>
  <c r="M2919" i="1" s="1"/>
  <c r="J2920" i="1"/>
  <c r="M2920" i="1" s="1"/>
  <c r="J2921" i="1"/>
  <c r="M2921" i="1" s="1"/>
  <c r="J2922" i="1"/>
  <c r="M2922" i="1" s="1"/>
  <c r="J2923" i="1"/>
  <c r="M2923" i="1" s="1"/>
  <c r="J2924" i="1"/>
  <c r="M2924" i="1" s="1"/>
  <c r="J2925" i="1"/>
  <c r="M2925" i="1" s="1"/>
  <c r="J2926" i="1"/>
  <c r="J2927" i="1"/>
  <c r="J2928" i="1"/>
  <c r="J2929" i="1"/>
  <c r="M2929" i="1" s="1"/>
  <c r="J2930" i="1"/>
  <c r="M2930" i="1" s="1"/>
  <c r="J2931" i="1"/>
  <c r="M2931" i="1" s="1"/>
  <c r="J2932" i="1"/>
  <c r="M2932" i="1" s="1"/>
  <c r="J2933" i="1"/>
  <c r="M2933" i="1" s="1"/>
  <c r="J2934" i="1"/>
  <c r="M2934" i="1" s="1"/>
  <c r="J2935" i="1"/>
  <c r="M2935" i="1" s="1"/>
  <c r="J2936" i="1"/>
  <c r="M2936" i="1" s="1"/>
  <c r="J2937" i="1"/>
  <c r="M2937" i="1" s="1"/>
  <c r="J2938" i="1"/>
  <c r="M2938" i="1" s="1"/>
  <c r="J2939" i="1"/>
  <c r="M2939" i="1" s="1"/>
  <c r="J2940" i="1"/>
  <c r="M2940" i="1" s="1"/>
  <c r="J2941" i="1"/>
  <c r="M2941" i="1" s="1"/>
  <c r="J2942" i="1"/>
  <c r="M2942" i="1" s="1"/>
  <c r="J2943" i="1"/>
  <c r="M2943" i="1" s="1"/>
  <c r="J2944" i="1"/>
  <c r="J2945" i="1"/>
  <c r="M2945" i="1" s="1"/>
  <c r="J2946" i="1"/>
  <c r="M2946" i="1" s="1"/>
  <c r="J2947" i="1"/>
  <c r="M2947" i="1" s="1"/>
  <c r="J2948" i="1"/>
  <c r="M2948" i="1" s="1"/>
  <c r="J2949" i="1"/>
  <c r="M2949" i="1" s="1"/>
  <c r="J2950" i="1"/>
  <c r="J2951" i="1"/>
  <c r="J2952" i="1"/>
  <c r="M2952" i="1" s="1"/>
  <c r="J2953" i="1"/>
  <c r="M2953" i="1" s="1"/>
  <c r="J2954" i="1"/>
  <c r="M2954" i="1" s="1"/>
  <c r="J2955" i="1"/>
  <c r="M2955" i="1" s="1"/>
  <c r="J2956" i="1"/>
  <c r="M2956" i="1" s="1"/>
  <c r="J2957" i="1"/>
  <c r="M2957" i="1" s="1"/>
  <c r="J2958" i="1"/>
  <c r="M2958" i="1" s="1"/>
  <c r="J2959" i="1"/>
  <c r="M2959" i="1" s="1"/>
  <c r="J2960" i="1"/>
  <c r="M2960" i="1" s="1"/>
  <c r="J2961" i="1"/>
  <c r="M2961" i="1" s="1"/>
  <c r="J2962" i="1"/>
  <c r="M2962" i="1" s="1"/>
  <c r="J2963" i="1"/>
  <c r="M2963" i="1" s="1"/>
  <c r="J2964" i="1"/>
  <c r="M2964" i="1" s="1"/>
  <c r="J2965" i="1"/>
  <c r="M2965" i="1" s="1"/>
  <c r="J2966" i="1"/>
  <c r="M2966" i="1" s="1"/>
  <c r="J2967" i="1"/>
  <c r="J2968" i="1"/>
  <c r="J2969" i="1"/>
  <c r="M2969" i="1" s="1"/>
  <c r="J2970" i="1"/>
  <c r="M2970" i="1" s="1"/>
  <c r="J2971" i="1"/>
  <c r="M2971" i="1" s="1"/>
  <c r="J2972" i="1"/>
  <c r="M2972" i="1" s="1"/>
  <c r="J2973" i="1"/>
  <c r="M2973" i="1" s="1"/>
  <c r="J2974" i="1"/>
  <c r="J2975" i="1"/>
  <c r="M2975" i="1" s="1"/>
  <c r="J2976" i="1"/>
  <c r="M2976" i="1" s="1"/>
  <c r="J2977" i="1"/>
  <c r="M2977" i="1" s="1"/>
  <c r="J2978" i="1"/>
  <c r="M2978" i="1" s="1"/>
  <c r="J2979" i="1"/>
  <c r="M2979" i="1" s="1"/>
  <c r="J2980" i="1"/>
  <c r="M2980" i="1" s="1"/>
  <c r="J2981" i="1"/>
  <c r="M2981" i="1" s="1"/>
  <c r="J2982" i="1"/>
  <c r="M2982" i="1" s="1"/>
  <c r="J2983" i="1"/>
  <c r="M2983" i="1" s="1"/>
  <c r="J2984" i="1"/>
  <c r="M2984" i="1" s="1"/>
  <c r="J2985" i="1"/>
  <c r="M2985" i="1" s="1"/>
  <c r="J2986" i="1"/>
  <c r="M2986" i="1" s="1"/>
  <c r="J2987" i="1"/>
  <c r="M2987" i="1" s="1"/>
  <c r="J2988" i="1"/>
  <c r="M2988" i="1" s="1"/>
  <c r="J2989" i="1"/>
  <c r="M2989" i="1" s="1"/>
  <c r="J2990" i="1"/>
  <c r="J2991" i="1"/>
  <c r="J2992" i="1"/>
  <c r="J2993" i="1"/>
  <c r="M2993" i="1" s="1"/>
  <c r="J2994" i="1"/>
  <c r="M2994" i="1" s="1"/>
  <c r="J2995" i="1"/>
  <c r="M2995" i="1" s="1"/>
  <c r="J2996" i="1"/>
  <c r="M2996" i="1" s="1"/>
  <c r="J2997" i="1"/>
  <c r="M2997" i="1" s="1"/>
  <c r="J2998" i="1"/>
  <c r="M2998" i="1" s="1"/>
  <c r="J2999" i="1"/>
  <c r="M2999" i="1" s="1"/>
  <c r="J3000" i="1"/>
  <c r="M3000" i="1" s="1"/>
  <c r="J3001" i="1"/>
  <c r="M3001" i="1" s="1"/>
  <c r="J3002" i="1"/>
  <c r="M3002" i="1" s="1"/>
  <c r="J3003" i="1"/>
  <c r="M3003" i="1" s="1"/>
  <c r="J3004" i="1"/>
  <c r="M3004" i="1" s="1"/>
  <c r="J3005" i="1"/>
  <c r="M3005" i="1" s="1"/>
  <c r="J3006" i="1"/>
  <c r="M3006" i="1" s="1"/>
  <c r="J3007" i="1"/>
  <c r="M3007" i="1" s="1"/>
  <c r="J3008" i="1"/>
  <c r="J3009" i="1"/>
  <c r="M3009" i="1" s="1"/>
  <c r="J3010" i="1"/>
  <c r="M3010" i="1" s="1"/>
  <c r="J3011" i="1"/>
  <c r="M3011" i="1" s="1"/>
  <c r="J3012" i="1"/>
  <c r="M3012" i="1" s="1"/>
  <c r="J3013" i="1"/>
  <c r="M3013" i="1" s="1"/>
  <c r="J3014" i="1"/>
  <c r="J3015" i="1"/>
  <c r="J3016" i="1"/>
  <c r="M3016" i="1" s="1"/>
  <c r="J3017" i="1"/>
  <c r="M3017" i="1" s="1"/>
  <c r="J3018" i="1"/>
  <c r="M3018" i="1" s="1"/>
  <c r="J3019" i="1"/>
  <c r="M3019" i="1" s="1"/>
  <c r="J3020" i="1"/>
  <c r="M3020" i="1" s="1"/>
  <c r="J3021" i="1"/>
  <c r="M3021" i="1" s="1"/>
  <c r="J3022" i="1"/>
  <c r="M3022" i="1" s="1"/>
  <c r="J3023" i="1"/>
  <c r="M3023" i="1" s="1"/>
  <c r="J3024" i="1"/>
  <c r="M3024" i="1" s="1"/>
  <c r="J3025" i="1"/>
  <c r="M3025" i="1" s="1"/>
  <c r="J3026" i="1"/>
  <c r="M3026" i="1" s="1"/>
  <c r="J3027" i="1"/>
  <c r="M3027" i="1" s="1"/>
  <c r="J3028" i="1"/>
  <c r="M3028" i="1" s="1"/>
  <c r="J3029" i="1"/>
  <c r="M3029" i="1" s="1"/>
  <c r="J3030" i="1"/>
  <c r="M3030" i="1" s="1"/>
  <c r="J3031" i="1"/>
  <c r="J3032" i="1"/>
  <c r="J3033" i="1"/>
  <c r="M3033" i="1" s="1"/>
  <c r="J3034" i="1"/>
  <c r="M3034" i="1" s="1"/>
  <c r="J3035" i="1"/>
  <c r="M3035" i="1" s="1"/>
  <c r="J3036" i="1"/>
  <c r="M3036" i="1" s="1"/>
  <c r="J3037" i="1"/>
  <c r="M3037" i="1" s="1"/>
  <c r="J3038" i="1"/>
  <c r="J3039" i="1"/>
  <c r="M3039" i="1" s="1"/>
  <c r="J3040" i="1"/>
  <c r="M3040" i="1" s="1"/>
  <c r="J3041" i="1"/>
  <c r="M3041" i="1" s="1"/>
  <c r="J3042" i="1"/>
  <c r="M3042" i="1" s="1"/>
  <c r="J3043" i="1"/>
  <c r="M3043" i="1" s="1"/>
  <c r="J3044" i="1"/>
  <c r="M3044" i="1" s="1"/>
  <c r="J3045" i="1"/>
  <c r="M3045" i="1" s="1"/>
  <c r="J3046" i="1"/>
  <c r="M3046" i="1" s="1"/>
  <c r="J3047" i="1"/>
  <c r="M3047" i="1" s="1"/>
  <c r="J3048" i="1"/>
  <c r="M3048" i="1" s="1"/>
  <c r="J3049" i="1"/>
  <c r="M3049" i="1" s="1"/>
  <c r="J3050" i="1"/>
  <c r="M3050" i="1" s="1"/>
  <c r="J3051" i="1"/>
  <c r="M3051" i="1" s="1"/>
  <c r="J3052" i="1"/>
  <c r="M3052" i="1" s="1"/>
  <c r="J3053" i="1"/>
  <c r="M3053" i="1" s="1"/>
  <c r="J3054" i="1"/>
  <c r="J3055" i="1"/>
  <c r="J3056" i="1"/>
  <c r="J3057" i="1"/>
  <c r="M3057" i="1" s="1"/>
  <c r="J3058" i="1"/>
  <c r="M3058" i="1" s="1"/>
  <c r="J3059" i="1"/>
  <c r="M3059" i="1" s="1"/>
  <c r="J3060" i="1"/>
  <c r="M3060" i="1" s="1"/>
  <c r="J3061" i="1"/>
  <c r="M3061" i="1" s="1"/>
  <c r="J3062" i="1"/>
  <c r="M3062" i="1" s="1"/>
  <c r="J3063" i="1"/>
  <c r="M3063" i="1" s="1"/>
  <c r="J3064" i="1"/>
  <c r="M3064" i="1" s="1"/>
  <c r="J3065" i="1"/>
  <c r="M3065" i="1" s="1"/>
  <c r="J3066" i="1"/>
  <c r="M3066" i="1" s="1"/>
  <c r="J3067" i="1"/>
  <c r="M3067" i="1" s="1"/>
  <c r="J3068" i="1"/>
  <c r="M3068" i="1" s="1"/>
  <c r="J3069" i="1"/>
  <c r="M3069" i="1" s="1"/>
  <c r="J3070" i="1"/>
  <c r="M3070" i="1" s="1"/>
  <c r="J3071" i="1"/>
  <c r="M3071" i="1" s="1"/>
  <c r="J3072" i="1"/>
  <c r="J3073" i="1"/>
  <c r="M3073" i="1" s="1"/>
  <c r="J3074" i="1"/>
  <c r="M3074" i="1" s="1"/>
  <c r="J3075" i="1"/>
  <c r="M3075" i="1" s="1"/>
  <c r="J3076" i="1"/>
  <c r="M3076" i="1" s="1"/>
  <c r="J3077" i="1"/>
  <c r="M3077" i="1" s="1"/>
  <c r="J3078" i="1"/>
  <c r="J3079" i="1"/>
  <c r="J3080" i="1"/>
  <c r="M3080" i="1" s="1"/>
  <c r="J3081" i="1"/>
  <c r="M3081" i="1" s="1"/>
  <c r="J3082" i="1"/>
  <c r="M3082" i="1" s="1"/>
  <c r="J3083" i="1"/>
  <c r="M3083" i="1" s="1"/>
  <c r="J3084" i="1"/>
  <c r="M3084" i="1" s="1"/>
  <c r="J3085" i="1"/>
  <c r="M3085" i="1" s="1"/>
  <c r="J3086" i="1"/>
  <c r="M3086" i="1" s="1"/>
  <c r="J3087" i="1"/>
  <c r="M3087" i="1" s="1"/>
  <c r="J3088" i="1"/>
  <c r="M3088" i="1" s="1"/>
  <c r="J3089" i="1"/>
  <c r="M3089" i="1" s="1"/>
  <c r="J3090" i="1"/>
  <c r="M3090" i="1" s="1"/>
  <c r="J3091" i="1"/>
  <c r="M3091" i="1" s="1"/>
  <c r="J3092" i="1"/>
  <c r="M3092" i="1" s="1"/>
  <c r="J3093" i="1"/>
  <c r="M3093" i="1" s="1"/>
  <c r="J3094" i="1"/>
  <c r="M3094" i="1" s="1"/>
  <c r="J3095" i="1"/>
  <c r="J3096" i="1"/>
  <c r="J3097" i="1"/>
  <c r="M3097" i="1" s="1"/>
  <c r="J3098" i="1"/>
  <c r="M3098" i="1" s="1"/>
  <c r="J3099" i="1"/>
  <c r="M3099" i="1" s="1"/>
  <c r="J3100" i="1"/>
  <c r="M3100" i="1" s="1"/>
  <c r="J3101" i="1"/>
  <c r="M3101" i="1" s="1"/>
  <c r="J3102" i="1"/>
  <c r="J3103" i="1"/>
  <c r="M3103" i="1" s="1"/>
  <c r="J3104" i="1"/>
  <c r="M3104" i="1" s="1"/>
  <c r="J3105" i="1"/>
  <c r="M3105" i="1" s="1"/>
  <c r="J3106" i="1"/>
  <c r="M3106" i="1" s="1"/>
  <c r="J3107" i="1"/>
  <c r="M3107" i="1" s="1"/>
  <c r="J3108" i="1"/>
  <c r="M3108" i="1" s="1"/>
  <c r="J3109" i="1"/>
  <c r="M3109" i="1" s="1"/>
  <c r="J3110" i="1"/>
  <c r="M3110" i="1" s="1"/>
  <c r="J3111" i="1"/>
  <c r="M3111" i="1" s="1"/>
  <c r="J3112" i="1"/>
  <c r="M3112" i="1" s="1"/>
  <c r="J3113" i="1"/>
  <c r="M3113" i="1" s="1"/>
  <c r="J3114" i="1"/>
  <c r="M3114" i="1" s="1"/>
  <c r="J3115" i="1"/>
  <c r="M3115" i="1" s="1"/>
  <c r="J3116" i="1"/>
  <c r="M3116" i="1" s="1"/>
  <c r="J3117" i="1"/>
  <c r="M3117" i="1" s="1"/>
  <c r="J3118" i="1"/>
  <c r="J3119" i="1"/>
  <c r="J3120" i="1"/>
  <c r="J3121" i="1"/>
  <c r="M3121" i="1" s="1"/>
  <c r="J3122" i="1"/>
  <c r="M3122" i="1" s="1"/>
  <c r="J3123" i="1"/>
  <c r="M3123" i="1" s="1"/>
  <c r="J3124" i="1"/>
  <c r="M3124" i="1" s="1"/>
  <c r="J3125" i="1"/>
  <c r="M3125" i="1" s="1"/>
  <c r="J3126" i="1"/>
  <c r="M3126" i="1" s="1"/>
  <c r="J3127" i="1"/>
  <c r="M3127" i="1" s="1"/>
  <c r="J3128" i="1"/>
  <c r="M3128" i="1" s="1"/>
  <c r="J3129" i="1"/>
  <c r="M3129" i="1" s="1"/>
  <c r="J3130" i="1"/>
  <c r="M3130" i="1" s="1"/>
  <c r="J3131" i="1"/>
  <c r="M3131" i="1" s="1"/>
  <c r="J3132" i="1"/>
  <c r="M3132" i="1" s="1"/>
  <c r="J3133" i="1"/>
  <c r="M3133" i="1" s="1"/>
  <c r="J3134" i="1"/>
  <c r="M3134" i="1" s="1"/>
  <c r="J3135" i="1"/>
  <c r="M3135" i="1" s="1"/>
  <c r="J3136" i="1"/>
  <c r="J3137" i="1"/>
  <c r="M3137" i="1" s="1"/>
  <c r="J3138" i="1"/>
  <c r="M3138" i="1" s="1"/>
  <c r="J3139" i="1"/>
  <c r="M3139" i="1" s="1"/>
  <c r="J3140" i="1"/>
  <c r="M3140" i="1" s="1"/>
  <c r="J3141" i="1"/>
  <c r="M3141" i="1" s="1"/>
  <c r="J3142" i="1"/>
  <c r="M3142" i="1" s="1"/>
  <c r="J3143" i="1"/>
  <c r="J3144" i="1"/>
  <c r="M3144" i="1" s="1"/>
  <c r="J3145" i="1"/>
  <c r="M3145" i="1" s="1"/>
  <c r="J3146" i="1"/>
  <c r="M3146" i="1" s="1"/>
  <c r="J3147" i="1"/>
  <c r="M3147" i="1" s="1"/>
  <c r="J3148" i="1"/>
  <c r="M3148" i="1" s="1"/>
  <c r="J3149" i="1"/>
  <c r="M3149" i="1" s="1"/>
  <c r="J3150" i="1"/>
  <c r="M3150" i="1" s="1"/>
  <c r="J3151" i="1"/>
  <c r="M3151" i="1" s="1"/>
  <c r="J3152" i="1"/>
  <c r="M3152" i="1" s="1"/>
  <c r="J3153" i="1"/>
  <c r="M3153" i="1" s="1"/>
  <c r="J3154" i="1"/>
  <c r="M3154" i="1" s="1"/>
  <c r="J3155" i="1"/>
  <c r="M3155" i="1" s="1"/>
  <c r="J3156" i="1"/>
  <c r="M3156" i="1" s="1"/>
  <c r="J3157" i="1"/>
  <c r="M3157" i="1" s="1"/>
  <c r="J3158" i="1"/>
  <c r="M3158" i="1" s="1"/>
  <c r="J3159" i="1"/>
  <c r="J3160" i="1"/>
  <c r="J3161" i="1"/>
  <c r="M3161" i="1" s="1"/>
  <c r="J3162" i="1"/>
  <c r="M3162" i="1" s="1"/>
  <c r="J3163" i="1"/>
  <c r="M3163" i="1" s="1"/>
  <c r="J3164" i="1"/>
  <c r="M3164" i="1" s="1"/>
  <c r="J3165" i="1"/>
  <c r="M3165" i="1" s="1"/>
  <c r="J3166" i="1"/>
  <c r="J3167" i="1"/>
  <c r="M3167" i="1" s="1"/>
  <c r="J3168" i="1"/>
  <c r="M3168" i="1" s="1"/>
  <c r="J3169" i="1"/>
  <c r="M3169" i="1" s="1"/>
  <c r="J3170" i="1"/>
  <c r="M3170" i="1" s="1"/>
  <c r="J3171" i="1"/>
  <c r="M3171" i="1" s="1"/>
  <c r="J3172" i="1"/>
  <c r="M3172" i="1" s="1"/>
  <c r="J3173" i="1"/>
  <c r="M3173" i="1" s="1"/>
  <c r="J3174" i="1"/>
  <c r="M3174" i="1" s="1"/>
  <c r="J3175" i="1"/>
  <c r="M3175" i="1" s="1"/>
  <c r="J3176" i="1"/>
  <c r="M3176" i="1" s="1"/>
  <c r="J3177" i="1"/>
  <c r="M3177" i="1" s="1"/>
  <c r="J3178" i="1"/>
  <c r="M3178" i="1" s="1"/>
  <c r="J3179" i="1"/>
  <c r="M3179" i="1" s="1"/>
  <c r="J3180" i="1"/>
  <c r="M3180" i="1" s="1"/>
  <c r="J3181" i="1"/>
  <c r="M3181" i="1" s="1"/>
  <c r="J3182" i="1"/>
  <c r="J3183" i="1"/>
  <c r="J3184" i="1"/>
  <c r="J3185" i="1"/>
  <c r="M3185" i="1" s="1"/>
  <c r="J3186" i="1"/>
  <c r="M3186" i="1" s="1"/>
  <c r="J3187" i="1"/>
  <c r="M3187" i="1" s="1"/>
  <c r="J3188" i="1"/>
  <c r="M3188" i="1" s="1"/>
  <c r="J3189" i="1"/>
  <c r="M3189" i="1" s="1"/>
  <c r="J3190" i="1"/>
  <c r="M3190" i="1" s="1"/>
  <c r="J3191" i="1"/>
  <c r="M3191" i="1" s="1"/>
  <c r="J3192" i="1"/>
  <c r="M3192" i="1" s="1"/>
  <c r="J3193" i="1"/>
  <c r="M3193" i="1" s="1"/>
  <c r="J3194" i="1"/>
  <c r="M3194" i="1" s="1"/>
  <c r="J3195" i="1"/>
  <c r="M3195" i="1" s="1"/>
  <c r="J3196" i="1"/>
  <c r="M3196" i="1" s="1"/>
  <c r="J3197" i="1"/>
  <c r="M3197" i="1" s="1"/>
  <c r="J3198" i="1"/>
  <c r="M3198" i="1" s="1"/>
  <c r="J3199" i="1"/>
  <c r="M3199" i="1" s="1"/>
  <c r="J3200" i="1"/>
  <c r="J3201" i="1"/>
  <c r="M3201" i="1" s="1"/>
  <c r="J3202" i="1"/>
  <c r="M3202" i="1" s="1"/>
  <c r="J3203" i="1"/>
  <c r="M3203" i="1" s="1"/>
  <c r="J3204" i="1"/>
  <c r="M3204" i="1" s="1"/>
  <c r="J3205" i="1"/>
  <c r="M3205" i="1" s="1"/>
  <c r="J3206" i="1"/>
  <c r="M3206" i="1" s="1"/>
  <c r="J3207" i="1"/>
  <c r="J3208" i="1"/>
  <c r="M3208" i="1" s="1"/>
  <c r="J3209" i="1"/>
  <c r="M3209" i="1" s="1"/>
  <c r="J3210" i="1"/>
  <c r="M3210" i="1" s="1"/>
  <c r="J3211" i="1"/>
  <c r="M3211" i="1" s="1"/>
  <c r="J3212" i="1"/>
  <c r="M3212" i="1" s="1"/>
  <c r="J3213" i="1"/>
  <c r="M3213" i="1" s="1"/>
  <c r="J3214" i="1"/>
  <c r="M3214" i="1" s="1"/>
  <c r="J3215" i="1"/>
  <c r="M3215" i="1" s="1"/>
  <c r="J3216" i="1"/>
  <c r="M3216" i="1" s="1"/>
  <c r="J3217" i="1"/>
  <c r="M3217" i="1" s="1"/>
  <c r="J3218" i="1"/>
  <c r="M3218" i="1" s="1"/>
  <c r="J3219" i="1"/>
  <c r="M3219" i="1" s="1"/>
  <c r="J3220" i="1"/>
  <c r="M3220" i="1" s="1"/>
  <c r="J3221" i="1"/>
  <c r="M3221" i="1" s="1"/>
  <c r="J3222" i="1"/>
  <c r="M3222" i="1" s="1"/>
  <c r="J3223" i="1"/>
  <c r="J3224" i="1"/>
  <c r="J3225" i="1"/>
  <c r="M3225" i="1" s="1"/>
  <c r="J3226" i="1"/>
  <c r="M3226" i="1" s="1"/>
  <c r="J3227" i="1"/>
  <c r="M3227" i="1" s="1"/>
  <c r="J3228" i="1"/>
  <c r="M3228" i="1" s="1"/>
  <c r="J3229" i="1"/>
  <c r="M3229" i="1" s="1"/>
  <c r="J3230" i="1"/>
  <c r="J3231" i="1"/>
  <c r="M3231" i="1" s="1"/>
  <c r="J3232" i="1"/>
  <c r="M3232" i="1" s="1"/>
  <c r="J3233" i="1"/>
  <c r="M3233" i="1" s="1"/>
  <c r="J3234" i="1"/>
  <c r="M3234" i="1" s="1"/>
  <c r="J3235" i="1"/>
  <c r="M3235" i="1" s="1"/>
  <c r="J3236" i="1"/>
  <c r="M3236" i="1" s="1"/>
  <c r="J3237" i="1"/>
  <c r="M3237" i="1" s="1"/>
  <c r="J3238" i="1"/>
  <c r="M3238" i="1" s="1"/>
  <c r="J3239" i="1"/>
  <c r="M3239" i="1" s="1"/>
  <c r="J3240" i="1"/>
  <c r="M3240" i="1" s="1"/>
  <c r="J3241" i="1"/>
  <c r="M3241" i="1" s="1"/>
  <c r="J3242" i="1"/>
  <c r="M3242" i="1" s="1"/>
  <c r="J3243" i="1"/>
  <c r="M3243" i="1" s="1"/>
  <c r="J3244" i="1"/>
  <c r="M3244" i="1" s="1"/>
  <c r="J3245" i="1"/>
  <c r="M3245" i="1" s="1"/>
  <c r="J3246" i="1"/>
  <c r="J3247" i="1"/>
  <c r="J3248" i="1"/>
  <c r="J3249" i="1"/>
  <c r="M3249" i="1" s="1"/>
  <c r="J3250" i="1"/>
  <c r="M3250" i="1" s="1"/>
  <c r="J3251" i="1"/>
  <c r="M3251" i="1" s="1"/>
  <c r="J3252" i="1"/>
  <c r="M3252" i="1" s="1"/>
  <c r="J3253" i="1"/>
  <c r="M3253" i="1" s="1"/>
  <c r="J3254" i="1"/>
  <c r="M3254" i="1" s="1"/>
  <c r="J3255" i="1"/>
  <c r="M3255" i="1" s="1"/>
  <c r="J3256" i="1"/>
  <c r="M3256" i="1" s="1"/>
  <c r="J3257" i="1"/>
  <c r="M3257" i="1" s="1"/>
  <c r="J3258" i="1"/>
  <c r="M3258" i="1" s="1"/>
  <c r="J3259" i="1"/>
  <c r="M3259" i="1" s="1"/>
  <c r="J3260" i="1"/>
  <c r="M3260" i="1" s="1"/>
  <c r="J3261" i="1"/>
  <c r="M3261" i="1" s="1"/>
  <c r="J3262" i="1"/>
  <c r="M3262" i="1" s="1"/>
  <c r="J3263" i="1"/>
  <c r="M3263" i="1" s="1"/>
  <c r="J3264" i="1"/>
  <c r="J3265" i="1"/>
  <c r="M3265" i="1" s="1"/>
  <c r="J3266" i="1"/>
  <c r="M3266" i="1" s="1"/>
  <c r="J3267" i="1"/>
  <c r="M3267" i="1" s="1"/>
  <c r="J3268" i="1"/>
  <c r="M3268" i="1" s="1"/>
  <c r="J3269" i="1"/>
  <c r="M3269" i="1" s="1"/>
  <c r="J3270" i="1"/>
  <c r="M3270" i="1" s="1"/>
  <c r="J3271" i="1"/>
  <c r="J3272" i="1"/>
  <c r="M3272" i="1" s="1"/>
  <c r="J3273" i="1"/>
  <c r="M3273" i="1" s="1"/>
  <c r="J3274" i="1"/>
  <c r="M3274" i="1" s="1"/>
  <c r="J3275" i="1"/>
  <c r="M3275" i="1" s="1"/>
  <c r="J3276" i="1"/>
  <c r="M3276" i="1" s="1"/>
  <c r="J3277" i="1"/>
  <c r="M3277" i="1" s="1"/>
  <c r="J3278" i="1"/>
  <c r="M3278" i="1" s="1"/>
  <c r="J3279" i="1"/>
  <c r="M3279" i="1" s="1"/>
  <c r="J3280" i="1"/>
  <c r="M3280" i="1" s="1"/>
  <c r="J3281" i="1"/>
  <c r="M3281" i="1" s="1"/>
  <c r="J3282" i="1"/>
  <c r="M3282" i="1" s="1"/>
  <c r="J3283" i="1"/>
  <c r="M3283" i="1" s="1"/>
  <c r="J3284" i="1"/>
  <c r="M3284" i="1" s="1"/>
  <c r="J3285" i="1"/>
  <c r="M3285" i="1" s="1"/>
  <c r="J3286" i="1"/>
  <c r="M3286" i="1" s="1"/>
  <c r="J3287" i="1"/>
  <c r="J3288" i="1"/>
  <c r="M3288" i="1" s="1"/>
  <c r="J3289" i="1"/>
  <c r="M3289" i="1" s="1"/>
  <c r="J3290" i="1"/>
  <c r="M3290" i="1" s="1"/>
  <c r="J3291" i="1"/>
  <c r="M3291" i="1" s="1"/>
  <c r="J3292" i="1"/>
  <c r="M3292" i="1" s="1"/>
  <c r="J3293" i="1"/>
  <c r="M3293" i="1" s="1"/>
  <c r="J3294" i="1"/>
  <c r="J3295" i="1"/>
  <c r="M3295" i="1" s="1"/>
  <c r="J3296" i="1"/>
  <c r="M3296" i="1" s="1"/>
  <c r="J3297" i="1"/>
  <c r="M3297" i="1" s="1"/>
  <c r="J3298" i="1"/>
  <c r="M3298" i="1" s="1"/>
  <c r="J3299" i="1"/>
  <c r="M3299" i="1" s="1"/>
  <c r="J3300" i="1"/>
  <c r="M3300" i="1" s="1"/>
  <c r="J3301" i="1"/>
  <c r="M3301" i="1" s="1"/>
  <c r="J3302" i="1"/>
  <c r="M3302" i="1" s="1"/>
  <c r="J3303" i="1"/>
  <c r="M3303" i="1" s="1"/>
  <c r="J3304" i="1"/>
  <c r="M3304" i="1" s="1"/>
  <c r="J3305" i="1"/>
  <c r="M3305" i="1" s="1"/>
  <c r="J3306" i="1"/>
  <c r="M3306" i="1" s="1"/>
  <c r="J3307" i="1"/>
  <c r="M3307" i="1" s="1"/>
  <c r="J3308" i="1"/>
  <c r="M3308" i="1" s="1"/>
  <c r="J3309" i="1"/>
  <c r="M3309" i="1" s="1"/>
  <c r="J3310" i="1"/>
  <c r="J3311" i="1"/>
  <c r="J3312" i="1"/>
  <c r="J3313" i="1"/>
  <c r="M3313" i="1" s="1"/>
  <c r="J3314" i="1"/>
  <c r="M3314" i="1" s="1"/>
  <c r="J3315" i="1"/>
  <c r="M3315" i="1" s="1"/>
  <c r="J3316" i="1"/>
  <c r="M3316" i="1" s="1"/>
  <c r="J3317" i="1"/>
  <c r="M3317" i="1" s="1"/>
  <c r="J3318" i="1"/>
  <c r="M3318" i="1" s="1"/>
  <c r="J3319" i="1"/>
  <c r="M3319" i="1" s="1"/>
  <c r="J3320" i="1"/>
  <c r="M3320" i="1" s="1"/>
  <c r="J3321" i="1"/>
  <c r="M3321" i="1" s="1"/>
  <c r="J3322" i="1"/>
  <c r="M3322" i="1" s="1"/>
  <c r="J3323" i="1"/>
  <c r="M3323" i="1" s="1"/>
  <c r="J3324" i="1"/>
  <c r="M3324" i="1" s="1"/>
  <c r="J3325" i="1"/>
  <c r="M3325" i="1" s="1"/>
  <c r="J3326" i="1"/>
  <c r="M3326" i="1" s="1"/>
  <c r="J3327" i="1"/>
  <c r="M3327" i="1" s="1"/>
  <c r="J3328" i="1"/>
  <c r="J3329" i="1"/>
  <c r="M3329" i="1" s="1"/>
  <c r="J3330" i="1"/>
  <c r="M3330" i="1" s="1"/>
  <c r="J3331" i="1"/>
  <c r="M3331" i="1" s="1"/>
  <c r="J3332" i="1"/>
  <c r="M3332" i="1" s="1"/>
  <c r="J3333" i="1"/>
  <c r="M3333" i="1" s="1"/>
  <c r="J3334" i="1"/>
  <c r="M3334" i="1" s="1"/>
  <c r="J3335" i="1"/>
  <c r="J3336" i="1"/>
  <c r="M3336" i="1" s="1"/>
  <c r="J3337" i="1"/>
  <c r="M3337" i="1" s="1"/>
  <c r="J3338" i="1"/>
  <c r="M3338" i="1" s="1"/>
  <c r="J3339" i="1"/>
  <c r="M3339" i="1" s="1"/>
  <c r="J3340" i="1"/>
  <c r="M3340" i="1" s="1"/>
  <c r="J3341" i="1"/>
  <c r="M3341" i="1" s="1"/>
  <c r="J3342" i="1"/>
  <c r="M3342" i="1" s="1"/>
  <c r="J3343" i="1"/>
  <c r="M3343" i="1" s="1"/>
  <c r="J3344" i="1"/>
  <c r="M3344" i="1" s="1"/>
  <c r="J3345" i="1"/>
  <c r="M3345" i="1" s="1"/>
  <c r="J3346" i="1"/>
  <c r="M3346" i="1" s="1"/>
  <c r="J3347" i="1"/>
  <c r="M3347" i="1" s="1"/>
  <c r="J3348" i="1"/>
  <c r="M3348" i="1" s="1"/>
  <c r="J3349" i="1"/>
  <c r="M3349" i="1" s="1"/>
  <c r="J3350" i="1"/>
  <c r="M3350" i="1" s="1"/>
  <c r="J3351" i="1"/>
  <c r="J3352" i="1"/>
  <c r="M3352" i="1" s="1"/>
  <c r="J3353" i="1"/>
  <c r="M3353" i="1" s="1"/>
  <c r="J3354" i="1"/>
  <c r="M3354" i="1" s="1"/>
  <c r="J3355" i="1"/>
  <c r="M3355" i="1" s="1"/>
  <c r="J3356" i="1"/>
  <c r="M3356" i="1" s="1"/>
  <c r="J3357" i="1"/>
  <c r="M3357" i="1" s="1"/>
  <c r="J3358" i="1"/>
  <c r="J3359" i="1"/>
  <c r="M3359" i="1" s="1"/>
  <c r="J3360" i="1"/>
  <c r="M3360" i="1" s="1"/>
  <c r="J3361" i="1"/>
  <c r="M3361" i="1" s="1"/>
  <c r="J3362" i="1"/>
  <c r="M3362" i="1" s="1"/>
  <c r="J3363" i="1"/>
  <c r="M3363" i="1" s="1"/>
  <c r="J3364" i="1"/>
  <c r="M3364" i="1" s="1"/>
  <c r="J3365" i="1"/>
  <c r="M3365" i="1" s="1"/>
  <c r="J3366" i="1"/>
  <c r="M3366" i="1" s="1"/>
  <c r="J3367" i="1"/>
  <c r="M3367" i="1" s="1"/>
  <c r="J3368" i="1"/>
  <c r="M3368" i="1" s="1"/>
  <c r="J3369" i="1"/>
  <c r="M3369" i="1" s="1"/>
  <c r="J3370" i="1"/>
  <c r="M3370" i="1" s="1"/>
  <c r="J3371" i="1"/>
  <c r="M3371" i="1" s="1"/>
  <c r="J3372" i="1"/>
  <c r="M3372" i="1" s="1"/>
  <c r="J3373" i="1"/>
  <c r="M3373" i="1" s="1"/>
  <c r="J3374" i="1"/>
  <c r="J3375" i="1"/>
  <c r="J3376" i="1"/>
  <c r="J3377" i="1"/>
  <c r="M3377" i="1" s="1"/>
  <c r="J3378" i="1"/>
  <c r="M3378" i="1" s="1"/>
  <c r="J3379" i="1"/>
  <c r="M3379" i="1" s="1"/>
  <c r="J3380" i="1"/>
  <c r="M3380" i="1" s="1"/>
  <c r="J3381" i="1"/>
  <c r="M3381" i="1" s="1"/>
  <c r="J3382" i="1"/>
  <c r="M3382" i="1" s="1"/>
  <c r="J3383" i="1"/>
  <c r="M3383" i="1" s="1"/>
  <c r="J3384" i="1"/>
  <c r="M3384" i="1" s="1"/>
  <c r="J3385" i="1"/>
  <c r="M3385" i="1" s="1"/>
  <c r="J3386" i="1"/>
  <c r="M3386" i="1" s="1"/>
  <c r="J3387" i="1"/>
  <c r="M3387" i="1" s="1"/>
  <c r="J3388" i="1"/>
  <c r="M3388" i="1" s="1"/>
  <c r="J3389" i="1"/>
  <c r="M3389" i="1" s="1"/>
  <c r="J3390" i="1"/>
  <c r="M3390" i="1" s="1"/>
  <c r="J3391" i="1"/>
  <c r="M3391" i="1" s="1"/>
  <c r="J3392" i="1"/>
  <c r="J3393" i="1"/>
  <c r="M3393" i="1" s="1"/>
  <c r="J3394" i="1"/>
  <c r="M3394" i="1" s="1"/>
  <c r="J3395" i="1"/>
  <c r="M3395" i="1" s="1"/>
  <c r="J3396" i="1"/>
  <c r="M3396" i="1" s="1"/>
  <c r="J3397" i="1"/>
  <c r="M3397" i="1" s="1"/>
  <c r="J3398" i="1"/>
  <c r="M3398" i="1" s="1"/>
  <c r="J3399" i="1"/>
  <c r="J3400" i="1"/>
  <c r="M3400" i="1" s="1"/>
  <c r="J3401" i="1"/>
  <c r="M3401" i="1" s="1"/>
  <c r="J3402" i="1"/>
  <c r="M3402" i="1" s="1"/>
  <c r="J3403" i="1"/>
  <c r="M3403" i="1" s="1"/>
  <c r="J3404" i="1"/>
  <c r="M3404" i="1" s="1"/>
  <c r="J3405" i="1"/>
  <c r="M3405" i="1" s="1"/>
  <c r="J3406" i="1"/>
  <c r="M3406" i="1" s="1"/>
  <c r="J3407" i="1"/>
  <c r="M3407" i="1" s="1"/>
  <c r="J3408" i="1"/>
  <c r="M3408" i="1" s="1"/>
  <c r="J3409" i="1"/>
  <c r="M3409" i="1" s="1"/>
  <c r="J3410" i="1"/>
  <c r="M3410" i="1" s="1"/>
  <c r="J3411" i="1"/>
  <c r="M3411" i="1" s="1"/>
  <c r="J3412" i="1"/>
  <c r="M3412" i="1" s="1"/>
  <c r="J3413" i="1"/>
  <c r="M3413" i="1" s="1"/>
  <c r="J3414" i="1"/>
  <c r="M3414" i="1" s="1"/>
  <c r="J3415" i="1"/>
  <c r="J3416" i="1"/>
  <c r="M3416" i="1" s="1"/>
  <c r="J3417" i="1"/>
  <c r="M3417" i="1" s="1"/>
  <c r="J3418" i="1"/>
  <c r="M3418" i="1" s="1"/>
  <c r="J3419" i="1"/>
  <c r="M3419" i="1" s="1"/>
  <c r="J3420" i="1"/>
  <c r="M3420" i="1" s="1"/>
  <c r="J3421" i="1"/>
  <c r="M3421" i="1" s="1"/>
  <c r="J3422" i="1"/>
  <c r="J3423" i="1"/>
  <c r="M3423" i="1" s="1"/>
  <c r="J3424" i="1"/>
  <c r="M3424" i="1" s="1"/>
  <c r="J3425" i="1"/>
  <c r="M3425" i="1" s="1"/>
  <c r="J3426" i="1"/>
  <c r="M3426" i="1" s="1"/>
  <c r="J3427" i="1"/>
  <c r="M3427" i="1" s="1"/>
  <c r="J3428" i="1"/>
  <c r="M3428" i="1" s="1"/>
  <c r="J3429" i="1"/>
  <c r="M3429" i="1" s="1"/>
  <c r="J3430" i="1"/>
  <c r="M3430" i="1" s="1"/>
  <c r="J3431" i="1"/>
  <c r="M3431" i="1" s="1"/>
  <c r="J3432" i="1"/>
  <c r="M3432" i="1" s="1"/>
  <c r="J3433" i="1"/>
  <c r="M3433" i="1" s="1"/>
  <c r="J3434" i="1"/>
  <c r="M3434" i="1" s="1"/>
  <c r="J3435" i="1"/>
  <c r="M3435" i="1" s="1"/>
  <c r="J3436" i="1"/>
  <c r="M3436" i="1" s="1"/>
  <c r="J3437" i="1"/>
  <c r="M3437" i="1" s="1"/>
  <c r="J3438" i="1"/>
  <c r="J3439" i="1"/>
  <c r="J3440" i="1"/>
  <c r="J3441" i="1"/>
  <c r="M3441" i="1" s="1"/>
  <c r="J3442" i="1"/>
  <c r="M3442" i="1" s="1"/>
  <c r="J3443" i="1"/>
  <c r="M3443" i="1" s="1"/>
  <c r="J3444" i="1"/>
  <c r="M3444" i="1" s="1"/>
  <c r="J3445" i="1"/>
  <c r="M3445" i="1" s="1"/>
  <c r="J3446" i="1"/>
  <c r="M3446" i="1" s="1"/>
  <c r="J3447" i="1"/>
  <c r="M3447" i="1" s="1"/>
  <c r="J3448" i="1"/>
  <c r="M3448" i="1" s="1"/>
  <c r="J3449" i="1"/>
  <c r="M3449" i="1" s="1"/>
  <c r="J3450" i="1"/>
  <c r="M3450" i="1" s="1"/>
  <c r="J3451" i="1"/>
  <c r="M3451" i="1" s="1"/>
  <c r="J3452" i="1"/>
  <c r="M3452" i="1" s="1"/>
  <c r="J3453" i="1"/>
  <c r="M3453" i="1" s="1"/>
  <c r="J3454" i="1"/>
  <c r="M3454" i="1" s="1"/>
  <c r="J3455" i="1"/>
  <c r="M3455" i="1" s="1"/>
  <c r="J3456" i="1"/>
  <c r="J3457" i="1"/>
  <c r="M3457" i="1" s="1"/>
  <c r="J3458" i="1"/>
  <c r="M3458" i="1" s="1"/>
  <c r="J3459" i="1"/>
  <c r="M3459" i="1" s="1"/>
  <c r="J3460" i="1"/>
  <c r="M3460" i="1" s="1"/>
  <c r="J3461" i="1"/>
  <c r="M3461" i="1" s="1"/>
  <c r="J3462" i="1"/>
  <c r="M3462" i="1" s="1"/>
  <c r="J3463" i="1"/>
  <c r="J3464" i="1"/>
  <c r="M3464" i="1" s="1"/>
  <c r="J3465" i="1"/>
  <c r="M3465" i="1" s="1"/>
  <c r="J3466" i="1"/>
  <c r="M3466" i="1" s="1"/>
  <c r="J3467" i="1"/>
  <c r="M3467" i="1" s="1"/>
  <c r="J3468" i="1"/>
  <c r="M3468" i="1" s="1"/>
  <c r="J3469" i="1"/>
  <c r="M3469" i="1" s="1"/>
  <c r="J3470" i="1"/>
  <c r="M3470" i="1" s="1"/>
  <c r="J3471" i="1"/>
  <c r="M3471" i="1" s="1"/>
  <c r="J3472" i="1"/>
  <c r="M3472" i="1" s="1"/>
  <c r="J3473" i="1"/>
  <c r="M3473" i="1" s="1"/>
  <c r="J3474" i="1"/>
  <c r="M3474" i="1" s="1"/>
  <c r="J3475" i="1"/>
  <c r="M3475" i="1" s="1"/>
  <c r="J3476" i="1"/>
  <c r="M3476" i="1" s="1"/>
  <c r="J3477" i="1"/>
  <c r="M3477" i="1" s="1"/>
  <c r="J3478" i="1"/>
  <c r="M3478" i="1" s="1"/>
  <c r="J3479" i="1"/>
  <c r="J3480" i="1"/>
  <c r="M3480" i="1" s="1"/>
  <c r="J3481" i="1"/>
  <c r="M3481" i="1" s="1"/>
  <c r="J3482" i="1"/>
  <c r="M3482" i="1" s="1"/>
  <c r="J3483" i="1"/>
  <c r="M3483" i="1" s="1"/>
  <c r="J3484" i="1"/>
  <c r="M3484" i="1" s="1"/>
  <c r="J3485" i="1"/>
  <c r="M3485" i="1" s="1"/>
  <c r="J3486" i="1"/>
  <c r="J3487" i="1"/>
  <c r="M3487" i="1" s="1"/>
  <c r="J3488" i="1"/>
  <c r="M3488" i="1" s="1"/>
  <c r="J3489" i="1"/>
  <c r="M3489" i="1" s="1"/>
  <c r="J3490" i="1"/>
  <c r="M3490" i="1" s="1"/>
  <c r="J3491" i="1"/>
  <c r="M3491" i="1" s="1"/>
  <c r="J3492" i="1"/>
  <c r="M3492" i="1" s="1"/>
  <c r="J3493" i="1"/>
  <c r="M3493" i="1" s="1"/>
  <c r="J3494" i="1"/>
  <c r="M3494" i="1" s="1"/>
  <c r="J3495" i="1"/>
  <c r="M3495" i="1" s="1"/>
  <c r="J3496" i="1"/>
  <c r="M3496" i="1" s="1"/>
  <c r="J3497" i="1"/>
  <c r="M3497" i="1" s="1"/>
  <c r="J3498" i="1"/>
  <c r="M3498" i="1" s="1"/>
  <c r="J3499" i="1"/>
  <c r="M3499" i="1" s="1"/>
  <c r="J3500" i="1"/>
  <c r="M3500" i="1" s="1"/>
  <c r="J3501" i="1"/>
  <c r="M3501" i="1" s="1"/>
  <c r="J3502" i="1"/>
  <c r="J3503" i="1"/>
  <c r="J3504" i="1"/>
  <c r="J3505" i="1"/>
  <c r="M3505" i="1" s="1"/>
  <c r="J3506" i="1"/>
  <c r="M3506" i="1" s="1"/>
  <c r="J3507" i="1"/>
  <c r="M3507" i="1" s="1"/>
  <c r="J3508" i="1"/>
  <c r="M3508" i="1" s="1"/>
  <c r="J3509" i="1"/>
  <c r="M3509" i="1" s="1"/>
  <c r="J3510" i="1"/>
  <c r="M3510" i="1" s="1"/>
  <c r="J3511" i="1"/>
  <c r="M3511" i="1" s="1"/>
  <c r="J3512" i="1"/>
  <c r="M3512" i="1" s="1"/>
  <c r="J3513" i="1"/>
  <c r="M3513" i="1" s="1"/>
  <c r="J3514" i="1"/>
  <c r="M3514" i="1" s="1"/>
  <c r="J3515" i="1"/>
  <c r="M3515" i="1" s="1"/>
  <c r="J3516" i="1"/>
  <c r="M3516" i="1" s="1"/>
  <c r="J3517" i="1"/>
  <c r="M3517" i="1" s="1"/>
  <c r="J3518" i="1"/>
  <c r="M3518" i="1" s="1"/>
  <c r="J3519" i="1"/>
  <c r="M3519" i="1" s="1"/>
  <c r="J3520" i="1"/>
  <c r="J3521" i="1"/>
  <c r="M3521" i="1" s="1"/>
  <c r="J3522" i="1"/>
  <c r="M3522" i="1" s="1"/>
  <c r="J3523" i="1"/>
  <c r="M3523" i="1" s="1"/>
  <c r="J3524" i="1"/>
  <c r="M3524" i="1" s="1"/>
  <c r="J3525" i="1"/>
  <c r="M3525" i="1" s="1"/>
  <c r="J3526" i="1"/>
  <c r="M3526" i="1" s="1"/>
  <c r="J3527" i="1"/>
  <c r="J3528" i="1"/>
  <c r="M3528" i="1" s="1"/>
  <c r="J3529" i="1"/>
  <c r="M3529" i="1" s="1"/>
  <c r="J3530" i="1"/>
  <c r="M3530" i="1" s="1"/>
  <c r="J3531" i="1"/>
  <c r="M3531" i="1" s="1"/>
  <c r="J3532" i="1"/>
  <c r="M3532" i="1" s="1"/>
  <c r="J3533" i="1"/>
  <c r="M3533" i="1" s="1"/>
  <c r="J3534" i="1"/>
  <c r="M3534" i="1" s="1"/>
  <c r="J3535" i="1"/>
  <c r="M3535" i="1" s="1"/>
  <c r="J3536" i="1"/>
  <c r="M3536" i="1" s="1"/>
  <c r="J3537" i="1"/>
  <c r="M3537" i="1" s="1"/>
  <c r="J3538" i="1"/>
  <c r="M3538" i="1" s="1"/>
  <c r="J3539" i="1"/>
  <c r="M3539" i="1" s="1"/>
  <c r="J3540" i="1"/>
  <c r="M3540" i="1" s="1"/>
  <c r="J3541" i="1"/>
  <c r="M3541" i="1" s="1"/>
  <c r="J3542" i="1"/>
  <c r="M3542" i="1" s="1"/>
  <c r="J3543" i="1"/>
  <c r="J3544" i="1"/>
  <c r="M3544" i="1" s="1"/>
  <c r="J3545" i="1"/>
  <c r="M3545" i="1" s="1"/>
  <c r="J3546" i="1"/>
  <c r="M3546" i="1" s="1"/>
  <c r="J3547" i="1"/>
  <c r="M3547" i="1" s="1"/>
  <c r="J3548" i="1"/>
  <c r="M3548" i="1" s="1"/>
  <c r="J3549" i="1"/>
  <c r="M3549" i="1" s="1"/>
  <c r="J3550" i="1"/>
  <c r="J3551" i="1"/>
  <c r="M3551" i="1" s="1"/>
  <c r="J3552" i="1"/>
  <c r="M3552" i="1" s="1"/>
  <c r="J3553" i="1"/>
  <c r="M3553" i="1" s="1"/>
  <c r="J3554" i="1"/>
  <c r="M3554" i="1" s="1"/>
  <c r="J3555" i="1"/>
  <c r="M3555" i="1" s="1"/>
  <c r="J3556" i="1"/>
  <c r="M3556" i="1" s="1"/>
  <c r="J3557" i="1"/>
  <c r="M3557" i="1" s="1"/>
  <c r="J3558" i="1"/>
  <c r="M3558" i="1" s="1"/>
  <c r="J3559" i="1"/>
  <c r="M3559" i="1" s="1"/>
  <c r="J3560" i="1"/>
  <c r="M3560" i="1" s="1"/>
  <c r="J3561" i="1"/>
  <c r="M3561" i="1" s="1"/>
  <c r="J3562" i="1"/>
  <c r="M3562" i="1" s="1"/>
  <c r="J3563" i="1"/>
  <c r="M3563" i="1" s="1"/>
  <c r="J3564" i="1"/>
  <c r="M3564" i="1" s="1"/>
  <c r="J3565" i="1"/>
  <c r="M3565" i="1" s="1"/>
  <c r="J3566" i="1"/>
  <c r="J3567" i="1"/>
  <c r="J3568" i="1"/>
  <c r="J3569" i="1"/>
  <c r="M3569" i="1" s="1"/>
  <c r="J3570" i="1"/>
  <c r="M3570" i="1" s="1"/>
  <c r="J3571" i="1"/>
  <c r="M3571" i="1" s="1"/>
  <c r="J3572" i="1"/>
  <c r="M3572" i="1" s="1"/>
  <c r="J3573" i="1"/>
  <c r="M3573" i="1" s="1"/>
  <c r="J3574" i="1"/>
  <c r="M3574" i="1" s="1"/>
  <c r="J3575" i="1"/>
  <c r="M3575" i="1" s="1"/>
  <c r="J3576" i="1"/>
  <c r="M3576" i="1" s="1"/>
  <c r="J3577" i="1"/>
  <c r="M3577" i="1" s="1"/>
  <c r="J3578" i="1"/>
  <c r="M3578" i="1" s="1"/>
  <c r="J3579" i="1"/>
  <c r="M3579" i="1" s="1"/>
  <c r="J3580" i="1"/>
  <c r="M3580" i="1" s="1"/>
  <c r="J3581" i="1"/>
  <c r="M3581" i="1" s="1"/>
  <c r="J3582" i="1"/>
  <c r="M3582" i="1" s="1"/>
  <c r="J3583" i="1"/>
  <c r="M3583" i="1" s="1"/>
  <c r="J3584" i="1"/>
  <c r="J3585" i="1"/>
  <c r="M3585" i="1" s="1"/>
  <c r="J3586" i="1"/>
  <c r="M3586" i="1" s="1"/>
  <c r="J3587" i="1"/>
  <c r="M3587" i="1" s="1"/>
  <c r="J3588" i="1"/>
  <c r="M3588" i="1" s="1"/>
  <c r="J3589" i="1"/>
  <c r="M3589" i="1" s="1"/>
  <c r="J3590" i="1"/>
  <c r="M3590" i="1" s="1"/>
  <c r="J3591" i="1"/>
  <c r="J3592" i="1"/>
  <c r="M3592" i="1" s="1"/>
  <c r="J3593" i="1"/>
  <c r="M3593" i="1" s="1"/>
  <c r="J3594" i="1"/>
  <c r="M3594" i="1" s="1"/>
  <c r="J3595" i="1"/>
  <c r="M3595" i="1" s="1"/>
  <c r="J3596" i="1"/>
  <c r="M3596" i="1" s="1"/>
  <c r="J3597" i="1"/>
  <c r="M3597" i="1" s="1"/>
  <c r="J3598" i="1"/>
  <c r="M3598" i="1" s="1"/>
  <c r="J3599" i="1"/>
  <c r="M3599" i="1" s="1"/>
  <c r="J3600" i="1"/>
  <c r="M3600" i="1" s="1"/>
  <c r="J3601" i="1"/>
  <c r="M3601" i="1" s="1"/>
  <c r="J3602" i="1"/>
  <c r="M3602" i="1" s="1"/>
  <c r="J3603" i="1"/>
  <c r="M3603" i="1" s="1"/>
  <c r="J3604" i="1"/>
  <c r="M3604" i="1" s="1"/>
  <c r="J3605" i="1"/>
  <c r="M3605" i="1" s="1"/>
  <c r="J3606" i="1"/>
  <c r="M3606" i="1" s="1"/>
  <c r="J3607" i="1"/>
  <c r="J3608" i="1"/>
  <c r="M3608" i="1" s="1"/>
  <c r="J3609" i="1"/>
  <c r="M3609" i="1" s="1"/>
  <c r="J3610" i="1"/>
  <c r="M3610" i="1" s="1"/>
  <c r="J3611" i="1"/>
  <c r="M3611" i="1" s="1"/>
  <c r="J3612" i="1"/>
  <c r="M3612" i="1" s="1"/>
  <c r="J3613" i="1"/>
  <c r="M3613" i="1" s="1"/>
  <c r="J3614" i="1"/>
  <c r="J3615" i="1"/>
  <c r="M3615" i="1" s="1"/>
  <c r="J3616" i="1"/>
  <c r="M3616" i="1" s="1"/>
  <c r="J3617" i="1"/>
  <c r="M3617" i="1" s="1"/>
  <c r="J3618" i="1"/>
  <c r="M3618" i="1" s="1"/>
  <c r="J3619" i="1"/>
  <c r="M3619" i="1" s="1"/>
  <c r="J3620" i="1"/>
  <c r="M3620" i="1" s="1"/>
  <c r="J3621" i="1"/>
  <c r="M3621" i="1" s="1"/>
  <c r="J3622" i="1"/>
  <c r="M3622" i="1" s="1"/>
  <c r="J3623" i="1"/>
  <c r="M3623" i="1" s="1"/>
  <c r="J3624" i="1"/>
  <c r="M3624" i="1" s="1"/>
  <c r="J3625" i="1"/>
  <c r="M3625" i="1" s="1"/>
  <c r="J3626" i="1"/>
  <c r="M3626" i="1" s="1"/>
  <c r="J3627" i="1"/>
  <c r="M3627" i="1" s="1"/>
  <c r="J3628" i="1"/>
  <c r="M3628" i="1" s="1"/>
  <c r="J3629" i="1"/>
  <c r="M3629" i="1" s="1"/>
  <c r="J3630" i="1"/>
  <c r="J3631" i="1"/>
  <c r="J3632" i="1"/>
  <c r="J3633" i="1"/>
  <c r="M3633" i="1" s="1"/>
  <c r="J3634" i="1"/>
  <c r="M3634" i="1" s="1"/>
  <c r="J3635" i="1"/>
  <c r="M3635" i="1" s="1"/>
  <c r="J3636" i="1"/>
  <c r="M3636" i="1" s="1"/>
  <c r="J3637" i="1"/>
  <c r="M3637" i="1" s="1"/>
  <c r="J3638" i="1"/>
  <c r="M3638" i="1" s="1"/>
  <c r="J3639" i="1"/>
  <c r="M3639" i="1" s="1"/>
  <c r="J3640" i="1"/>
  <c r="M3640" i="1" s="1"/>
  <c r="J3641" i="1"/>
  <c r="M3641" i="1" s="1"/>
  <c r="J3642" i="1"/>
  <c r="M3642" i="1" s="1"/>
  <c r="J3643" i="1"/>
  <c r="M3643" i="1" s="1"/>
  <c r="J3644" i="1"/>
  <c r="M3644" i="1" s="1"/>
  <c r="J3645" i="1"/>
  <c r="M3645" i="1" s="1"/>
  <c r="J3646" i="1"/>
  <c r="M3646" i="1" s="1"/>
  <c r="J3647" i="1"/>
  <c r="M3647" i="1" s="1"/>
  <c r="J3648" i="1"/>
  <c r="J3649" i="1"/>
  <c r="M3649" i="1" s="1"/>
  <c r="J3650" i="1"/>
  <c r="M3650" i="1" s="1"/>
  <c r="J3651" i="1"/>
  <c r="M3651" i="1" s="1"/>
  <c r="J3652" i="1"/>
  <c r="M3652" i="1" s="1"/>
  <c r="J3653" i="1"/>
  <c r="M3653" i="1" s="1"/>
  <c r="J3654" i="1"/>
  <c r="M3654" i="1" s="1"/>
  <c r="J3655" i="1"/>
  <c r="J3656" i="1"/>
  <c r="M3656" i="1" s="1"/>
  <c r="J3657" i="1"/>
  <c r="M3657" i="1" s="1"/>
  <c r="J3658" i="1"/>
  <c r="M3658" i="1" s="1"/>
  <c r="J3659" i="1"/>
  <c r="M3659" i="1" s="1"/>
  <c r="J3660" i="1"/>
  <c r="M3660" i="1" s="1"/>
  <c r="J3661" i="1"/>
  <c r="M3661" i="1" s="1"/>
  <c r="J3662" i="1"/>
  <c r="M3662" i="1" s="1"/>
  <c r="J3663" i="1"/>
  <c r="M3663" i="1" s="1"/>
  <c r="J3664" i="1"/>
  <c r="M3664" i="1" s="1"/>
  <c r="J3665" i="1"/>
  <c r="M3665" i="1" s="1"/>
  <c r="J3666" i="1"/>
  <c r="M3666" i="1" s="1"/>
  <c r="J3667" i="1"/>
  <c r="M3667" i="1" s="1"/>
  <c r="J3668" i="1"/>
  <c r="M3668" i="1" s="1"/>
  <c r="J3669" i="1"/>
  <c r="M3669" i="1" s="1"/>
  <c r="J3670" i="1"/>
  <c r="M3670" i="1" s="1"/>
  <c r="J3671" i="1"/>
  <c r="J3672" i="1"/>
  <c r="M3672" i="1" s="1"/>
  <c r="J3673" i="1"/>
  <c r="M3673" i="1" s="1"/>
  <c r="J3674" i="1"/>
  <c r="M3674" i="1" s="1"/>
  <c r="J3675" i="1"/>
  <c r="M3675" i="1" s="1"/>
  <c r="J3676" i="1"/>
  <c r="M3676" i="1" s="1"/>
  <c r="J3677" i="1"/>
  <c r="M3677" i="1" s="1"/>
  <c r="J3678" i="1"/>
  <c r="J3679" i="1"/>
  <c r="M3679" i="1" s="1"/>
  <c r="J3680" i="1"/>
  <c r="M3680" i="1" s="1"/>
  <c r="J3681" i="1"/>
  <c r="M3681" i="1" s="1"/>
  <c r="J3682" i="1"/>
  <c r="M3682" i="1" s="1"/>
  <c r="J3683" i="1"/>
  <c r="M3683" i="1" s="1"/>
  <c r="J3684" i="1"/>
  <c r="M3684" i="1" s="1"/>
  <c r="J3685" i="1"/>
  <c r="M3685" i="1" s="1"/>
  <c r="J3686" i="1"/>
  <c r="M3686" i="1" s="1"/>
  <c r="J3687" i="1"/>
  <c r="M3687" i="1" s="1"/>
  <c r="J3688" i="1"/>
  <c r="M3688" i="1" s="1"/>
  <c r="J3689" i="1"/>
  <c r="M3689" i="1" s="1"/>
  <c r="J3690" i="1"/>
  <c r="M3690" i="1" s="1"/>
  <c r="J3691" i="1"/>
  <c r="M3691" i="1" s="1"/>
  <c r="J3692" i="1"/>
  <c r="M3692" i="1" s="1"/>
  <c r="J3693" i="1"/>
  <c r="M3693" i="1" s="1"/>
  <c r="J3694" i="1"/>
  <c r="J3695" i="1"/>
  <c r="J3696" i="1"/>
  <c r="J3697" i="1"/>
  <c r="M3697" i="1" s="1"/>
  <c r="J3698" i="1"/>
  <c r="M3698" i="1" s="1"/>
  <c r="J3699" i="1"/>
  <c r="M3699" i="1" s="1"/>
  <c r="J3700" i="1"/>
  <c r="M3700" i="1" s="1"/>
  <c r="J3701" i="1"/>
  <c r="M3701" i="1" s="1"/>
  <c r="J3702" i="1"/>
  <c r="M3702" i="1" s="1"/>
  <c r="J3703" i="1"/>
  <c r="M3703" i="1" s="1"/>
  <c r="J3704" i="1"/>
  <c r="M3704" i="1" s="1"/>
  <c r="J3705" i="1"/>
  <c r="M3705" i="1" s="1"/>
  <c r="J3706" i="1"/>
  <c r="M3706" i="1" s="1"/>
  <c r="J3707" i="1"/>
  <c r="M3707" i="1" s="1"/>
  <c r="J3708" i="1"/>
  <c r="M3708" i="1" s="1"/>
  <c r="J3709" i="1"/>
  <c r="M3709" i="1" s="1"/>
  <c r="J3710" i="1"/>
  <c r="M3710" i="1" s="1"/>
  <c r="J3711" i="1"/>
  <c r="M3711" i="1" s="1"/>
  <c r="J3712" i="1"/>
  <c r="J3713" i="1"/>
  <c r="M3713" i="1" s="1"/>
  <c r="J3714" i="1"/>
  <c r="M3714" i="1" s="1"/>
  <c r="J3715" i="1"/>
  <c r="M3715" i="1" s="1"/>
  <c r="J3716" i="1"/>
  <c r="M3716" i="1" s="1"/>
  <c r="J3717" i="1"/>
  <c r="M3717" i="1" s="1"/>
  <c r="J3718" i="1"/>
  <c r="M3718" i="1" s="1"/>
  <c r="J3719" i="1"/>
  <c r="J3720" i="1"/>
  <c r="M3720" i="1" s="1"/>
  <c r="J3721" i="1"/>
  <c r="M3721" i="1" s="1"/>
  <c r="J3722" i="1"/>
  <c r="M3722" i="1" s="1"/>
  <c r="J3723" i="1"/>
  <c r="M3723" i="1" s="1"/>
  <c r="J3724" i="1"/>
  <c r="M3724" i="1" s="1"/>
  <c r="J3725" i="1"/>
  <c r="M3725" i="1" s="1"/>
  <c r="J3726" i="1"/>
  <c r="M3726" i="1" s="1"/>
  <c r="J3727" i="1"/>
  <c r="M3727" i="1" s="1"/>
  <c r="J3728" i="1"/>
  <c r="M3728" i="1" s="1"/>
  <c r="J3729" i="1"/>
  <c r="M3729" i="1" s="1"/>
  <c r="J3730" i="1"/>
  <c r="M3730" i="1" s="1"/>
  <c r="J3731" i="1"/>
  <c r="M3731" i="1" s="1"/>
  <c r="J3732" i="1"/>
  <c r="M3732" i="1" s="1"/>
  <c r="J3733" i="1"/>
  <c r="M3733" i="1" s="1"/>
  <c r="J3734" i="1"/>
  <c r="M3734" i="1" s="1"/>
  <c r="J3735" i="1"/>
  <c r="J3736" i="1"/>
  <c r="M3736" i="1" s="1"/>
  <c r="J3737" i="1"/>
  <c r="M3737" i="1" s="1"/>
  <c r="J3738" i="1"/>
  <c r="M3738" i="1" s="1"/>
  <c r="J3739" i="1"/>
  <c r="M3739" i="1" s="1"/>
  <c r="J3740" i="1"/>
  <c r="M3740" i="1" s="1"/>
  <c r="J3741" i="1"/>
  <c r="M3741" i="1" s="1"/>
  <c r="J3742" i="1"/>
  <c r="J3743" i="1"/>
  <c r="M3743" i="1" s="1"/>
  <c r="J3744" i="1"/>
  <c r="M3744" i="1" s="1"/>
  <c r="J3745" i="1"/>
  <c r="M3745" i="1" s="1"/>
  <c r="J3746" i="1"/>
  <c r="M3746" i="1" s="1"/>
  <c r="J3747" i="1"/>
  <c r="M3747" i="1" s="1"/>
  <c r="J3748" i="1"/>
  <c r="M3748" i="1" s="1"/>
  <c r="J3749" i="1"/>
  <c r="M3749" i="1" s="1"/>
  <c r="J3750" i="1"/>
  <c r="M3750" i="1" s="1"/>
  <c r="J3751" i="1"/>
  <c r="M3751" i="1" s="1"/>
  <c r="J3752" i="1"/>
  <c r="M3752" i="1" s="1"/>
  <c r="J3753" i="1"/>
  <c r="M3753" i="1" s="1"/>
  <c r="J3754" i="1"/>
  <c r="M3754" i="1" s="1"/>
  <c r="J3755" i="1"/>
  <c r="M3755" i="1" s="1"/>
  <c r="J3756" i="1"/>
  <c r="M3756" i="1" s="1"/>
  <c r="J3757" i="1"/>
  <c r="M3757" i="1" s="1"/>
  <c r="J3758" i="1"/>
  <c r="J3759" i="1"/>
  <c r="J3760" i="1"/>
  <c r="J3761" i="1"/>
  <c r="M3761" i="1" s="1"/>
  <c r="J3762" i="1"/>
  <c r="M3762" i="1" s="1"/>
  <c r="J3763" i="1"/>
  <c r="M3763" i="1" s="1"/>
  <c r="J3764" i="1"/>
  <c r="M3764" i="1" s="1"/>
  <c r="J3765" i="1"/>
  <c r="M3765" i="1" s="1"/>
  <c r="J3766" i="1"/>
  <c r="M3766" i="1" s="1"/>
  <c r="J3767" i="1"/>
  <c r="M3767" i="1" s="1"/>
  <c r="J3768" i="1"/>
  <c r="M3768" i="1" s="1"/>
  <c r="J3769" i="1"/>
  <c r="M3769" i="1" s="1"/>
  <c r="J3770" i="1"/>
  <c r="M3770" i="1" s="1"/>
  <c r="J3771" i="1"/>
  <c r="M3771" i="1" s="1"/>
  <c r="J3772" i="1"/>
  <c r="M3772" i="1" s="1"/>
  <c r="J3773" i="1"/>
  <c r="M3773" i="1" s="1"/>
  <c r="J3774" i="1"/>
  <c r="M3774" i="1" s="1"/>
  <c r="J3775" i="1"/>
  <c r="M3775" i="1" s="1"/>
  <c r="J3776" i="1"/>
  <c r="J3777" i="1"/>
  <c r="M3777" i="1" s="1"/>
  <c r="J3778" i="1"/>
  <c r="M3778" i="1" s="1"/>
  <c r="J3779" i="1"/>
  <c r="M3779" i="1" s="1"/>
  <c r="J3780" i="1"/>
  <c r="M3780" i="1" s="1"/>
  <c r="J3781" i="1"/>
  <c r="M3781" i="1" s="1"/>
  <c r="J3782" i="1"/>
  <c r="M3782" i="1" s="1"/>
  <c r="J3783" i="1"/>
  <c r="J3784" i="1"/>
  <c r="M3784" i="1" s="1"/>
  <c r="J3785" i="1"/>
  <c r="M3785" i="1" s="1"/>
  <c r="J3786" i="1"/>
  <c r="M3786" i="1" s="1"/>
  <c r="J3787" i="1"/>
  <c r="M3787" i="1" s="1"/>
  <c r="J3788" i="1"/>
  <c r="M3788" i="1" s="1"/>
  <c r="J3789" i="1"/>
  <c r="M3789" i="1" s="1"/>
  <c r="J3790" i="1"/>
  <c r="M3790" i="1" s="1"/>
  <c r="J3791" i="1"/>
  <c r="M3791" i="1" s="1"/>
  <c r="J3792" i="1"/>
  <c r="M3792" i="1" s="1"/>
  <c r="J3793" i="1"/>
  <c r="M3793" i="1" s="1"/>
  <c r="J3794" i="1"/>
  <c r="M3794" i="1" s="1"/>
  <c r="J3795" i="1"/>
  <c r="M3795" i="1" s="1"/>
  <c r="J3796" i="1"/>
  <c r="M3796" i="1" s="1"/>
  <c r="J3797" i="1"/>
  <c r="M3797" i="1" s="1"/>
  <c r="J3798" i="1"/>
  <c r="M3798" i="1" s="1"/>
  <c r="J3799" i="1"/>
  <c r="J3800" i="1"/>
  <c r="M3800" i="1" s="1"/>
  <c r="J3801" i="1"/>
  <c r="M3801" i="1" s="1"/>
  <c r="J3802" i="1"/>
  <c r="M3802" i="1" s="1"/>
  <c r="J3803" i="1"/>
  <c r="M3803" i="1" s="1"/>
  <c r="J3804" i="1"/>
  <c r="M3804" i="1" s="1"/>
  <c r="J3805" i="1"/>
  <c r="M3805" i="1" s="1"/>
  <c r="J3806" i="1"/>
  <c r="J3807" i="1"/>
  <c r="M3807" i="1" s="1"/>
  <c r="J3808" i="1"/>
  <c r="M3808" i="1" s="1"/>
  <c r="J3809" i="1"/>
  <c r="M3809" i="1" s="1"/>
  <c r="J3810" i="1"/>
  <c r="M3810" i="1" s="1"/>
  <c r="J3811" i="1"/>
  <c r="M3811" i="1" s="1"/>
  <c r="J3812" i="1"/>
  <c r="M3812" i="1" s="1"/>
  <c r="J3813" i="1"/>
  <c r="M3813" i="1" s="1"/>
  <c r="J3814" i="1"/>
  <c r="M3814" i="1" s="1"/>
  <c r="J3815" i="1"/>
  <c r="M3815" i="1" s="1"/>
  <c r="J3816" i="1"/>
  <c r="M3816" i="1" s="1"/>
  <c r="J3817" i="1"/>
  <c r="M3817" i="1" s="1"/>
  <c r="J3818" i="1"/>
  <c r="M3818" i="1" s="1"/>
  <c r="J3819" i="1"/>
  <c r="M3819" i="1" s="1"/>
  <c r="J3820" i="1"/>
  <c r="M3820" i="1" s="1"/>
  <c r="J3821" i="1"/>
  <c r="M3821" i="1" s="1"/>
  <c r="J3822" i="1"/>
  <c r="J3823" i="1"/>
  <c r="J3824" i="1"/>
  <c r="J3825" i="1"/>
  <c r="M3825" i="1" s="1"/>
  <c r="J3826" i="1"/>
  <c r="M3826" i="1" s="1"/>
  <c r="J3827" i="1"/>
  <c r="M3827" i="1" s="1"/>
  <c r="J3828" i="1"/>
  <c r="M3828" i="1" s="1"/>
  <c r="J3829" i="1"/>
  <c r="M3829" i="1" s="1"/>
  <c r="J3830" i="1"/>
  <c r="M3830" i="1" s="1"/>
  <c r="J3831" i="1"/>
  <c r="M3831" i="1" s="1"/>
  <c r="J3832" i="1"/>
  <c r="M3832" i="1" s="1"/>
  <c r="J3833" i="1"/>
  <c r="M3833" i="1" s="1"/>
  <c r="J3834" i="1"/>
  <c r="M3834" i="1" s="1"/>
  <c r="J3835" i="1"/>
  <c r="M3835" i="1" s="1"/>
  <c r="J3836" i="1"/>
  <c r="M3836" i="1" s="1"/>
  <c r="J3837" i="1"/>
  <c r="M3837" i="1" s="1"/>
  <c r="J3838" i="1"/>
  <c r="M3838" i="1" s="1"/>
  <c r="J3839" i="1"/>
  <c r="M3839" i="1" s="1"/>
  <c r="J3840" i="1"/>
  <c r="J3841" i="1"/>
  <c r="M3841" i="1" s="1"/>
  <c r="J3842" i="1"/>
  <c r="M3842" i="1" s="1"/>
  <c r="J3843" i="1"/>
  <c r="M3843" i="1" s="1"/>
  <c r="J3844" i="1"/>
  <c r="M3844" i="1" s="1"/>
  <c r="J3845" i="1"/>
  <c r="M3845" i="1" s="1"/>
  <c r="J3846" i="1"/>
  <c r="M3846" i="1" s="1"/>
  <c r="J3847" i="1"/>
  <c r="J3848" i="1"/>
  <c r="M3848" i="1" s="1"/>
  <c r="J3849" i="1"/>
  <c r="M3849" i="1" s="1"/>
  <c r="J3850" i="1"/>
  <c r="M3850" i="1" s="1"/>
  <c r="J3851" i="1"/>
  <c r="M3851" i="1" s="1"/>
  <c r="J3852" i="1"/>
  <c r="M3852" i="1" s="1"/>
  <c r="J3853" i="1"/>
  <c r="M3853" i="1" s="1"/>
  <c r="J3854" i="1"/>
  <c r="M3854" i="1" s="1"/>
  <c r="J3855" i="1"/>
  <c r="M3855" i="1" s="1"/>
  <c r="J3856" i="1"/>
  <c r="M3856" i="1" s="1"/>
  <c r="J3857" i="1"/>
  <c r="M3857" i="1" s="1"/>
  <c r="J3858" i="1"/>
  <c r="M3858" i="1" s="1"/>
  <c r="J3859" i="1"/>
  <c r="M3859" i="1" s="1"/>
  <c r="J3860" i="1"/>
  <c r="M3860" i="1" s="1"/>
  <c r="J3861" i="1"/>
  <c r="M3861" i="1" s="1"/>
  <c r="J3862" i="1"/>
  <c r="M3862" i="1" s="1"/>
  <c r="J3863" i="1"/>
  <c r="J3864" i="1"/>
  <c r="M3864" i="1" s="1"/>
  <c r="J3865" i="1"/>
  <c r="M3865" i="1" s="1"/>
  <c r="J3866" i="1"/>
  <c r="M3866" i="1" s="1"/>
  <c r="J3867" i="1"/>
  <c r="M3867" i="1" s="1"/>
  <c r="J3868" i="1"/>
  <c r="M3868" i="1" s="1"/>
  <c r="J3869" i="1"/>
  <c r="M3869" i="1" s="1"/>
  <c r="J3870" i="1"/>
  <c r="J3871" i="1"/>
  <c r="M3871" i="1" s="1"/>
  <c r="J3872" i="1"/>
  <c r="M3872" i="1" s="1"/>
  <c r="J3873" i="1"/>
  <c r="M3873" i="1" s="1"/>
  <c r="J3874" i="1"/>
  <c r="M3874" i="1" s="1"/>
  <c r="J3875" i="1"/>
  <c r="M3875" i="1" s="1"/>
  <c r="J3876" i="1"/>
  <c r="M3876" i="1" s="1"/>
  <c r="J3877" i="1"/>
  <c r="M3877" i="1" s="1"/>
  <c r="J3878" i="1"/>
  <c r="M3878" i="1" s="1"/>
  <c r="J3879" i="1"/>
  <c r="M3879" i="1" s="1"/>
  <c r="J3880" i="1"/>
  <c r="M3880" i="1" s="1"/>
  <c r="J3881" i="1"/>
  <c r="M3881" i="1" s="1"/>
  <c r="I3" i="1"/>
  <c r="I4" i="1"/>
  <c r="I5" i="1"/>
  <c r="I6"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2" i="1"/>
  <c r="I1283" i="1"/>
  <c r="I1284" i="1"/>
  <c r="I1285" i="1"/>
  <c r="I1286" i="1"/>
  <c r="I1287" i="1"/>
  <c r="I1288" i="1"/>
  <c r="I1289" i="1"/>
  <c r="I1290" i="1"/>
  <c r="I1291" i="1"/>
  <c r="I1292" i="1"/>
  <c r="I1293" i="1"/>
  <c r="I1294" i="1"/>
  <c r="I1295" i="1"/>
  <c r="I1296" i="1"/>
  <c r="I1297" i="1"/>
  <c r="I1298" i="1"/>
  <c r="I1299" i="1"/>
  <c r="I1300" i="1"/>
  <c r="I1301" i="1"/>
  <c r="I1302" i="1"/>
  <c r="I1303" i="1"/>
  <c r="I1304" i="1"/>
  <c r="I1305" i="1"/>
  <c r="I1306" i="1"/>
  <c r="I1307" i="1"/>
  <c r="I1308" i="1"/>
  <c r="I1309" i="1"/>
  <c r="I1310" i="1"/>
  <c r="I1311" i="1"/>
  <c r="I1312" i="1"/>
  <c r="I1313" i="1"/>
  <c r="I1314" i="1"/>
  <c r="I1315" i="1"/>
  <c r="I1316" i="1"/>
  <c r="I1317" i="1"/>
  <c r="I1318" i="1"/>
  <c r="I1319" i="1"/>
  <c r="I1320" i="1"/>
  <c r="I1321" i="1"/>
  <c r="I1322" i="1"/>
  <c r="I1323" i="1"/>
  <c r="I1324" i="1"/>
  <c r="I1325" i="1"/>
  <c r="I1326" i="1"/>
  <c r="I1327" i="1"/>
  <c r="I1328" i="1"/>
  <c r="I1329" i="1"/>
  <c r="I1330" i="1"/>
  <c r="I1331" i="1"/>
  <c r="I1332" i="1"/>
  <c r="I1333" i="1"/>
  <c r="I1334" i="1"/>
  <c r="I1335" i="1"/>
  <c r="I1336" i="1"/>
  <c r="I1337" i="1"/>
  <c r="I1338" i="1"/>
  <c r="I1339" i="1"/>
  <c r="I1340" i="1"/>
  <c r="I1341" i="1"/>
  <c r="I1342" i="1"/>
  <c r="I1343" i="1"/>
  <c r="I1344" i="1"/>
  <c r="I1345" i="1"/>
  <c r="I1346" i="1"/>
  <c r="I1347" i="1"/>
  <c r="I1348" i="1"/>
  <c r="I1349" i="1"/>
  <c r="I1350" i="1"/>
  <c r="I1351" i="1"/>
  <c r="I1352" i="1"/>
  <c r="I1353" i="1"/>
  <c r="I1354" i="1"/>
  <c r="I1355" i="1"/>
  <c r="I1356" i="1"/>
  <c r="I1357" i="1"/>
  <c r="I1358" i="1"/>
  <c r="I1359" i="1"/>
  <c r="I1360" i="1"/>
  <c r="I1361" i="1"/>
  <c r="I1362" i="1"/>
  <c r="I1363" i="1"/>
  <c r="I1364" i="1"/>
  <c r="I1365" i="1"/>
  <c r="I1366" i="1"/>
  <c r="I1367" i="1"/>
  <c r="I1368" i="1"/>
  <c r="I1369" i="1"/>
  <c r="I1370" i="1"/>
  <c r="I1371" i="1"/>
  <c r="I1372" i="1"/>
  <c r="I1373" i="1"/>
  <c r="I1374" i="1"/>
  <c r="I1375" i="1"/>
  <c r="I1376" i="1"/>
  <c r="I1377" i="1"/>
  <c r="I1378" i="1"/>
  <c r="I1379" i="1"/>
  <c r="I1380" i="1"/>
  <c r="I1381" i="1"/>
  <c r="I1382" i="1"/>
  <c r="I1383" i="1"/>
  <c r="I1384" i="1"/>
  <c r="I1385" i="1"/>
  <c r="I1386" i="1"/>
  <c r="I1387" i="1"/>
  <c r="I1388" i="1"/>
  <c r="I1389" i="1"/>
  <c r="I1390" i="1"/>
  <c r="I1391" i="1"/>
  <c r="I1392" i="1"/>
  <c r="I1393" i="1"/>
  <c r="I1394" i="1"/>
  <c r="I1395" i="1"/>
  <c r="I1396" i="1"/>
  <c r="I1397" i="1"/>
  <c r="I1398" i="1"/>
  <c r="I1399" i="1"/>
  <c r="I1400" i="1"/>
  <c r="I1401" i="1"/>
  <c r="I1402" i="1"/>
  <c r="I1403" i="1"/>
  <c r="I1404" i="1"/>
  <c r="I1405" i="1"/>
  <c r="I1406" i="1"/>
  <c r="I1407" i="1"/>
  <c r="I1408" i="1"/>
  <c r="I1409" i="1"/>
  <c r="I1410" i="1"/>
  <c r="I1411" i="1"/>
  <c r="I1412" i="1"/>
  <c r="I1413" i="1"/>
  <c r="I1414" i="1"/>
  <c r="I1415" i="1"/>
  <c r="I1416" i="1"/>
  <c r="I1417" i="1"/>
  <c r="I1418" i="1"/>
  <c r="I1419" i="1"/>
  <c r="I1420" i="1"/>
  <c r="I1421" i="1"/>
  <c r="I1422" i="1"/>
  <c r="I1423" i="1"/>
  <c r="I1424" i="1"/>
  <c r="I1425" i="1"/>
  <c r="I1426" i="1"/>
  <c r="I1427" i="1"/>
  <c r="I1428" i="1"/>
  <c r="I1429" i="1"/>
  <c r="I1430" i="1"/>
  <c r="I1431" i="1"/>
  <c r="I1432" i="1"/>
  <c r="I1433" i="1"/>
  <c r="I1434" i="1"/>
  <c r="I1435" i="1"/>
  <c r="I1436" i="1"/>
  <c r="I1437" i="1"/>
  <c r="I1438" i="1"/>
  <c r="I1439" i="1"/>
  <c r="I1440" i="1"/>
  <c r="I1441" i="1"/>
  <c r="I1442" i="1"/>
  <c r="I1443" i="1"/>
  <c r="I1444" i="1"/>
  <c r="I1445" i="1"/>
  <c r="I1446" i="1"/>
  <c r="I1447" i="1"/>
  <c r="I1448" i="1"/>
  <c r="I1449" i="1"/>
  <c r="I1450" i="1"/>
  <c r="I1451" i="1"/>
  <c r="I1452" i="1"/>
  <c r="I1453" i="1"/>
  <c r="I1454" i="1"/>
  <c r="I1455" i="1"/>
  <c r="I1456" i="1"/>
  <c r="I1457" i="1"/>
  <c r="I1458" i="1"/>
  <c r="I1459" i="1"/>
  <c r="I1460" i="1"/>
  <c r="I1461" i="1"/>
  <c r="I1462" i="1"/>
  <c r="I1463" i="1"/>
  <c r="I1464" i="1"/>
  <c r="I1465" i="1"/>
  <c r="I1466" i="1"/>
  <c r="I1467" i="1"/>
  <c r="I1468" i="1"/>
  <c r="I1469" i="1"/>
  <c r="I1470" i="1"/>
  <c r="I1471" i="1"/>
  <c r="I1472" i="1"/>
  <c r="I1473" i="1"/>
  <c r="I1474" i="1"/>
  <c r="I1475" i="1"/>
  <c r="I1476" i="1"/>
  <c r="I1477" i="1"/>
  <c r="I1478" i="1"/>
  <c r="I1479" i="1"/>
  <c r="I1480" i="1"/>
  <c r="I1481" i="1"/>
  <c r="I1482" i="1"/>
  <c r="I1483" i="1"/>
  <c r="I1484" i="1"/>
  <c r="I1485" i="1"/>
  <c r="I1486" i="1"/>
  <c r="I1487" i="1"/>
  <c r="I1488" i="1"/>
  <c r="I1489" i="1"/>
  <c r="I1490" i="1"/>
  <c r="I1491" i="1"/>
  <c r="I1492" i="1"/>
  <c r="I1493" i="1"/>
  <c r="I1494" i="1"/>
  <c r="I1495" i="1"/>
  <c r="I1496" i="1"/>
  <c r="I1497" i="1"/>
  <c r="I1498" i="1"/>
  <c r="I1499" i="1"/>
  <c r="I1500" i="1"/>
  <c r="I1501" i="1"/>
  <c r="I1502" i="1"/>
  <c r="I1503" i="1"/>
  <c r="I1504" i="1"/>
  <c r="I1505" i="1"/>
  <c r="I1506" i="1"/>
  <c r="I1507" i="1"/>
  <c r="I1508" i="1"/>
  <c r="I1509" i="1"/>
  <c r="I1510" i="1"/>
  <c r="I1511" i="1"/>
  <c r="I1512" i="1"/>
  <c r="I1513" i="1"/>
  <c r="I1514" i="1"/>
  <c r="I1515" i="1"/>
  <c r="I1516" i="1"/>
  <c r="I1517" i="1"/>
  <c r="I1518" i="1"/>
  <c r="I1519" i="1"/>
  <c r="I1520" i="1"/>
  <c r="I1521" i="1"/>
  <c r="I1522" i="1"/>
  <c r="I1523" i="1"/>
  <c r="I1524" i="1"/>
  <c r="I1525" i="1"/>
  <c r="I1526" i="1"/>
  <c r="I1527" i="1"/>
  <c r="I1528" i="1"/>
  <c r="I1529" i="1"/>
  <c r="I1530" i="1"/>
  <c r="I1531" i="1"/>
  <c r="I1532" i="1"/>
  <c r="I1533" i="1"/>
  <c r="I1534" i="1"/>
  <c r="I1535" i="1"/>
  <c r="I1536" i="1"/>
  <c r="I1537" i="1"/>
  <c r="I1538" i="1"/>
  <c r="I1539" i="1"/>
  <c r="I1540" i="1"/>
  <c r="I1541" i="1"/>
  <c r="I1542" i="1"/>
  <c r="I1543" i="1"/>
  <c r="I1544" i="1"/>
  <c r="I1545" i="1"/>
  <c r="I1546" i="1"/>
  <c r="I1547" i="1"/>
  <c r="I1548" i="1"/>
  <c r="I1549" i="1"/>
  <c r="I1550" i="1"/>
  <c r="I1551" i="1"/>
  <c r="I1552" i="1"/>
  <c r="I1553" i="1"/>
  <c r="I1554" i="1"/>
  <c r="I1555" i="1"/>
  <c r="I1556" i="1"/>
  <c r="I1557" i="1"/>
  <c r="I1558" i="1"/>
  <c r="I1559" i="1"/>
  <c r="I1560" i="1"/>
  <c r="I1561" i="1"/>
  <c r="I1562" i="1"/>
  <c r="I1563" i="1"/>
  <c r="I1564" i="1"/>
  <c r="I1565" i="1"/>
  <c r="I1566" i="1"/>
  <c r="I1567" i="1"/>
  <c r="I1568" i="1"/>
  <c r="I1569" i="1"/>
  <c r="I1570" i="1"/>
  <c r="I1571" i="1"/>
  <c r="I1572" i="1"/>
  <c r="I1573" i="1"/>
  <c r="I1574" i="1"/>
  <c r="I1575" i="1"/>
  <c r="I1576" i="1"/>
  <c r="I1577" i="1"/>
  <c r="I1578" i="1"/>
  <c r="I1579" i="1"/>
  <c r="I1580" i="1"/>
  <c r="I1581" i="1"/>
  <c r="I1582" i="1"/>
  <c r="I1583" i="1"/>
  <c r="I1584" i="1"/>
  <c r="I1585" i="1"/>
  <c r="I1586" i="1"/>
  <c r="I1587" i="1"/>
  <c r="I1588" i="1"/>
  <c r="I1589" i="1"/>
  <c r="I1590" i="1"/>
  <c r="I1591" i="1"/>
  <c r="I1592" i="1"/>
  <c r="I1593" i="1"/>
  <c r="I1594" i="1"/>
  <c r="I1595" i="1"/>
  <c r="I1596" i="1"/>
  <c r="I1597" i="1"/>
  <c r="I1598" i="1"/>
  <c r="I1599" i="1"/>
  <c r="I1600" i="1"/>
  <c r="I1601" i="1"/>
  <c r="I1602" i="1"/>
  <c r="I1603" i="1"/>
  <c r="I1604" i="1"/>
  <c r="I1605" i="1"/>
  <c r="I1606" i="1"/>
  <c r="I1607" i="1"/>
  <c r="I1608" i="1"/>
  <c r="I1609" i="1"/>
  <c r="I1610" i="1"/>
  <c r="I1611" i="1"/>
  <c r="I1612" i="1"/>
  <c r="I1613" i="1"/>
  <c r="I1614" i="1"/>
  <c r="I1615" i="1"/>
  <c r="I1616" i="1"/>
  <c r="I1617" i="1"/>
  <c r="I1618" i="1"/>
  <c r="I1619" i="1"/>
  <c r="I1620" i="1"/>
  <c r="I1621" i="1"/>
  <c r="I1622" i="1"/>
  <c r="I1623" i="1"/>
  <c r="I1624" i="1"/>
  <c r="I1625" i="1"/>
  <c r="I1626" i="1"/>
  <c r="I1627" i="1"/>
  <c r="I1628" i="1"/>
  <c r="I1629" i="1"/>
  <c r="I1630" i="1"/>
  <c r="I1631" i="1"/>
  <c r="I1632" i="1"/>
  <c r="I1633" i="1"/>
  <c r="I1634" i="1"/>
  <c r="I1635" i="1"/>
  <c r="I1636" i="1"/>
  <c r="I1637" i="1"/>
  <c r="I1638" i="1"/>
  <c r="I1639" i="1"/>
  <c r="I1640" i="1"/>
  <c r="I1641" i="1"/>
  <c r="I1642" i="1"/>
  <c r="I1643" i="1"/>
  <c r="I1644" i="1"/>
  <c r="I1645" i="1"/>
  <c r="I1646" i="1"/>
  <c r="I1647" i="1"/>
  <c r="I1648" i="1"/>
  <c r="I1649" i="1"/>
  <c r="I1650" i="1"/>
  <c r="I1651" i="1"/>
  <c r="I1652" i="1"/>
  <c r="I1653" i="1"/>
  <c r="I1654" i="1"/>
  <c r="I1655" i="1"/>
  <c r="I1656" i="1"/>
  <c r="I1657" i="1"/>
  <c r="I1658" i="1"/>
  <c r="I1659" i="1"/>
  <c r="I1660" i="1"/>
  <c r="I1661" i="1"/>
  <c r="I1662" i="1"/>
  <c r="I1663" i="1"/>
  <c r="I1664" i="1"/>
  <c r="I1665" i="1"/>
  <c r="I1666" i="1"/>
  <c r="I1667" i="1"/>
  <c r="I1668" i="1"/>
  <c r="I1669" i="1"/>
  <c r="I1670" i="1"/>
  <c r="I1671" i="1"/>
  <c r="I1672" i="1"/>
  <c r="I1673" i="1"/>
  <c r="I1674" i="1"/>
  <c r="I1675" i="1"/>
  <c r="I1676" i="1"/>
  <c r="I1677" i="1"/>
  <c r="I1678" i="1"/>
  <c r="I1679" i="1"/>
  <c r="I1680" i="1"/>
  <c r="I1681" i="1"/>
  <c r="I1682" i="1"/>
  <c r="I1683" i="1"/>
  <c r="I1684" i="1"/>
  <c r="I1685" i="1"/>
  <c r="I1686" i="1"/>
  <c r="I1687" i="1"/>
  <c r="I1688" i="1"/>
  <c r="I1689" i="1"/>
  <c r="I1690" i="1"/>
  <c r="I1691" i="1"/>
  <c r="I1692" i="1"/>
  <c r="I1693" i="1"/>
  <c r="I1694" i="1"/>
  <c r="I1695" i="1"/>
  <c r="I1696" i="1"/>
  <c r="I1697" i="1"/>
  <c r="I1698" i="1"/>
  <c r="I1699" i="1"/>
  <c r="I1700" i="1"/>
  <c r="I1701" i="1"/>
  <c r="I1702" i="1"/>
  <c r="I1703" i="1"/>
  <c r="I1704" i="1"/>
  <c r="I1705" i="1"/>
  <c r="I1706" i="1"/>
  <c r="I1707" i="1"/>
  <c r="I1708" i="1"/>
  <c r="I1709" i="1"/>
  <c r="I1710" i="1"/>
  <c r="I1711" i="1"/>
  <c r="I1712" i="1"/>
  <c r="I1713" i="1"/>
  <c r="I1714" i="1"/>
  <c r="I1715" i="1"/>
  <c r="I1716" i="1"/>
  <c r="I1717" i="1"/>
  <c r="I1718" i="1"/>
  <c r="I1719" i="1"/>
  <c r="I1720" i="1"/>
  <c r="I1721" i="1"/>
  <c r="I1722" i="1"/>
  <c r="I1723" i="1"/>
  <c r="I1724" i="1"/>
  <c r="I1725" i="1"/>
  <c r="I1726" i="1"/>
  <c r="I1727" i="1"/>
  <c r="I1728" i="1"/>
  <c r="I1729" i="1"/>
  <c r="I1730" i="1"/>
  <c r="I1731" i="1"/>
  <c r="I1732" i="1"/>
  <c r="I1733" i="1"/>
  <c r="I1734" i="1"/>
  <c r="I1735" i="1"/>
  <c r="I1736" i="1"/>
  <c r="I1737" i="1"/>
  <c r="I1738" i="1"/>
  <c r="I1739" i="1"/>
  <c r="I1740" i="1"/>
  <c r="I1741" i="1"/>
  <c r="I1742" i="1"/>
  <c r="I1743" i="1"/>
  <c r="I1744" i="1"/>
  <c r="I1745" i="1"/>
  <c r="I1746" i="1"/>
  <c r="I1747" i="1"/>
  <c r="I1748" i="1"/>
  <c r="I1749" i="1"/>
  <c r="I1750" i="1"/>
  <c r="I1751" i="1"/>
  <c r="I1752" i="1"/>
  <c r="I1753" i="1"/>
  <c r="I1754" i="1"/>
  <c r="I1755" i="1"/>
  <c r="I1756" i="1"/>
  <c r="I1757" i="1"/>
  <c r="I1758" i="1"/>
  <c r="I1759" i="1"/>
  <c r="I1760" i="1"/>
  <c r="I1761" i="1"/>
  <c r="I1762" i="1"/>
  <c r="I1763" i="1"/>
  <c r="I1764" i="1"/>
  <c r="I1765" i="1"/>
  <c r="I1766" i="1"/>
  <c r="I1767" i="1"/>
  <c r="I1768" i="1"/>
  <c r="I1769" i="1"/>
  <c r="I1770" i="1"/>
  <c r="I1771" i="1"/>
  <c r="I1772" i="1"/>
  <c r="I1773" i="1"/>
  <c r="I1774" i="1"/>
  <c r="I1775" i="1"/>
  <c r="I1776" i="1"/>
  <c r="I1777" i="1"/>
  <c r="I1778" i="1"/>
  <c r="I1779" i="1"/>
  <c r="I1780" i="1"/>
  <c r="I1781" i="1"/>
  <c r="I1782" i="1"/>
  <c r="I1783" i="1"/>
  <c r="I1784" i="1"/>
  <c r="I1785" i="1"/>
  <c r="I1786" i="1"/>
  <c r="I1787" i="1"/>
  <c r="I1788" i="1"/>
  <c r="I1789" i="1"/>
  <c r="I1790" i="1"/>
  <c r="I1791" i="1"/>
  <c r="I1792" i="1"/>
  <c r="I1793" i="1"/>
  <c r="I1794" i="1"/>
  <c r="I1795" i="1"/>
  <c r="I1796" i="1"/>
  <c r="I1797" i="1"/>
  <c r="I1798" i="1"/>
  <c r="I1799" i="1"/>
  <c r="I1800" i="1"/>
  <c r="I1801" i="1"/>
  <c r="I1802" i="1"/>
  <c r="I1803" i="1"/>
  <c r="I1804" i="1"/>
  <c r="I1805" i="1"/>
  <c r="I1806" i="1"/>
  <c r="I1807" i="1"/>
  <c r="I1808" i="1"/>
  <c r="I1809" i="1"/>
  <c r="I1810" i="1"/>
  <c r="I1811" i="1"/>
  <c r="I1812" i="1"/>
  <c r="I1813" i="1"/>
  <c r="I1814" i="1"/>
  <c r="I1815" i="1"/>
  <c r="I1816" i="1"/>
  <c r="I1817" i="1"/>
  <c r="I1818" i="1"/>
  <c r="I1819" i="1"/>
  <c r="I1820" i="1"/>
  <c r="I1821" i="1"/>
  <c r="I1822" i="1"/>
  <c r="I1823" i="1"/>
  <c r="I1824" i="1"/>
  <c r="I1825" i="1"/>
  <c r="I1826" i="1"/>
  <c r="I1827" i="1"/>
  <c r="I1828" i="1"/>
  <c r="I1829" i="1"/>
  <c r="I1830" i="1"/>
  <c r="I1831" i="1"/>
  <c r="I1832" i="1"/>
  <c r="I1833" i="1"/>
  <c r="I1834" i="1"/>
  <c r="I1835" i="1"/>
  <c r="I1836" i="1"/>
  <c r="I1837" i="1"/>
  <c r="I1838" i="1"/>
  <c r="I1839" i="1"/>
  <c r="I1840" i="1"/>
  <c r="I1841" i="1"/>
  <c r="I1842" i="1"/>
  <c r="I1843" i="1"/>
  <c r="I1844" i="1"/>
  <c r="I1845" i="1"/>
  <c r="I1846" i="1"/>
  <c r="I1847" i="1"/>
  <c r="I1848" i="1"/>
  <c r="I1849" i="1"/>
  <c r="I1850" i="1"/>
  <c r="I1851" i="1"/>
  <c r="I1852" i="1"/>
  <c r="I1853" i="1"/>
  <c r="I1854" i="1"/>
  <c r="I1855" i="1"/>
  <c r="I1856" i="1"/>
  <c r="I1857" i="1"/>
  <c r="I1858" i="1"/>
  <c r="I1859" i="1"/>
  <c r="I1860" i="1"/>
  <c r="I1861" i="1"/>
  <c r="I1862" i="1"/>
  <c r="I1863" i="1"/>
  <c r="I1864" i="1"/>
  <c r="I1865" i="1"/>
  <c r="I1866" i="1"/>
  <c r="I1867" i="1"/>
  <c r="I1868" i="1"/>
  <c r="I1869" i="1"/>
  <c r="I1870" i="1"/>
  <c r="I1871" i="1"/>
  <c r="I1872" i="1"/>
  <c r="I1873" i="1"/>
  <c r="I1874" i="1"/>
  <c r="I1875" i="1"/>
  <c r="I1876" i="1"/>
  <c r="I1877" i="1"/>
  <c r="I1878" i="1"/>
  <c r="I1879" i="1"/>
  <c r="I1880" i="1"/>
  <c r="I1881" i="1"/>
  <c r="I1882" i="1"/>
  <c r="I1883" i="1"/>
  <c r="I1884" i="1"/>
  <c r="I1885" i="1"/>
  <c r="I1886" i="1"/>
  <c r="I1887" i="1"/>
  <c r="I1888" i="1"/>
  <c r="I1889" i="1"/>
  <c r="I1890" i="1"/>
  <c r="I1891" i="1"/>
  <c r="I1892" i="1"/>
  <c r="I1893" i="1"/>
  <c r="I1894" i="1"/>
  <c r="I1895" i="1"/>
  <c r="I1896" i="1"/>
  <c r="I1897" i="1"/>
  <c r="I1898" i="1"/>
  <c r="I1899" i="1"/>
  <c r="I1900" i="1"/>
  <c r="I1901" i="1"/>
  <c r="I1902" i="1"/>
  <c r="I1903" i="1"/>
  <c r="I1904" i="1"/>
  <c r="I1905" i="1"/>
  <c r="I1906" i="1"/>
  <c r="I1907" i="1"/>
  <c r="I1908" i="1"/>
  <c r="I1909" i="1"/>
  <c r="I1910" i="1"/>
  <c r="I1911" i="1"/>
  <c r="I1912" i="1"/>
  <c r="I1913" i="1"/>
  <c r="I1914" i="1"/>
  <c r="I1915" i="1"/>
  <c r="I1916" i="1"/>
  <c r="I1917" i="1"/>
  <c r="I1918" i="1"/>
  <c r="I1919" i="1"/>
  <c r="I1920" i="1"/>
  <c r="I1921" i="1"/>
  <c r="I1922" i="1"/>
  <c r="I1923" i="1"/>
  <c r="I1924" i="1"/>
  <c r="I1925" i="1"/>
  <c r="I1926" i="1"/>
  <c r="I1927" i="1"/>
  <c r="I1928" i="1"/>
  <c r="I1929" i="1"/>
  <c r="I1930" i="1"/>
  <c r="I1931" i="1"/>
  <c r="I1932" i="1"/>
  <c r="I1933" i="1"/>
  <c r="I1934" i="1"/>
  <c r="I1935" i="1"/>
  <c r="I1936" i="1"/>
  <c r="I1937" i="1"/>
  <c r="I1938" i="1"/>
  <c r="I1939" i="1"/>
  <c r="I1940" i="1"/>
  <c r="I1941" i="1"/>
  <c r="I1942" i="1"/>
  <c r="I1943" i="1"/>
  <c r="I1944" i="1"/>
  <c r="I1945" i="1"/>
  <c r="I1946" i="1"/>
  <c r="I1947" i="1"/>
  <c r="I1948" i="1"/>
  <c r="I1949" i="1"/>
  <c r="I1950" i="1"/>
  <c r="I1951" i="1"/>
  <c r="I1952" i="1"/>
  <c r="I1953" i="1"/>
  <c r="I1954" i="1"/>
  <c r="I1955" i="1"/>
  <c r="I1956" i="1"/>
  <c r="I1957" i="1"/>
  <c r="I1958" i="1"/>
  <c r="I1959" i="1"/>
  <c r="I1960" i="1"/>
  <c r="I1961" i="1"/>
  <c r="I1962" i="1"/>
  <c r="I1963" i="1"/>
  <c r="I1964" i="1"/>
  <c r="I1965" i="1"/>
  <c r="I1966" i="1"/>
  <c r="I1967" i="1"/>
  <c r="I1968" i="1"/>
  <c r="I1969" i="1"/>
  <c r="I1970" i="1"/>
  <c r="I1971" i="1"/>
  <c r="I1972" i="1"/>
  <c r="I1973" i="1"/>
  <c r="I1974" i="1"/>
  <c r="I1975" i="1"/>
  <c r="I1976" i="1"/>
  <c r="I1977" i="1"/>
  <c r="I1978" i="1"/>
  <c r="I1979" i="1"/>
  <c r="I1980" i="1"/>
  <c r="I1981" i="1"/>
  <c r="I1982" i="1"/>
  <c r="I1983" i="1"/>
  <c r="I1984" i="1"/>
  <c r="I1985" i="1"/>
  <c r="I1986" i="1"/>
  <c r="I1987" i="1"/>
  <c r="I1988" i="1"/>
  <c r="I1989" i="1"/>
  <c r="I1990" i="1"/>
  <c r="I1991" i="1"/>
  <c r="I1992" i="1"/>
  <c r="I1993" i="1"/>
  <c r="I1994" i="1"/>
  <c r="I1995" i="1"/>
  <c r="I1996" i="1"/>
  <c r="I1997" i="1"/>
  <c r="I1998" i="1"/>
  <c r="I1999" i="1"/>
  <c r="I2000" i="1"/>
  <c r="I2001" i="1"/>
  <c r="I2002" i="1"/>
  <c r="I2003" i="1"/>
  <c r="I2004" i="1"/>
  <c r="I2005" i="1"/>
  <c r="I2006" i="1"/>
  <c r="I2007" i="1"/>
  <c r="I2008" i="1"/>
  <c r="I2009" i="1"/>
  <c r="I2010" i="1"/>
  <c r="I2011" i="1"/>
  <c r="I2012" i="1"/>
  <c r="I2013" i="1"/>
  <c r="I2014" i="1"/>
  <c r="I2015" i="1"/>
  <c r="I2016" i="1"/>
  <c r="I2017" i="1"/>
  <c r="I2018" i="1"/>
  <c r="I2019" i="1"/>
  <c r="I2020" i="1"/>
  <c r="I2021" i="1"/>
  <c r="I2022" i="1"/>
  <c r="I2023" i="1"/>
  <c r="I2024" i="1"/>
  <c r="I2025" i="1"/>
  <c r="I2026" i="1"/>
  <c r="I2027" i="1"/>
  <c r="I2028" i="1"/>
  <c r="I2029" i="1"/>
  <c r="I2030" i="1"/>
  <c r="I2031" i="1"/>
  <c r="I2032" i="1"/>
  <c r="I2033" i="1"/>
  <c r="I2034" i="1"/>
  <c r="I2035" i="1"/>
  <c r="I2036" i="1"/>
  <c r="I2037" i="1"/>
  <c r="I2038" i="1"/>
  <c r="I2039" i="1"/>
  <c r="I2040" i="1"/>
  <c r="I2041" i="1"/>
  <c r="I2042" i="1"/>
  <c r="I2043" i="1"/>
  <c r="I2044" i="1"/>
  <c r="I2045" i="1"/>
  <c r="I2046" i="1"/>
  <c r="I2047" i="1"/>
  <c r="I2048" i="1"/>
  <c r="I2049" i="1"/>
  <c r="I2050" i="1"/>
  <c r="I2051" i="1"/>
  <c r="I2052" i="1"/>
  <c r="I2053" i="1"/>
  <c r="I2054" i="1"/>
  <c r="I2055" i="1"/>
  <c r="I2056" i="1"/>
  <c r="I2057" i="1"/>
  <c r="I2058" i="1"/>
  <c r="I2059" i="1"/>
  <c r="I2060" i="1"/>
  <c r="I2061" i="1"/>
  <c r="I2062" i="1"/>
  <c r="I2063" i="1"/>
  <c r="I2064" i="1"/>
  <c r="I2065" i="1"/>
  <c r="I2066" i="1"/>
  <c r="I2067" i="1"/>
  <c r="I2068" i="1"/>
  <c r="I2069" i="1"/>
  <c r="I2070" i="1"/>
  <c r="I2071" i="1"/>
  <c r="I2072" i="1"/>
  <c r="I2073" i="1"/>
  <c r="I2074" i="1"/>
  <c r="I2075" i="1"/>
  <c r="I2076" i="1"/>
  <c r="I2077" i="1"/>
  <c r="I2078" i="1"/>
  <c r="I2079" i="1"/>
  <c r="I2080" i="1"/>
  <c r="I2081" i="1"/>
  <c r="I2082" i="1"/>
  <c r="I2083" i="1"/>
  <c r="I2084" i="1"/>
  <c r="I2085" i="1"/>
  <c r="I2086" i="1"/>
  <c r="I2087" i="1"/>
  <c r="I2088" i="1"/>
  <c r="I2089" i="1"/>
  <c r="I2090" i="1"/>
  <c r="I2091" i="1"/>
  <c r="I2092" i="1"/>
  <c r="I2093" i="1"/>
  <c r="I2094" i="1"/>
  <c r="I2095" i="1"/>
  <c r="I2096" i="1"/>
  <c r="I2097" i="1"/>
  <c r="I2098" i="1"/>
  <c r="I2099" i="1"/>
  <c r="I2100" i="1"/>
  <c r="I2101" i="1"/>
  <c r="I2102" i="1"/>
  <c r="I2103" i="1"/>
  <c r="I2104" i="1"/>
  <c r="I2105" i="1"/>
  <c r="I2106" i="1"/>
  <c r="I2107" i="1"/>
  <c r="I2108" i="1"/>
  <c r="I2109" i="1"/>
  <c r="I2110" i="1"/>
  <c r="I2111" i="1"/>
  <c r="I2112" i="1"/>
  <c r="I2113" i="1"/>
  <c r="I2114" i="1"/>
  <c r="I2115" i="1"/>
  <c r="I2116" i="1"/>
  <c r="I2117" i="1"/>
  <c r="I2118" i="1"/>
  <c r="I2119" i="1"/>
  <c r="I2120" i="1"/>
  <c r="I2121" i="1"/>
  <c r="I2122" i="1"/>
  <c r="I2123" i="1"/>
  <c r="I2124" i="1"/>
  <c r="I2125" i="1"/>
  <c r="I2126" i="1"/>
  <c r="I2127" i="1"/>
  <c r="I2128" i="1"/>
  <c r="I2129" i="1"/>
  <c r="I2130" i="1"/>
  <c r="I2131" i="1"/>
  <c r="I2132" i="1"/>
  <c r="I2133" i="1"/>
  <c r="I2134" i="1"/>
  <c r="I2135" i="1"/>
  <c r="I2136" i="1"/>
  <c r="I2137" i="1"/>
  <c r="I2138" i="1"/>
  <c r="I2139" i="1"/>
  <c r="I2140" i="1"/>
  <c r="I2141" i="1"/>
  <c r="I2142" i="1"/>
  <c r="I2143" i="1"/>
  <c r="I2144" i="1"/>
  <c r="I2145" i="1"/>
  <c r="I2146" i="1"/>
  <c r="I2147" i="1"/>
  <c r="I2148" i="1"/>
  <c r="I2149" i="1"/>
  <c r="I2150" i="1"/>
  <c r="I2151" i="1"/>
  <c r="I2152" i="1"/>
  <c r="I2153" i="1"/>
  <c r="I2154" i="1"/>
  <c r="I2155" i="1"/>
  <c r="I2156" i="1"/>
  <c r="I2157" i="1"/>
  <c r="I2158" i="1"/>
  <c r="I2159" i="1"/>
  <c r="I2160" i="1"/>
  <c r="I2161" i="1"/>
  <c r="I2162" i="1"/>
  <c r="I2163" i="1"/>
  <c r="I2164" i="1"/>
  <c r="I2165" i="1"/>
  <c r="I2166" i="1"/>
  <c r="I2167" i="1"/>
  <c r="I2168" i="1"/>
  <c r="I2169" i="1"/>
  <c r="I2170" i="1"/>
  <c r="I2171" i="1"/>
  <c r="I2172" i="1"/>
  <c r="I2173" i="1"/>
  <c r="I2174" i="1"/>
  <c r="I2175" i="1"/>
  <c r="I2176" i="1"/>
  <c r="I2177" i="1"/>
  <c r="I2178" i="1"/>
  <c r="I2179" i="1"/>
  <c r="I2180" i="1"/>
  <c r="I2181" i="1"/>
  <c r="I2182" i="1"/>
  <c r="I2183" i="1"/>
  <c r="I2184" i="1"/>
  <c r="I2185" i="1"/>
  <c r="I2186" i="1"/>
  <c r="I2187" i="1"/>
  <c r="I2188" i="1"/>
  <c r="I2189" i="1"/>
  <c r="I2190" i="1"/>
  <c r="I2191" i="1"/>
  <c r="I2192" i="1"/>
  <c r="I2193" i="1"/>
  <c r="I2194" i="1"/>
  <c r="I2195" i="1"/>
  <c r="I2196" i="1"/>
  <c r="I2197" i="1"/>
  <c r="I2198" i="1"/>
  <c r="I2199" i="1"/>
  <c r="I2200" i="1"/>
  <c r="I2201" i="1"/>
  <c r="I2202" i="1"/>
  <c r="I2203" i="1"/>
  <c r="I2204" i="1"/>
  <c r="I2205" i="1"/>
  <c r="I2206" i="1"/>
  <c r="I2207" i="1"/>
  <c r="I2208" i="1"/>
  <c r="I2209" i="1"/>
  <c r="I2210" i="1"/>
  <c r="I2211" i="1"/>
  <c r="I2212" i="1"/>
  <c r="I2213" i="1"/>
  <c r="I2214" i="1"/>
  <c r="I2215" i="1"/>
  <c r="I2216" i="1"/>
  <c r="I2217" i="1"/>
  <c r="I2218" i="1"/>
  <c r="I2219" i="1"/>
  <c r="I2220" i="1"/>
  <c r="I2221" i="1"/>
  <c r="I2222" i="1"/>
  <c r="I2223" i="1"/>
  <c r="I2224" i="1"/>
  <c r="I2225" i="1"/>
  <c r="I2226" i="1"/>
  <c r="I2227" i="1"/>
  <c r="I2228" i="1"/>
  <c r="I2229" i="1"/>
  <c r="I2230" i="1"/>
  <c r="I2231" i="1"/>
  <c r="I2232" i="1"/>
  <c r="I2233" i="1"/>
  <c r="I2234" i="1"/>
  <c r="I2235" i="1"/>
  <c r="I2236" i="1"/>
  <c r="I2237" i="1"/>
  <c r="I2238" i="1"/>
  <c r="I2239" i="1"/>
  <c r="I2240" i="1"/>
  <c r="I2241" i="1"/>
  <c r="I2242" i="1"/>
  <c r="I2243" i="1"/>
  <c r="I2244" i="1"/>
  <c r="I2245" i="1"/>
  <c r="I2246" i="1"/>
  <c r="I2247" i="1"/>
  <c r="I2248" i="1"/>
  <c r="I2249" i="1"/>
  <c r="I2250" i="1"/>
  <c r="I2251" i="1"/>
  <c r="I2252" i="1"/>
  <c r="I2253" i="1"/>
  <c r="I2254" i="1"/>
  <c r="I2255" i="1"/>
  <c r="I2256" i="1"/>
  <c r="I2257" i="1"/>
  <c r="I2258" i="1"/>
  <c r="I2259" i="1"/>
  <c r="I2260" i="1"/>
  <c r="I2261" i="1"/>
  <c r="I2262" i="1"/>
  <c r="I2263" i="1"/>
  <c r="I2264" i="1"/>
  <c r="I2265" i="1"/>
  <c r="I2266" i="1"/>
  <c r="I2267" i="1"/>
  <c r="I2268" i="1"/>
  <c r="I2269" i="1"/>
  <c r="I2270" i="1"/>
  <c r="I2271" i="1"/>
  <c r="I2272" i="1"/>
  <c r="I2273" i="1"/>
  <c r="I2274" i="1"/>
  <c r="I2275" i="1"/>
  <c r="I2276" i="1"/>
  <c r="I2277" i="1"/>
  <c r="I2278" i="1"/>
  <c r="I2279" i="1"/>
  <c r="I2280" i="1"/>
  <c r="I2281" i="1"/>
  <c r="I2282" i="1"/>
  <c r="I2283" i="1"/>
  <c r="I2284" i="1"/>
  <c r="I2285" i="1"/>
  <c r="I2286" i="1"/>
  <c r="I2287" i="1"/>
  <c r="I2288" i="1"/>
  <c r="I2289" i="1"/>
  <c r="I2290" i="1"/>
  <c r="I2291" i="1"/>
  <c r="I2292" i="1"/>
  <c r="I2293" i="1"/>
  <c r="I2294" i="1"/>
  <c r="I2295" i="1"/>
  <c r="I2296" i="1"/>
  <c r="I2297" i="1"/>
  <c r="I2298" i="1"/>
  <c r="I2299" i="1"/>
  <c r="I2300" i="1"/>
  <c r="I2301" i="1"/>
  <c r="I2302" i="1"/>
  <c r="I2303" i="1"/>
  <c r="I2304" i="1"/>
  <c r="I2305" i="1"/>
  <c r="I2306" i="1"/>
  <c r="I2307" i="1"/>
  <c r="I2308" i="1"/>
  <c r="I2309" i="1"/>
  <c r="I2310" i="1"/>
  <c r="I2311" i="1"/>
  <c r="I2312" i="1"/>
  <c r="I2313" i="1"/>
  <c r="I2314" i="1"/>
  <c r="I2315" i="1"/>
  <c r="I2316" i="1"/>
  <c r="I2317" i="1"/>
  <c r="I2318" i="1"/>
  <c r="I2319" i="1"/>
  <c r="I2320" i="1"/>
  <c r="I2321" i="1"/>
  <c r="I2322" i="1"/>
  <c r="I2323" i="1"/>
  <c r="I2324" i="1"/>
  <c r="I2325" i="1"/>
  <c r="I2326" i="1"/>
  <c r="I2327" i="1"/>
  <c r="I2328" i="1"/>
  <c r="I2329" i="1"/>
  <c r="I2330" i="1"/>
  <c r="I2331" i="1"/>
  <c r="I2332" i="1"/>
  <c r="I2333" i="1"/>
  <c r="I2334" i="1"/>
  <c r="I2335" i="1"/>
  <c r="I2336" i="1"/>
  <c r="I2337" i="1"/>
  <c r="I2338" i="1"/>
  <c r="I2339" i="1"/>
  <c r="I2340" i="1"/>
  <c r="I2341" i="1"/>
  <c r="I2342" i="1"/>
  <c r="I2343" i="1"/>
  <c r="I2344" i="1"/>
  <c r="I2345" i="1"/>
  <c r="I2346" i="1"/>
  <c r="I2347" i="1"/>
  <c r="I2348" i="1"/>
  <c r="I2349" i="1"/>
  <c r="I2350" i="1"/>
  <c r="I2351" i="1"/>
  <c r="I2352" i="1"/>
  <c r="I2353" i="1"/>
  <c r="I2354" i="1"/>
  <c r="I2355" i="1"/>
  <c r="I2356" i="1"/>
  <c r="I2357" i="1"/>
  <c r="I2358" i="1"/>
  <c r="I2359" i="1"/>
  <c r="I2360" i="1"/>
  <c r="I2361" i="1"/>
  <c r="I2362" i="1"/>
  <c r="I2363" i="1"/>
  <c r="I2364" i="1"/>
  <c r="I2365" i="1"/>
  <c r="I2366" i="1"/>
  <c r="I2367" i="1"/>
  <c r="I2368" i="1"/>
  <c r="I2369" i="1"/>
  <c r="I2370" i="1"/>
  <c r="I2371" i="1"/>
  <c r="I2372" i="1"/>
  <c r="I2373" i="1"/>
  <c r="I2374" i="1"/>
  <c r="I2375" i="1"/>
  <c r="I2376" i="1"/>
  <c r="I2377" i="1"/>
  <c r="I2378" i="1"/>
  <c r="I2379" i="1"/>
  <c r="I2380" i="1"/>
  <c r="I2381" i="1"/>
  <c r="I2382" i="1"/>
  <c r="I2383" i="1"/>
  <c r="I2384" i="1"/>
  <c r="I2385" i="1"/>
  <c r="I2386" i="1"/>
  <c r="I2387" i="1"/>
  <c r="I2388" i="1"/>
  <c r="I2389" i="1"/>
  <c r="I2390" i="1"/>
  <c r="I2391" i="1"/>
  <c r="I2392" i="1"/>
  <c r="I2393" i="1"/>
  <c r="I2394" i="1"/>
  <c r="I2395" i="1"/>
  <c r="I2396" i="1"/>
  <c r="I2397" i="1"/>
  <c r="I2398" i="1"/>
  <c r="I2399" i="1"/>
  <c r="I2400" i="1"/>
  <c r="I2401" i="1"/>
  <c r="I2402" i="1"/>
  <c r="I2403" i="1"/>
  <c r="I2404" i="1"/>
  <c r="I2405" i="1"/>
  <c r="I2406" i="1"/>
  <c r="I2407" i="1"/>
  <c r="I2408" i="1"/>
  <c r="I2409" i="1"/>
  <c r="I2410" i="1"/>
  <c r="I2411" i="1"/>
  <c r="I2412" i="1"/>
  <c r="I2413" i="1"/>
  <c r="I2414" i="1"/>
  <c r="I2415" i="1"/>
  <c r="I2416" i="1"/>
  <c r="I2417" i="1"/>
  <c r="I2418" i="1"/>
  <c r="I2419" i="1"/>
  <c r="I2420" i="1"/>
  <c r="I2421" i="1"/>
  <c r="I2422" i="1"/>
  <c r="I2423" i="1"/>
  <c r="I2424" i="1"/>
  <c r="I2425" i="1"/>
  <c r="I2426" i="1"/>
  <c r="I2427" i="1"/>
  <c r="I2428" i="1"/>
  <c r="I2429" i="1"/>
  <c r="I2430" i="1"/>
  <c r="I2431" i="1"/>
  <c r="I2432" i="1"/>
  <c r="I2433" i="1"/>
  <c r="I2434" i="1"/>
  <c r="I2435" i="1"/>
  <c r="I2436" i="1"/>
  <c r="I2437" i="1"/>
  <c r="I2438" i="1"/>
  <c r="I2439" i="1"/>
  <c r="I2440" i="1"/>
  <c r="I2441" i="1"/>
  <c r="I2442" i="1"/>
  <c r="I2443" i="1"/>
  <c r="I2444" i="1"/>
  <c r="I2445" i="1"/>
  <c r="I2446" i="1"/>
  <c r="I2447" i="1"/>
  <c r="I2448" i="1"/>
  <c r="I2449" i="1"/>
  <c r="I2450" i="1"/>
  <c r="I2451" i="1"/>
  <c r="I2452" i="1"/>
  <c r="I2453" i="1"/>
  <c r="I2454" i="1"/>
  <c r="I2455" i="1"/>
  <c r="I2456" i="1"/>
  <c r="I2457" i="1"/>
  <c r="I2458" i="1"/>
  <c r="I2459" i="1"/>
  <c r="I2460" i="1"/>
  <c r="I2461" i="1"/>
  <c r="I2462" i="1"/>
  <c r="I2463" i="1"/>
  <c r="I2464" i="1"/>
  <c r="I2465" i="1"/>
  <c r="I2466" i="1"/>
  <c r="I2467" i="1"/>
  <c r="I2468" i="1"/>
  <c r="I2469" i="1"/>
  <c r="I2470" i="1"/>
  <c r="I2471" i="1"/>
  <c r="I2472" i="1"/>
  <c r="I2473" i="1"/>
  <c r="I2474" i="1"/>
  <c r="I2475" i="1"/>
  <c r="I2476" i="1"/>
  <c r="I2477" i="1"/>
  <c r="I2478" i="1"/>
  <c r="I2479" i="1"/>
  <c r="I2480" i="1"/>
  <c r="I2481" i="1"/>
  <c r="I2482" i="1"/>
  <c r="I2483" i="1"/>
  <c r="I2484" i="1"/>
  <c r="I2485" i="1"/>
  <c r="I2486" i="1"/>
  <c r="I2487" i="1"/>
  <c r="I2488" i="1"/>
  <c r="I2489" i="1"/>
  <c r="I2490" i="1"/>
  <c r="I2491" i="1"/>
  <c r="I2492" i="1"/>
  <c r="I2493" i="1"/>
  <c r="I2494" i="1"/>
  <c r="I2495" i="1"/>
  <c r="I2496" i="1"/>
  <c r="I2497" i="1"/>
  <c r="I2498" i="1"/>
  <c r="I2499" i="1"/>
  <c r="I2500" i="1"/>
  <c r="I2501" i="1"/>
  <c r="I2502" i="1"/>
  <c r="I2503" i="1"/>
  <c r="I2504" i="1"/>
  <c r="I2505" i="1"/>
  <c r="I2506" i="1"/>
  <c r="I2507" i="1"/>
  <c r="I2508" i="1"/>
  <c r="I2509" i="1"/>
  <c r="I2510" i="1"/>
  <c r="I2511" i="1"/>
  <c r="I2512" i="1"/>
  <c r="I2513" i="1"/>
  <c r="I2514" i="1"/>
  <c r="I2515" i="1"/>
  <c r="I2516" i="1"/>
  <c r="I2517" i="1"/>
  <c r="I2518" i="1"/>
  <c r="I2519" i="1"/>
  <c r="I2520" i="1"/>
  <c r="I2521" i="1"/>
  <c r="I2522" i="1"/>
  <c r="I2523" i="1"/>
  <c r="I2524" i="1"/>
  <c r="I2525" i="1"/>
  <c r="I2526" i="1"/>
  <c r="I2527" i="1"/>
  <c r="I2528" i="1"/>
  <c r="I2529" i="1"/>
  <c r="I2530" i="1"/>
  <c r="I2531" i="1"/>
  <c r="I2532" i="1"/>
  <c r="I2533" i="1"/>
  <c r="I2534" i="1"/>
  <c r="I2535" i="1"/>
  <c r="I2536" i="1"/>
  <c r="I2537" i="1"/>
  <c r="I2538" i="1"/>
  <c r="I2539" i="1"/>
  <c r="I2540" i="1"/>
  <c r="I2541" i="1"/>
  <c r="I2542" i="1"/>
  <c r="I2543" i="1"/>
  <c r="I2544" i="1"/>
  <c r="I2545" i="1"/>
  <c r="I2546" i="1"/>
  <c r="I2547" i="1"/>
  <c r="I2548" i="1"/>
  <c r="I2549" i="1"/>
  <c r="I2550" i="1"/>
  <c r="I2551" i="1"/>
  <c r="I2552" i="1"/>
  <c r="I2553" i="1"/>
  <c r="I2554" i="1"/>
  <c r="I2555" i="1"/>
  <c r="I2556" i="1"/>
  <c r="I2557" i="1"/>
  <c r="I2558" i="1"/>
  <c r="I2559" i="1"/>
  <c r="I2560" i="1"/>
  <c r="I2561" i="1"/>
  <c r="I2562" i="1"/>
  <c r="I2563" i="1"/>
  <c r="I2564" i="1"/>
  <c r="I2565" i="1"/>
  <c r="I2566" i="1"/>
  <c r="I2567" i="1"/>
  <c r="I2568" i="1"/>
  <c r="I2569" i="1"/>
  <c r="I2570" i="1"/>
  <c r="I2571" i="1"/>
  <c r="I2572" i="1"/>
  <c r="I2573" i="1"/>
  <c r="I2574" i="1"/>
  <c r="I2575" i="1"/>
  <c r="I2576" i="1"/>
  <c r="I2577" i="1"/>
  <c r="I2578" i="1"/>
  <c r="I2579" i="1"/>
  <c r="I2580" i="1"/>
  <c r="I2581" i="1"/>
  <c r="I2582" i="1"/>
  <c r="I2583" i="1"/>
  <c r="I2584" i="1"/>
  <c r="I2585" i="1"/>
  <c r="I2586" i="1"/>
  <c r="I2587" i="1"/>
  <c r="I2588" i="1"/>
  <c r="I2589" i="1"/>
  <c r="I2590" i="1"/>
  <c r="I2591" i="1"/>
  <c r="I2592" i="1"/>
  <c r="I2593" i="1"/>
  <c r="I2594" i="1"/>
  <c r="I2595" i="1"/>
  <c r="I2596" i="1"/>
  <c r="I2597" i="1"/>
  <c r="I2598" i="1"/>
  <c r="I2599" i="1"/>
  <c r="I2600" i="1"/>
  <c r="I2601" i="1"/>
  <c r="I2602" i="1"/>
  <c r="I2603" i="1"/>
  <c r="I2604" i="1"/>
  <c r="I2605" i="1"/>
  <c r="I2606" i="1"/>
  <c r="I2607" i="1"/>
  <c r="I2608" i="1"/>
  <c r="I2609" i="1"/>
  <c r="I2610" i="1"/>
  <c r="I2611" i="1"/>
  <c r="I2612" i="1"/>
  <c r="I2613" i="1"/>
  <c r="I2614" i="1"/>
  <c r="I2615" i="1"/>
  <c r="I2616" i="1"/>
  <c r="I2617" i="1"/>
  <c r="I2618" i="1"/>
  <c r="I2619" i="1"/>
  <c r="I2620" i="1"/>
  <c r="I2621" i="1"/>
  <c r="I2622" i="1"/>
  <c r="I2623" i="1"/>
  <c r="I2624" i="1"/>
  <c r="I2625" i="1"/>
  <c r="I2626" i="1"/>
  <c r="I2627" i="1"/>
  <c r="I2628" i="1"/>
  <c r="I2629" i="1"/>
  <c r="I2630" i="1"/>
  <c r="I2631" i="1"/>
  <c r="I2632" i="1"/>
  <c r="I2633" i="1"/>
  <c r="I2634" i="1"/>
  <c r="I2635" i="1"/>
  <c r="I2636" i="1"/>
  <c r="I2637" i="1"/>
  <c r="I2638" i="1"/>
  <c r="I2639" i="1"/>
  <c r="I2640" i="1"/>
  <c r="I2641" i="1"/>
  <c r="I2642" i="1"/>
  <c r="I2643" i="1"/>
  <c r="I2644" i="1"/>
  <c r="I2645" i="1"/>
  <c r="I2646" i="1"/>
  <c r="I2647" i="1"/>
  <c r="I2648" i="1"/>
  <c r="I2649" i="1"/>
  <c r="I2650" i="1"/>
  <c r="I2651" i="1"/>
  <c r="I2652" i="1"/>
  <c r="I2653" i="1"/>
  <c r="I2654" i="1"/>
  <c r="I2655" i="1"/>
  <c r="I2656" i="1"/>
  <c r="I2657" i="1"/>
  <c r="I2658" i="1"/>
  <c r="I2659" i="1"/>
  <c r="I2660" i="1"/>
  <c r="I2661" i="1"/>
  <c r="I2662" i="1"/>
  <c r="I2663" i="1"/>
  <c r="I2664" i="1"/>
  <c r="I2665" i="1"/>
  <c r="I2666" i="1"/>
  <c r="I2667" i="1"/>
  <c r="I2668" i="1"/>
  <c r="I2669" i="1"/>
  <c r="I2670" i="1"/>
  <c r="I2671" i="1"/>
  <c r="I2672" i="1"/>
  <c r="I2673" i="1"/>
  <c r="I2674" i="1"/>
  <c r="I2675" i="1"/>
  <c r="I2676" i="1"/>
  <c r="I2677" i="1"/>
  <c r="I2678" i="1"/>
  <c r="I2679" i="1"/>
  <c r="I2680" i="1"/>
  <c r="I2681" i="1"/>
  <c r="I2682" i="1"/>
  <c r="I2683" i="1"/>
  <c r="I2684" i="1"/>
  <c r="I2685" i="1"/>
  <c r="I2686" i="1"/>
  <c r="I2687" i="1"/>
  <c r="I2688" i="1"/>
  <c r="I2689" i="1"/>
  <c r="I2690" i="1"/>
  <c r="I2691" i="1"/>
  <c r="I2692" i="1"/>
  <c r="I2693" i="1"/>
  <c r="I2694" i="1"/>
  <c r="I2695" i="1"/>
  <c r="I2696" i="1"/>
  <c r="I2697" i="1"/>
  <c r="I2698" i="1"/>
  <c r="I2699" i="1"/>
  <c r="I2700" i="1"/>
  <c r="I2701" i="1"/>
  <c r="I2702" i="1"/>
  <c r="I2703" i="1"/>
  <c r="I2704" i="1"/>
  <c r="I2705" i="1"/>
  <c r="I2706" i="1"/>
  <c r="I2707" i="1"/>
  <c r="I2708" i="1"/>
  <c r="I2709" i="1"/>
  <c r="I2710" i="1"/>
  <c r="I2711" i="1"/>
  <c r="I2712" i="1"/>
  <c r="I2713" i="1"/>
  <c r="I2714" i="1"/>
  <c r="I2715" i="1"/>
  <c r="I2716" i="1"/>
  <c r="I2717" i="1"/>
  <c r="I2718" i="1"/>
  <c r="I2719" i="1"/>
  <c r="I2720" i="1"/>
  <c r="I2721" i="1"/>
  <c r="I2722" i="1"/>
  <c r="I2723" i="1"/>
  <c r="I2724" i="1"/>
  <c r="I2725" i="1"/>
  <c r="I2726" i="1"/>
  <c r="I2727" i="1"/>
  <c r="I2728" i="1"/>
  <c r="I2729" i="1"/>
  <c r="I2730" i="1"/>
  <c r="I2731" i="1"/>
  <c r="I2732" i="1"/>
  <c r="I2733" i="1"/>
  <c r="I2734" i="1"/>
  <c r="I2735" i="1"/>
  <c r="I2736" i="1"/>
  <c r="I2737" i="1"/>
  <c r="I2738" i="1"/>
  <c r="I2739" i="1"/>
  <c r="I2740" i="1"/>
  <c r="I2741" i="1"/>
  <c r="I2742" i="1"/>
  <c r="I2743" i="1"/>
  <c r="I2744" i="1"/>
  <c r="I2745" i="1"/>
  <c r="I2746" i="1"/>
  <c r="I2747" i="1"/>
  <c r="I2748" i="1"/>
  <c r="I2749" i="1"/>
  <c r="I2750" i="1"/>
  <c r="I2751" i="1"/>
  <c r="I2752" i="1"/>
  <c r="I2753" i="1"/>
  <c r="I2754" i="1"/>
  <c r="I2755" i="1"/>
  <c r="I2756" i="1"/>
  <c r="I2757" i="1"/>
  <c r="I2758" i="1"/>
  <c r="I2759" i="1"/>
  <c r="I2760" i="1"/>
  <c r="I2761" i="1"/>
  <c r="I2762" i="1"/>
  <c r="I2763" i="1"/>
  <c r="I2764" i="1"/>
  <c r="I2765" i="1"/>
  <c r="I2766" i="1"/>
  <c r="I2767" i="1"/>
  <c r="I2768" i="1"/>
  <c r="I2769" i="1"/>
  <c r="I2770" i="1"/>
  <c r="I2771" i="1"/>
  <c r="I2772" i="1"/>
  <c r="I2773" i="1"/>
  <c r="I2774" i="1"/>
  <c r="I2775" i="1"/>
  <c r="I2776" i="1"/>
  <c r="I2777" i="1"/>
  <c r="I2778" i="1"/>
  <c r="I2779" i="1"/>
  <c r="I2780" i="1"/>
  <c r="I2781" i="1"/>
  <c r="I2782" i="1"/>
  <c r="I2783" i="1"/>
  <c r="I2784" i="1"/>
  <c r="I2785" i="1"/>
  <c r="I2786" i="1"/>
  <c r="I2787" i="1"/>
  <c r="I2788" i="1"/>
  <c r="I2789" i="1"/>
  <c r="I2790" i="1"/>
  <c r="I2791" i="1"/>
  <c r="I2792" i="1"/>
  <c r="I2793" i="1"/>
  <c r="I2794" i="1"/>
  <c r="I2795" i="1"/>
  <c r="I2796" i="1"/>
  <c r="I2797" i="1"/>
  <c r="I2798" i="1"/>
  <c r="I2799" i="1"/>
  <c r="I2800" i="1"/>
  <c r="I2801" i="1"/>
  <c r="I2802" i="1"/>
  <c r="I2803" i="1"/>
  <c r="I2804" i="1"/>
  <c r="I2805" i="1"/>
  <c r="I2806" i="1"/>
  <c r="I2807" i="1"/>
  <c r="I2808" i="1"/>
  <c r="I2809" i="1"/>
  <c r="I2810" i="1"/>
  <c r="I2811" i="1"/>
  <c r="I2812" i="1"/>
  <c r="I2813" i="1"/>
  <c r="I2814" i="1"/>
  <c r="I2815" i="1"/>
  <c r="I2816" i="1"/>
  <c r="I2817" i="1"/>
  <c r="I2818" i="1"/>
  <c r="I2819" i="1"/>
  <c r="I2820" i="1"/>
  <c r="I2821" i="1"/>
  <c r="I2822" i="1"/>
  <c r="I2823" i="1"/>
  <c r="I2824" i="1"/>
  <c r="I2825" i="1"/>
  <c r="I2826" i="1"/>
  <c r="I2827" i="1"/>
  <c r="I2828" i="1"/>
  <c r="I2829" i="1"/>
  <c r="I2830" i="1"/>
  <c r="I2831" i="1"/>
  <c r="I2832" i="1"/>
  <c r="I2833" i="1"/>
  <c r="I2834" i="1"/>
  <c r="I2835" i="1"/>
  <c r="I2836" i="1"/>
  <c r="I2837" i="1"/>
  <c r="I2838" i="1"/>
  <c r="I2839" i="1"/>
  <c r="I2840" i="1"/>
  <c r="I2841" i="1"/>
  <c r="I2842" i="1"/>
  <c r="I2843" i="1"/>
  <c r="I2844" i="1"/>
  <c r="I2845" i="1"/>
  <c r="I2846" i="1"/>
  <c r="I2847" i="1"/>
  <c r="I2848" i="1"/>
  <c r="I2849" i="1"/>
  <c r="I2850" i="1"/>
  <c r="I2851" i="1"/>
  <c r="I2852" i="1"/>
  <c r="I2853" i="1"/>
  <c r="I2854" i="1"/>
  <c r="I2855" i="1"/>
  <c r="I2856" i="1"/>
  <c r="I2857" i="1"/>
  <c r="I2858" i="1"/>
  <c r="I2859" i="1"/>
  <c r="I2860" i="1"/>
  <c r="I2861" i="1"/>
  <c r="I2862" i="1"/>
  <c r="I2863" i="1"/>
  <c r="I2864" i="1"/>
  <c r="I2865" i="1"/>
  <c r="I2866" i="1"/>
  <c r="I2867" i="1"/>
  <c r="I2868" i="1"/>
  <c r="I2869" i="1"/>
  <c r="I2870" i="1"/>
  <c r="I2871" i="1"/>
  <c r="I2872" i="1"/>
  <c r="I2873" i="1"/>
  <c r="I2874" i="1"/>
  <c r="I2875" i="1"/>
  <c r="I2876" i="1"/>
  <c r="I2877" i="1"/>
  <c r="I2878" i="1"/>
  <c r="I2879" i="1"/>
  <c r="I2880" i="1"/>
  <c r="I2881" i="1"/>
  <c r="I2882" i="1"/>
  <c r="I2883" i="1"/>
  <c r="I2884" i="1"/>
  <c r="I2885" i="1"/>
  <c r="I2886" i="1"/>
  <c r="I2887" i="1"/>
  <c r="I2888" i="1"/>
  <c r="I2889" i="1"/>
  <c r="I2890" i="1"/>
  <c r="I2891" i="1"/>
  <c r="I2892" i="1"/>
  <c r="I2893" i="1"/>
  <c r="I2894" i="1"/>
  <c r="I2895" i="1"/>
  <c r="I2896" i="1"/>
  <c r="I2897" i="1"/>
  <c r="I2898" i="1"/>
  <c r="I2899" i="1"/>
  <c r="I2900" i="1"/>
  <c r="I2901" i="1"/>
  <c r="I2902" i="1"/>
  <c r="I2903" i="1"/>
  <c r="I2904" i="1"/>
  <c r="I2905" i="1"/>
  <c r="I2906" i="1"/>
  <c r="I2907" i="1"/>
  <c r="I2908" i="1"/>
  <c r="I2909" i="1"/>
  <c r="I2910" i="1"/>
  <c r="I2911" i="1"/>
  <c r="I2912" i="1"/>
  <c r="I2913" i="1"/>
  <c r="I2914" i="1"/>
  <c r="I2915" i="1"/>
  <c r="I2916" i="1"/>
  <c r="I2917" i="1"/>
  <c r="I2918" i="1"/>
  <c r="I2919" i="1"/>
  <c r="I2920" i="1"/>
  <c r="I2921" i="1"/>
  <c r="I2922" i="1"/>
  <c r="I2923" i="1"/>
  <c r="I2924" i="1"/>
  <c r="I2925" i="1"/>
  <c r="I2926" i="1"/>
  <c r="I2927" i="1"/>
  <c r="I2928" i="1"/>
  <c r="I2929" i="1"/>
  <c r="I2930" i="1"/>
  <c r="I2931" i="1"/>
  <c r="I2932" i="1"/>
  <c r="I2933" i="1"/>
  <c r="I2934" i="1"/>
  <c r="I2935" i="1"/>
  <c r="I2936" i="1"/>
  <c r="I2937" i="1"/>
  <c r="I2938" i="1"/>
  <c r="I2939" i="1"/>
  <c r="I2940" i="1"/>
  <c r="I2941" i="1"/>
  <c r="I2942" i="1"/>
  <c r="I2943" i="1"/>
  <c r="I2944" i="1"/>
  <c r="I2945" i="1"/>
  <c r="I2946" i="1"/>
  <c r="I2947" i="1"/>
  <c r="I2948" i="1"/>
  <c r="I2949" i="1"/>
  <c r="I2950" i="1"/>
  <c r="I2951" i="1"/>
  <c r="I2952" i="1"/>
  <c r="I2953" i="1"/>
  <c r="I2954" i="1"/>
  <c r="I2955" i="1"/>
  <c r="I2956" i="1"/>
  <c r="I2957" i="1"/>
  <c r="I2958" i="1"/>
  <c r="I2959" i="1"/>
  <c r="I2960" i="1"/>
  <c r="I2961" i="1"/>
  <c r="I2962" i="1"/>
  <c r="I2963" i="1"/>
  <c r="I2964" i="1"/>
  <c r="I2965" i="1"/>
  <c r="I2966" i="1"/>
  <c r="I2967" i="1"/>
  <c r="I2968" i="1"/>
  <c r="I2969" i="1"/>
  <c r="I2970" i="1"/>
  <c r="I2971" i="1"/>
  <c r="I2972" i="1"/>
  <c r="I2973" i="1"/>
  <c r="I2974" i="1"/>
  <c r="I2975" i="1"/>
  <c r="I2976" i="1"/>
  <c r="I2977" i="1"/>
  <c r="I2978" i="1"/>
  <c r="I2979" i="1"/>
  <c r="I2980" i="1"/>
  <c r="I2981" i="1"/>
  <c r="I2982" i="1"/>
  <c r="I2983" i="1"/>
  <c r="I2984" i="1"/>
  <c r="I2985" i="1"/>
  <c r="I2986" i="1"/>
  <c r="I2987" i="1"/>
  <c r="I2988" i="1"/>
  <c r="I2989" i="1"/>
  <c r="I2990" i="1"/>
  <c r="I2991" i="1"/>
  <c r="I2992" i="1"/>
  <c r="I2993" i="1"/>
  <c r="I2994" i="1"/>
  <c r="I2995" i="1"/>
  <c r="I2996" i="1"/>
  <c r="I2997" i="1"/>
  <c r="I2998" i="1"/>
  <c r="I2999" i="1"/>
  <c r="I3000" i="1"/>
  <c r="I3001" i="1"/>
  <c r="I3002" i="1"/>
  <c r="I3003" i="1"/>
  <c r="I3004" i="1"/>
  <c r="I3005" i="1"/>
  <c r="I3006" i="1"/>
  <c r="I3007" i="1"/>
  <c r="I3008" i="1"/>
  <c r="I3009" i="1"/>
  <c r="I3010" i="1"/>
  <c r="I3011" i="1"/>
  <c r="I3012" i="1"/>
  <c r="I3013" i="1"/>
  <c r="I3014" i="1"/>
  <c r="I3015" i="1"/>
  <c r="I3016" i="1"/>
  <c r="I3017" i="1"/>
  <c r="I3018" i="1"/>
  <c r="I3019" i="1"/>
  <c r="I3020" i="1"/>
  <c r="I3021" i="1"/>
  <c r="I3022" i="1"/>
  <c r="I3023" i="1"/>
  <c r="I3024" i="1"/>
  <c r="I3025" i="1"/>
  <c r="I3026" i="1"/>
  <c r="I3027" i="1"/>
  <c r="I3028" i="1"/>
  <c r="I3029" i="1"/>
  <c r="I3030" i="1"/>
  <c r="I3031" i="1"/>
  <c r="I3032" i="1"/>
  <c r="I3033" i="1"/>
  <c r="I3034" i="1"/>
  <c r="I3035" i="1"/>
  <c r="I3036" i="1"/>
  <c r="I3037" i="1"/>
  <c r="I3038" i="1"/>
  <c r="I3039" i="1"/>
  <c r="I3040" i="1"/>
  <c r="I3041" i="1"/>
  <c r="I3042" i="1"/>
  <c r="I3043" i="1"/>
  <c r="I3044" i="1"/>
  <c r="I3045" i="1"/>
  <c r="I3046" i="1"/>
  <c r="I3047" i="1"/>
  <c r="I3048" i="1"/>
  <c r="I3049" i="1"/>
  <c r="I3050" i="1"/>
  <c r="I3051" i="1"/>
  <c r="I3052" i="1"/>
  <c r="I3053" i="1"/>
  <c r="I3054" i="1"/>
  <c r="I3055" i="1"/>
  <c r="I3056" i="1"/>
  <c r="I3057" i="1"/>
  <c r="I3058" i="1"/>
  <c r="I3059" i="1"/>
  <c r="I3060" i="1"/>
  <c r="I3061" i="1"/>
  <c r="I3062" i="1"/>
  <c r="I3063" i="1"/>
  <c r="I3064" i="1"/>
  <c r="I3065" i="1"/>
  <c r="I3066" i="1"/>
  <c r="I3067" i="1"/>
  <c r="I3068" i="1"/>
  <c r="I3069" i="1"/>
  <c r="I3070" i="1"/>
  <c r="I3071" i="1"/>
  <c r="I3072" i="1"/>
  <c r="I3073" i="1"/>
  <c r="I3074" i="1"/>
  <c r="I3075" i="1"/>
  <c r="I3076" i="1"/>
  <c r="I3077" i="1"/>
  <c r="I3078" i="1"/>
  <c r="I3079" i="1"/>
  <c r="I3080" i="1"/>
  <c r="I3081" i="1"/>
  <c r="I3082" i="1"/>
  <c r="I3083" i="1"/>
  <c r="I3084" i="1"/>
  <c r="I3085" i="1"/>
  <c r="I3086" i="1"/>
  <c r="I3087" i="1"/>
  <c r="I3088" i="1"/>
  <c r="I3089" i="1"/>
  <c r="I3090" i="1"/>
  <c r="I3091" i="1"/>
  <c r="I3092" i="1"/>
  <c r="I3093" i="1"/>
  <c r="I3094" i="1"/>
  <c r="I3095" i="1"/>
  <c r="I3096" i="1"/>
  <c r="I3097" i="1"/>
  <c r="I3098" i="1"/>
  <c r="I3099" i="1"/>
  <c r="I3100" i="1"/>
  <c r="I3101" i="1"/>
  <c r="I3102" i="1"/>
  <c r="I3103" i="1"/>
  <c r="I3104" i="1"/>
  <c r="I3105" i="1"/>
  <c r="I3106" i="1"/>
  <c r="I3107" i="1"/>
  <c r="I3108" i="1"/>
  <c r="I3109" i="1"/>
  <c r="I3110" i="1"/>
  <c r="I3111" i="1"/>
  <c r="I3112" i="1"/>
  <c r="I3113" i="1"/>
  <c r="I3114" i="1"/>
  <c r="I3115" i="1"/>
  <c r="I3116" i="1"/>
  <c r="I3117" i="1"/>
  <c r="I3118" i="1"/>
  <c r="I3119" i="1"/>
  <c r="I3120" i="1"/>
  <c r="I3121" i="1"/>
  <c r="I3122" i="1"/>
  <c r="I3123" i="1"/>
  <c r="I3124" i="1"/>
  <c r="I3125" i="1"/>
  <c r="I3126" i="1"/>
  <c r="I3127" i="1"/>
  <c r="I3128" i="1"/>
  <c r="I3129" i="1"/>
  <c r="I3130" i="1"/>
  <c r="I3131" i="1"/>
  <c r="I3132" i="1"/>
  <c r="I3133" i="1"/>
  <c r="I3134" i="1"/>
  <c r="I3135" i="1"/>
  <c r="I3136" i="1"/>
  <c r="I3137" i="1"/>
  <c r="I3138" i="1"/>
  <c r="I3139" i="1"/>
  <c r="I3140" i="1"/>
  <c r="I3141" i="1"/>
  <c r="I3142" i="1"/>
  <c r="I3143" i="1"/>
  <c r="I3144" i="1"/>
  <c r="I3145" i="1"/>
  <c r="I3146" i="1"/>
  <c r="I3147" i="1"/>
  <c r="I3148" i="1"/>
  <c r="I3149" i="1"/>
  <c r="I3150" i="1"/>
  <c r="I3151" i="1"/>
  <c r="I3152" i="1"/>
  <c r="I3153" i="1"/>
  <c r="I3154" i="1"/>
  <c r="I3155" i="1"/>
  <c r="I3156" i="1"/>
  <c r="I3157" i="1"/>
  <c r="I3158" i="1"/>
  <c r="I3159" i="1"/>
  <c r="I3160" i="1"/>
  <c r="I3161" i="1"/>
  <c r="I3162" i="1"/>
  <c r="I3163" i="1"/>
  <c r="I3164" i="1"/>
  <c r="I3165" i="1"/>
  <c r="I3166" i="1"/>
  <c r="I3167" i="1"/>
  <c r="I3168" i="1"/>
  <c r="I3169" i="1"/>
  <c r="I3170" i="1"/>
  <c r="I3171" i="1"/>
  <c r="I3172" i="1"/>
  <c r="I3173" i="1"/>
  <c r="I3174" i="1"/>
  <c r="I3175" i="1"/>
  <c r="I3176" i="1"/>
  <c r="I3177" i="1"/>
  <c r="I3178" i="1"/>
  <c r="I3179" i="1"/>
  <c r="I3180" i="1"/>
  <c r="I3181" i="1"/>
  <c r="I3182" i="1"/>
  <c r="I3183" i="1"/>
  <c r="I3184" i="1"/>
  <c r="I3185" i="1"/>
  <c r="I3186" i="1"/>
  <c r="I3187" i="1"/>
  <c r="I3188" i="1"/>
  <c r="I3189" i="1"/>
  <c r="I3190" i="1"/>
  <c r="I3191" i="1"/>
  <c r="I3192" i="1"/>
  <c r="I3193" i="1"/>
  <c r="I3194" i="1"/>
  <c r="I3195" i="1"/>
  <c r="I3196" i="1"/>
  <c r="I3197" i="1"/>
  <c r="I3198" i="1"/>
  <c r="I3199" i="1"/>
  <c r="I3200" i="1"/>
  <c r="I3201" i="1"/>
  <c r="I3202" i="1"/>
  <c r="I3203" i="1"/>
  <c r="I3204" i="1"/>
  <c r="I3205" i="1"/>
  <c r="I3206" i="1"/>
  <c r="I3207" i="1"/>
  <c r="I3208" i="1"/>
  <c r="I3209" i="1"/>
  <c r="I3210" i="1"/>
  <c r="I3211" i="1"/>
  <c r="I3212" i="1"/>
  <c r="I3213" i="1"/>
  <c r="I3214" i="1"/>
  <c r="I3215" i="1"/>
  <c r="I3216" i="1"/>
  <c r="I3217" i="1"/>
  <c r="I3218" i="1"/>
  <c r="I3219" i="1"/>
  <c r="I3220" i="1"/>
  <c r="I3221" i="1"/>
  <c r="I3222" i="1"/>
  <c r="I3223" i="1"/>
  <c r="I3224" i="1"/>
  <c r="I3225" i="1"/>
  <c r="I3226" i="1"/>
  <c r="I3227" i="1"/>
  <c r="I3228" i="1"/>
  <c r="I3229" i="1"/>
  <c r="I3230" i="1"/>
  <c r="I3231" i="1"/>
  <c r="I3232" i="1"/>
  <c r="I3233" i="1"/>
  <c r="I3234" i="1"/>
  <c r="I3235" i="1"/>
  <c r="I3236" i="1"/>
  <c r="I3237" i="1"/>
  <c r="I3238" i="1"/>
  <c r="I3239" i="1"/>
  <c r="I3240" i="1"/>
  <c r="I3241" i="1"/>
  <c r="I3242" i="1"/>
  <c r="I3243" i="1"/>
  <c r="I3244" i="1"/>
  <c r="I3245" i="1"/>
  <c r="I3246" i="1"/>
  <c r="I3247" i="1"/>
  <c r="I3248" i="1"/>
  <c r="I3249" i="1"/>
  <c r="I3250" i="1"/>
  <c r="I3251" i="1"/>
  <c r="I3252" i="1"/>
  <c r="I3253" i="1"/>
  <c r="I3254" i="1"/>
  <c r="I3255" i="1"/>
  <c r="I3256" i="1"/>
  <c r="I3257" i="1"/>
  <c r="I3258" i="1"/>
  <c r="I3259" i="1"/>
  <c r="I3260" i="1"/>
  <c r="I3261" i="1"/>
  <c r="I3262" i="1"/>
  <c r="I3263" i="1"/>
  <c r="I3264" i="1"/>
  <c r="I3265" i="1"/>
  <c r="I3266" i="1"/>
  <c r="I3267" i="1"/>
  <c r="I3268" i="1"/>
  <c r="I3269" i="1"/>
  <c r="I3270" i="1"/>
  <c r="I3271" i="1"/>
  <c r="I3272" i="1"/>
  <c r="I3273" i="1"/>
  <c r="I3274" i="1"/>
  <c r="I3275" i="1"/>
  <c r="I3276" i="1"/>
  <c r="I3277" i="1"/>
  <c r="I3278" i="1"/>
  <c r="I3279" i="1"/>
  <c r="I3280" i="1"/>
  <c r="I3281" i="1"/>
  <c r="I3282" i="1"/>
  <c r="I3283" i="1"/>
  <c r="I3284" i="1"/>
  <c r="I3285" i="1"/>
  <c r="I3286" i="1"/>
  <c r="I3287" i="1"/>
  <c r="I3288" i="1"/>
  <c r="I3289" i="1"/>
  <c r="I3290" i="1"/>
  <c r="I3291" i="1"/>
  <c r="I3292" i="1"/>
  <c r="I3293" i="1"/>
  <c r="I3294" i="1"/>
  <c r="I3295" i="1"/>
  <c r="I3296" i="1"/>
  <c r="I3297" i="1"/>
  <c r="I3298" i="1"/>
  <c r="I3299" i="1"/>
  <c r="I3300" i="1"/>
  <c r="I3301" i="1"/>
  <c r="I3302" i="1"/>
  <c r="I3303" i="1"/>
  <c r="I3304" i="1"/>
  <c r="I3305" i="1"/>
  <c r="I3306" i="1"/>
  <c r="I3307" i="1"/>
  <c r="I3308" i="1"/>
  <c r="I3309" i="1"/>
  <c r="I3310" i="1"/>
  <c r="I3311" i="1"/>
  <c r="I3312" i="1"/>
  <c r="I3313" i="1"/>
  <c r="I3314" i="1"/>
  <c r="I3315" i="1"/>
  <c r="I3316" i="1"/>
  <c r="I3317" i="1"/>
  <c r="I3318" i="1"/>
  <c r="I3319" i="1"/>
  <c r="I3320" i="1"/>
  <c r="I3321" i="1"/>
  <c r="I3322" i="1"/>
  <c r="I3323" i="1"/>
  <c r="I3324" i="1"/>
  <c r="I3325" i="1"/>
  <c r="I3326" i="1"/>
  <c r="I3327" i="1"/>
  <c r="I3328" i="1"/>
  <c r="I3329" i="1"/>
  <c r="I3330" i="1"/>
  <c r="I3331" i="1"/>
  <c r="I3332" i="1"/>
  <c r="I3333" i="1"/>
  <c r="I3334" i="1"/>
  <c r="I3335" i="1"/>
  <c r="I3336" i="1"/>
  <c r="I3337" i="1"/>
  <c r="I3338" i="1"/>
  <c r="I3339" i="1"/>
  <c r="I3340" i="1"/>
  <c r="I3341" i="1"/>
  <c r="I3342" i="1"/>
  <c r="I3343" i="1"/>
  <c r="I3344" i="1"/>
  <c r="I3345" i="1"/>
  <c r="I3346" i="1"/>
  <c r="I3347" i="1"/>
  <c r="I3348" i="1"/>
  <c r="I3349" i="1"/>
  <c r="I3350" i="1"/>
  <c r="I3351" i="1"/>
  <c r="I3352" i="1"/>
  <c r="I3353" i="1"/>
  <c r="I3354" i="1"/>
  <c r="I3355" i="1"/>
  <c r="I3356" i="1"/>
  <c r="I3357" i="1"/>
  <c r="I3358" i="1"/>
  <c r="I3359" i="1"/>
  <c r="I3360" i="1"/>
  <c r="I3361" i="1"/>
  <c r="I3362" i="1"/>
  <c r="I3363" i="1"/>
  <c r="I3364" i="1"/>
  <c r="I3365" i="1"/>
  <c r="I3366" i="1"/>
  <c r="I3367" i="1"/>
  <c r="I3368" i="1"/>
  <c r="I3369" i="1"/>
  <c r="I3370" i="1"/>
  <c r="I3371" i="1"/>
  <c r="I3372" i="1"/>
  <c r="I3373" i="1"/>
  <c r="I3374" i="1"/>
  <c r="I3375" i="1"/>
  <c r="I3376" i="1"/>
  <c r="I3377" i="1"/>
  <c r="I3378" i="1"/>
  <c r="I3379" i="1"/>
  <c r="I3380" i="1"/>
  <c r="I3381" i="1"/>
  <c r="I3382" i="1"/>
  <c r="I3383" i="1"/>
  <c r="I3384" i="1"/>
  <c r="I3385" i="1"/>
  <c r="I3386" i="1"/>
  <c r="I3387" i="1"/>
  <c r="I3388" i="1"/>
  <c r="I3389" i="1"/>
  <c r="I3390" i="1"/>
  <c r="I3391" i="1"/>
  <c r="I3392" i="1"/>
  <c r="I3393" i="1"/>
  <c r="I3394" i="1"/>
  <c r="I3395" i="1"/>
  <c r="I3396" i="1"/>
  <c r="I3397" i="1"/>
  <c r="I3398" i="1"/>
  <c r="I3399" i="1"/>
  <c r="I3400" i="1"/>
  <c r="I3401" i="1"/>
  <c r="I3402" i="1"/>
  <c r="I3403" i="1"/>
  <c r="I3404" i="1"/>
  <c r="I3405" i="1"/>
  <c r="I3406" i="1"/>
  <c r="I3407" i="1"/>
  <c r="I3408" i="1"/>
  <c r="I3409" i="1"/>
  <c r="I3410" i="1"/>
  <c r="I3411" i="1"/>
  <c r="I3412" i="1"/>
  <c r="I3413" i="1"/>
  <c r="I3414" i="1"/>
  <c r="I3415" i="1"/>
  <c r="I3416" i="1"/>
  <c r="I3417" i="1"/>
  <c r="I3418" i="1"/>
  <c r="I3419" i="1"/>
  <c r="I3420" i="1"/>
  <c r="I3421" i="1"/>
  <c r="I3422" i="1"/>
  <c r="I3423" i="1"/>
  <c r="I3424" i="1"/>
  <c r="I3425" i="1"/>
  <c r="I3426" i="1"/>
  <c r="I3427" i="1"/>
  <c r="I3428" i="1"/>
  <c r="I3429" i="1"/>
  <c r="I3430" i="1"/>
  <c r="I3431" i="1"/>
  <c r="I3432" i="1"/>
  <c r="I3433" i="1"/>
  <c r="I3434" i="1"/>
  <c r="I3435" i="1"/>
  <c r="I3436" i="1"/>
  <c r="I3437" i="1"/>
  <c r="I3438" i="1"/>
  <c r="I3439" i="1"/>
  <c r="I3440" i="1"/>
  <c r="I3441" i="1"/>
  <c r="I3442" i="1"/>
  <c r="I3443" i="1"/>
  <c r="I3444" i="1"/>
  <c r="I3445" i="1"/>
  <c r="I3446" i="1"/>
  <c r="I3447" i="1"/>
  <c r="I3448" i="1"/>
  <c r="I3449" i="1"/>
  <c r="I3450" i="1"/>
  <c r="I3451" i="1"/>
  <c r="I3452" i="1"/>
  <c r="I3453" i="1"/>
  <c r="I3454" i="1"/>
  <c r="I3455" i="1"/>
  <c r="I3456" i="1"/>
  <c r="I3457" i="1"/>
  <c r="I3458" i="1"/>
  <c r="I3459" i="1"/>
  <c r="I3460" i="1"/>
  <c r="I3461" i="1"/>
  <c r="I3462" i="1"/>
  <c r="I3463" i="1"/>
  <c r="I3464" i="1"/>
  <c r="I3465" i="1"/>
  <c r="I3466" i="1"/>
  <c r="I3467" i="1"/>
  <c r="I3468" i="1"/>
  <c r="I3469" i="1"/>
  <c r="I3470" i="1"/>
  <c r="I3471" i="1"/>
  <c r="I3472" i="1"/>
  <c r="I3473" i="1"/>
  <c r="I3474" i="1"/>
  <c r="I3475" i="1"/>
  <c r="I3476" i="1"/>
  <c r="I3477" i="1"/>
  <c r="I3478" i="1"/>
  <c r="I3479" i="1"/>
  <c r="I3480" i="1"/>
  <c r="I3481" i="1"/>
  <c r="I3482" i="1"/>
  <c r="I3483" i="1"/>
  <c r="I3484" i="1"/>
  <c r="I3485" i="1"/>
  <c r="I3486" i="1"/>
  <c r="I3487" i="1"/>
  <c r="I3488" i="1"/>
  <c r="I3489" i="1"/>
  <c r="I3490" i="1"/>
  <c r="I3491" i="1"/>
  <c r="I3492" i="1"/>
  <c r="I3493" i="1"/>
  <c r="I3494" i="1"/>
  <c r="I3495" i="1"/>
  <c r="I3496" i="1"/>
  <c r="I3497" i="1"/>
  <c r="I3498" i="1"/>
  <c r="I3499" i="1"/>
  <c r="I3500" i="1"/>
  <c r="I3501" i="1"/>
  <c r="I3502" i="1"/>
  <c r="I3503" i="1"/>
  <c r="I3504" i="1"/>
  <c r="I3505" i="1"/>
  <c r="I3506" i="1"/>
  <c r="I3507" i="1"/>
  <c r="I3508" i="1"/>
  <c r="I3509" i="1"/>
  <c r="I3510" i="1"/>
  <c r="I3511" i="1"/>
  <c r="I3512" i="1"/>
  <c r="I3513" i="1"/>
  <c r="I3514" i="1"/>
  <c r="I3515" i="1"/>
  <c r="I3516" i="1"/>
  <c r="I3517" i="1"/>
  <c r="I3518" i="1"/>
  <c r="I3519" i="1"/>
  <c r="I3520" i="1"/>
  <c r="I3521" i="1"/>
  <c r="I3522" i="1"/>
  <c r="I3523" i="1"/>
  <c r="I3524" i="1"/>
  <c r="I3525" i="1"/>
  <c r="I3526" i="1"/>
  <c r="I3527" i="1"/>
  <c r="I3528" i="1"/>
  <c r="I3529" i="1"/>
  <c r="I3530" i="1"/>
  <c r="I3531" i="1"/>
  <c r="I3532" i="1"/>
  <c r="I3533" i="1"/>
  <c r="I3534" i="1"/>
  <c r="I3535" i="1"/>
  <c r="I3536" i="1"/>
  <c r="I3537" i="1"/>
  <c r="I3538" i="1"/>
  <c r="I3539" i="1"/>
  <c r="I3540" i="1"/>
  <c r="I3541" i="1"/>
  <c r="I3542" i="1"/>
  <c r="I3543" i="1"/>
  <c r="I3544" i="1"/>
  <c r="I3545" i="1"/>
  <c r="I3546" i="1"/>
  <c r="I3547" i="1"/>
  <c r="I3548" i="1"/>
  <c r="I3549" i="1"/>
  <c r="I3550" i="1"/>
  <c r="I3551" i="1"/>
  <c r="I3552" i="1"/>
  <c r="I3553" i="1"/>
  <c r="I3554" i="1"/>
  <c r="I3555" i="1"/>
  <c r="I3556" i="1"/>
  <c r="I3557" i="1"/>
  <c r="I3558" i="1"/>
  <c r="I3559" i="1"/>
  <c r="I3560" i="1"/>
  <c r="I3561" i="1"/>
  <c r="I3562" i="1"/>
  <c r="I3563" i="1"/>
  <c r="I3564" i="1"/>
  <c r="I3565" i="1"/>
  <c r="I3566" i="1"/>
  <c r="I3567" i="1"/>
  <c r="I3568" i="1"/>
  <c r="I3569" i="1"/>
  <c r="I3570" i="1"/>
  <c r="I3571" i="1"/>
  <c r="I3572" i="1"/>
  <c r="I3573" i="1"/>
  <c r="I3574" i="1"/>
  <c r="I3575" i="1"/>
  <c r="I3576" i="1"/>
  <c r="I3577" i="1"/>
  <c r="I3578" i="1"/>
  <c r="I3579" i="1"/>
  <c r="I3580" i="1"/>
  <c r="I3581" i="1"/>
  <c r="I3582" i="1"/>
  <c r="I3583" i="1"/>
  <c r="I3584" i="1"/>
  <c r="I3585" i="1"/>
  <c r="I3586" i="1"/>
  <c r="I3587" i="1"/>
  <c r="I3588" i="1"/>
  <c r="I3589" i="1"/>
  <c r="I3590" i="1"/>
  <c r="I3591" i="1"/>
  <c r="I3592" i="1"/>
  <c r="I3593" i="1"/>
  <c r="I3594" i="1"/>
  <c r="I3595" i="1"/>
  <c r="I3596" i="1"/>
  <c r="I3597" i="1"/>
  <c r="I3598" i="1"/>
  <c r="I3599" i="1"/>
  <c r="I3600" i="1"/>
  <c r="I3601" i="1"/>
  <c r="I3602" i="1"/>
  <c r="I3603" i="1"/>
  <c r="I3604" i="1"/>
  <c r="I3605" i="1"/>
  <c r="I3606" i="1"/>
  <c r="I3607" i="1"/>
  <c r="I3608" i="1"/>
  <c r="I3609" i="1"/>
  <c r="I3610" i="1"/>
  <c r="I3611" i="1"/>
  <c r="I3612" i="1"/>
  <c r="I3613" i="1"/>
  <c r="I3614" i="1"/>
  <c r="I3615" i="1"/>
  <c r="I3616" i="1"/>
  <c r="I3617" i="1"/>
  <c r="I3618" i="1"/>
  <c r="I3619" i="1"/>
  <c r="I3620" i="1"/>
  <c r="I3621" i="1"/>
  <c r="I3622" i="1"/>
  <c r="I3623" i="1"/>
  <c r="I3624" i="1"/>
  <c r="I3625" i="1"/>
  <c r="I3626" i="1"/>
  <c r="I3627" i="1"/>
  <c r="I3628" i="1"/>
  <c r="I3629" i="1"/>
  <c r="I3630" i="1"/>
  <c r="I3631" i="1"/>
  <c r="I3632" i="1"/>
  <c r="I3633" i="1"/>
  <c r="I3634" i="1"/>
  <c r="I3635" i="1"/>
  <c r="I3636" i="1"/>
  <c r="I3637" i="1"/>
  <c r="I3638" i="1"/>
  <c r="I3639" i="1"/>
  <c r="I3640" i="1"/>
  <c r="I3641" i="1"/>
  <c r="I3642" i="1"/>
  <c r="I3643" i="1"/>
  <c r="I3644" i="1"/>
  <c r="I3645" i="1"/>
  <c r="I3646" i="1"/>
  <c r="I3647" i="1"/>
  <c r="I3648" i="1"/>
  <c r="I3649" i="1"/>
  <c r="I3650" i="1"/>
  <c r="I3651" i="1"/>
  <c r="I3652" i="1"/>
  <c r="I3653" i="1"/>
  <c r="I3654" i="1"/>
  <c r="I3655" i="1"/>
  <c r="I3656" i="1"/>
  <c r="I3657" i="1"/>
  <c r="I3658" i="1"/>
  <c r="I3659" i="1"/>
  <c r="I3660" i="1"/>
  <c r="I3661" i="1"/>
  <c r="I3662" i="1"/>
  <c r="I3663" i="1"/>
  <c r="I3664" i="1"/>
  <c r="I3665" i="1"/>
  <c r="I3666" i="1"/>
  <c r="I3667" i="1"/>
  <c r="I3668" i="1"/>
  <c r="I3669" i="1"/>
  <c r="I3670" i="1"/>
  <c r="I3671" i="1"/>
  <c r="I3672" i="1"/>
  <c r="I3673" i="1"/>
  <c r="I3674" i="1"/>
  <c r="I3675" i="1"/>
  <c r="I3676" i="1"/>
  <c r="I3677" i="1"/>
  <c r="I3678" i="1"/>
  <c r="I3679" i="1"/>
  <c r="I3680" i="1"/>
  <c r="I3681" i="1"/>
  <c r="I3682" i="1"/>
  <c r="I3683" i="1"/>
  <c r="I3684" i="1"/>
  <c r="I3685" i="1"/>
  <c r="I3686" i="1"/>
  <c r="I3687" i="1"/>
  <c r="I3688" i="1"/>
  <c r="I3689" i="1"/>
  <c r="I3690" i="1"/>
  <c r="I3691" i="1"/>
  <c r="I3692" i="1"/>
  <c r="I3693" i="1"/>
  <c r="I3694" i="1"/>
  <c r="I3695" i="1"/>
  <c r="I3696" i="1"/>
  <c r="I3697" i="1"/>
  <c r="I3698" i="1"/>
  <c r="I3699" i="1"/>
  <c r="I3700" i="1"/>
  <c r="I3701" i="1"/>
  <c r="I3702" i="1"/>
  <c r="I3703" i="1"/>
  <c r="I3704" i="1"/>
  <c r="I3705" i="1"/>
  <c r="I3706" i="1"/>
  <c r="I3707" i="1"/>
  <c r="I3708" i="1"/>
  <c r="I3709" i="1"/>
  <c r="I3710" i="1"/>
  <c r="I3711" i="1"/>
  <c r="I3712" i="1"/>
  <c r="I3713" i="1"/>
  <c r="I3714" i="1"/>
  <c r="I3715" i="1"/>
  <c r="I3716" i="1"/>
  <c r="I3717" i="1"/>
  <c r="I3718" i="1"/>
  <c r="I3719" i="1"/>
  <c r="I3720" i="1"/>
  <c r="I3721" i="1"/>
  <c r="I3722" i="1"/>
  <c r="I3723" i="1"/>
  <c r="I3724" i="1"/>
  <c r="I3725" i="1"/>
  <c r="I3726" i="1"/>
  <c r="I3727" i="1"/>
  <c r="I3728" i="1"/>
  <c r="I3729" i="1"/>
  <c r="I3730" i="1"/>
  <c r="I3731" i="1"/>
  <c r="I3732" i="1"/>
  <c r="I3733" i="1"/>
  <c r="I3734" i="1"/>
  <c r="I3735" i="1"/>
  <c r="I3736" i="1"/>
  <c r="I3737" i="1"/>
  <c r="I3738" i="1"/>
  <c r="I3739" i="1"/>
  <c r="I3740" i="1"/>
  <c r="I3741" i="1"/>
  <c r="I3742" i="1"/>
  <c r="I3743" i="1"/>
  <c r="I3744" i="1"/>
  <c r="I3745" i="1"/>
  <c r="I3746" i="1"/>
  <c r="I3747" i="1"/>
  <c r="I3748" i="1"/>
  <c r="I3749" i="1"/>
  <c r="I3750" i="1"/>
  <c r="I3751" i="1"/>
  <c r="I3752" i="1"/>
  <c r="I3753" i="1"/>
  <c r="I3754" i="1"/>
  <c r="I3755" i="1"/>
  <c r="I3756" i="1"/>
  <c r="I3757" i="1"/>
  <c r="I3758" i="1"/>
  <c r="I3759" i="1"/>
  <c r="I3760" i="1"/>
  <c r="I3761" i="1"/>
  <c r="I3762" i="1"/>
  <c r="I3763" i="1"/>
  <c r="I3764" i="1"/>
  <c r="I3765" i="1"/>
  <c r="I3766" i="1"/>
  <c r="I3767" i="1"/>
  <c r="I3768" i="1"/>
  <c r="I3769" i="1"/>
  <c r="I3770" i="1"/>
  <c r="I3771" i="1"/>
  <c r="I3772" i="1"/>
  <c r="I3773" i="1"/>
  <c r="I3774" i="1"/>
  <c r="I3775" i="1"/>
  <c r="I3776" i="1"/>
  <c r="I3777" i="1"/>
  <c r="I3778" i="1"/>
  <c r="I3779" i="1"/>
  <c r="I3780" i="1"/>
  <c r="I3781" i="1"/>
  <c r="I3782" i="1"/>
  <c r="I3783" i="1"/>
  <c r="I3784" i="1"/>
  <c r="I3785" i="1"/>
  <c r="I3786" i="1"/>
  <c r="I3787" i="1"/>
  <c r="I3788" i="1"/>
  <c r="I3789" i="1"/>
  <c r="I3790" i="1"/>
  <c r="I3791" i="1"/>
  <c r="I3792" i="1"/>
  <c r="I3793" i="1"/>
  <c r="I3794" i="1"/>
  <c r="I3795" i="1"/>
  <c r="I3796" i="1"/>
  <c r="I3797" i="1"/>
  <c r="I3798" i="1"/>
  <c r="I3799" i="1"/>
  <c r="I3800" i="1"/>
  <c r="I3801" i="1"/>
  <c r="I3802" i="1"/>
  <c r="I3803" i="1"/>
  <c r="I3804" i="1"/>
  <c r="I3805" i="1"/>
  <c r="I3806" i="1"/>
  <c r="I3807" i="1"/>
  <c r="I3808" i="1"/>
  <c r="I3809" i="1"/>
  <c r="I3810" i="1"/>
  <c r="I3811" i="1"/>
  <c r="I3812" i="1"/>
  <c r="I3813" i="1"/>
  <c r="I3814" i="1"/>
  <c r="I3815" i="1"/>
  <c r="I3816" i="1"/>
  <c r="I3817" i="1"/>
  <c r="I3818" i="1"/>
  <c r="I3819" i="1"/>
  <c r="I3820" i="1"/>
  <c r="I3821" i="1"/>
  <c r="I3822" i="1"/>
  <c r="I3823" i="1"/>
  <c r="I3824" i="1"/>
  <c r="I3825" i="1"/>
  <c r="I3826" i="1"/>
  <c r="I3827" i="1"/>
  <c r="I3828" i="1"/>
  <c r="I3829" i="1"/>
  <c r="I3830" i="1"/>
  <c r="I3831" i="1"/>
  <c r="I3832" i="1"/>
  <c r="I3833" i="1"/>
  <c r="I3834" i="1"/>
  <c r="I3835" i="1"/>
  <c r="I3836" i="1"/>
  <c r="I3837" i="1"/>
  <c r="I3838" i="1"/>
  <c r="I3839" i="1"/>
  <c r="I3840" i="1"/>
  <c r="I3841" i="1"/>
  <c r="I3842" i="1"/>
  <c r="I3843" i="1"/>
  <c r="I3844" i="1"/>
  <c r="I3845" i="1"/>
  <c r="I3846" i="1"/>
  <c r="I3847" i="1"/>
  <c r="I3848" i="1"/>
  <c r="I3849" i="1"/>
  <c r="I3850" i="1"/>
  <c r="I3851" i="1"/>
  <c r="I3852" i="1"/>
  <c r="I3853" i="1"/>
  <c r="I3854" i="1"/>
  <c r="I3855" i="1"/>
  <c r="I3856" i="1"/>
  <c r="I3857" i="1"/>
  <c r="I3858" i="1"/>
  <c r="I3859" i="1"/>
  <c r="I3860" i="1"/>
  <c r="I3861" i="1"/>
  <c r="I3862" i="1"/>
  <c r="I3863" i="1"/>
  <c r="I3864" i="1"/>
  <c r="I3865" i="1"/>
  <c r="I3866" i="1"/>
  <c r="I3867" i="1"/>
  <c r="I3868" i="1"/>
  <c r="I3869" i="1"/>
  <c r="I3870" i="1"/>
  <c r="I3871" i="1"/>
  <c r="I3872" i="1"/>
  <c r="I3873" i="1"/>
  <c r="I3874" i="1"/>
  <c r="I3875" i="1"/>
  <c r="I3876" i="1"/>
  <c r="I3877" i="1"/>
  <c r="I3878" i="1"/>
  <c r="I3879" i="1"/>
  <c r="I3880" i="1"/>
  <c r="I3881" i="1"/>
  <c r="L5"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1" i="1"/>
  <c r="L522" i="1"/>
  <c r="L523" i="1"/>
  <c r="L524" i="1"/>
  <c r="L525" i="1"/>
  <c r="L526" i="1"/>
  <c r="L527" i="1"/>
  <c r="L528" i="1"/>
  <c r="L529" i="1"/>
  <c r="L530"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560" i="1"/>
  <c r="L561" i="1"/>
  <c r="L562" i="1"/>
  <c r="L563" i="1"/>
  <c r="L564" i="1"/>
  <c r="L565" i="1"/>
  <c r="L566" i="1"/>
  <c r="L567" i="1"/>
  <c r="L568" i="1"/>
  <c r="L569" i="1"/>
  <c r="L570" i="1"/>
  <c r="L571" i="1"/>
  <c r="L572"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L619" i="1"/>
  <c r="L620" i="1"/>
  <c r="L621" i="1"/>
  <c r="L622" i="1"/>
  <c r="L623" i="1"/>
  <c r="L624" i="1"/>
  <c r="L625" i="1"/>
  <c r="L626" i="1"/>
  <c r="L627" i="1"/>
  <c r="L628" i="1"/>
  <c r="L629" i="1"/>
  <c r="L630" i="1"/>
  <c r="L631" i="1"/>
  <c r="L632" i="1"/>
  <c r="L633" i="1"/>
  <c r="L634" i="1"/>
  <c r="L635" i="1"/>
  <c r="L636" i="1"/>
  <c r="L637" i="1"/>
  <c r="L638" i="1"/>
  <c r="L639" i="1"/>
  <c r="L640" i="1"/>
  <c r="L641" i="1"/>
  <c r="L642" i="1"/>
  <c r="L643" i="1"/>
  <c r="L644" i="1"/>
  <c r="L645" i="1"/>
  <c r="L646" i="1"/>
  <c r="L647" i="1"/>
  <c r="L648" i="1"/>
  <c r="L649" i="1"/>
  <c r="L650" i="1"/>
  <c r="L651" i="1"/>
  <c r="L652" i="1"/>
  <c r="L653" i="1"/>
  <c r="L654" i="1"/>
  <c r="L655" i="1"/>
  <c r="L656" i="1"/>
  <c r="L657" i="1"/>
  <c r="L658" i="1"/>
  <c r="L659" i="1"/>
  <c r="L660" i="1"/>
  <c r="L661" i="1"/>
  <c r="L662" i="1"/>
  <c r="L663" i="1"/>
  <c r="L664" i="1"/>
  <c r="L665" i="1"/>
  <c r="L666" i="1"/>
  <c r="L667" i="1"/>
  <c r="L668" i="1"/>
  <c r="L669" i="1"/>
  <c r="L670" i="1"/>
  <c r="L671" i="1"/>
  <c r="L672" i="1"/>
  <c r="L673" i="1"/>
  <c r="L674" i="1"/>
  <c r="L675" i="1"/>
  <c r="L676" i="1"/>
  <c r="L677" i="1"/>
  <c r="L678" i="1"/>
  <c r="L679" i="1"/>
  <c r="L680" i="1"/>
  <c r="L681" i="1"/>
  <c r="L682" i="1"/>
  <c r="L683" i="1"/>
  <c r="L684" i="1"/>
  <c r="L685" i="1"/>
  <c r="L686" i="1"/>
  <c r="L687" i="1"/>
  <c r="L688" i="1"/>
  <c r="L689" i="1"/>
  <c r="L690" i="1"/>
  <c r="L691" i="1"/>
  <c r="L692" i="1"/>
  <c r="L693" i="1"/>
  <c r="L694" i="1"/>
  <c r="L695" i="1"/>
  <c r="L696" i="1"/>
  <c r="L697" i="1"/>
  <c r="L698" i="1"/>
  <c r="L699" i="1"/>
  <c r="L700" i="1"/>
  <c r="L701" i="1"/>
  <c r="L702" i="1"/>
  <c r="L703" i="1"/>
  <c r="L704" i="1"/>
  <c r="L705" i="1"/>
  <c r="L706" i="1"/>
  <c r="L707" i="1"/>
  <c r="L708" i="1"/>
  <c r="L709" i="1"/>
  <c r="L710" i="1"/>
  <c r="L711" i="1"/>
  <c r="L712" i="1"/>
  <c r="L713" i="1"/>
  <c r="L714" i="1"/>
  <c r="L715" i="1"/>
  <c r="L716" i="1"/>
  <c r="L717" i="1"/>
  <c r="L718" i="1"/>
  <c r="L719" i="1"/>
  <c r="L720" i="1"/>
  <c r="L721" i="1"/>
  <c r="L722" i="1"/>
  <c r="L723" i="1"/>
  <c r="L724" i="1"/>
  <c r="L725" i="1"/>
  <c r="L726" i="1"/>
  <c r="L727" i="1"/>
  <c r="L728" i="1"/>
  <c r="L729" i="1"/>
  <c r="L730" i="1"/>
  <c r="L731" i="1"/>
  <c r="L732" i="1"/>
  <c r="L733" i="1"/>
  <c r="L734" i="1"/>
  <c r="L735" i="1"/>
  <c r="L736" i="1"/>
  <c r="L737" i="1"/>
  <c r="L738" i="1"/>
  <c r="L739" i="1"/>
  <c r="L740" i="1"/>
  <c r="L741" i="1"/>
  <c r="L742" i="1"/>
  <c r="L743" i="1"/>
  <c r="L744" i="1"/>
  <c r="L745" i="1"/>
  <c r="L746" i="1"/>
  <c r="L747" i="1"/>
  <c r="L748" i="1"/>
  <c r="L749" i="1"/>
  <c r="L750" i="1"/>
  <c r="L751" i="1"/>
  <c r="L752" i="1"/>
  <c r="L753" i="1"/>
  <c r="L754" i="1"/>
  <c r="L755" i="1"/>
  <c r="L756" i="1"/>
  <c r="L757" i="1"/>
  <c r="L758" i="1"/>
  <c r="L759" i="1"/>
  <c r="L760" i="1"/>
  <c r="L761" i="1"/>
  <c r="L762" i="1"/>
  <c r="L763" i="1"/>
  <c r="L764" i="1"/>
  <c r="L765" i="1"/>
  <c r="L766" i="1"/>
  <c r="L767" i="1"/>
  <c r="L768" i="1"/>
  <c r="L769" i="1"/>
  <c r="L770" i="1"/>
  <c r="L771" i="1"/>
  <c r="L772" i="1"/>
  <c r="L773" i="1"/>
  <c r="L774" i="1"/>
  <c r="L775" i="1"/>
  <c r="L776" i="1"/>
  <c r="L777" i="1"/>
  <c r="L778" i="1"/>
  <c r="L779" i="1"/>
  <c r="L780" i="1"/>
  <c r="L781" i="1"/>
  <c r="L782" i="1"/>
  <c r="L783" i="1"/>
  <c r="L784" i="1"/>
  <c r="L785" i="1"/>
  <c r="L786" i="1"/>
  <c r="L787" i="1"/>
  <c r="L788" i="1"/>
  <c r="L789" i="1"/>
  <c r="L790" i="1"/>
  <c r="L791" i="1"/>
  <c r="L792" i="1"/>
  <c r="L793" i="1"/>
  <c r="L794" i="1"/>
  <c r="L795" i="1"/>
  <c r="L796" i="1"/>
  <c r="L797" i="1"/>
  <c r="L798" i="1"/>
  <c r="L799" i="1"/>
  <c r="L800" i="1"/>
  <c r="L801" i="1"/>
  <c r="L802" i="1"/>
  <c r="L803" i="1"/>
  <c r="L804" i="1"/>
  <c r="L805" i="1"/>
  <c r="L806" i="1"/>
  <c r="L807" i="1"/>
  <c r="L808" i="1"/>
  <c r="L809" i="1"/>
  <c r="L810" i="1"/>
  <c r="L811" i="1"/>
  <c r="L812" i="1"/>
  <c r="L813" i="1"/>
  <c r="L814" i="1"/>
  <c r="L815" i="1"/>
  <c r="L816" i="1"/>
  <c r="L817" i="1"/>
  <c r="L818" i="1"/>
  <c r="L819" i="1"/>
  <c r="L820" i="1"/>
  <c r="L821" i="1"/>
  <c r="L822" i="1"/>
  <c r="L823" i="1"/>
  <c r="L824" i="1"/>
  <c r="L825" i="1"/>
  <c r="L826" i="1"/>
  <c r="L827" i="1"/>
  <c r="L828" i="1"/>
  <c r="L829" i="1"/>
  <c r="L830" i="1"/>
  <c r="L831" i="1"/>
  <c r="L832" i="1"/>
  <c r="L833" i="1"/>
  <c r="L834" i="1"/>
  <c r="L835" i="1"/>
  <c r="L836" i="1"/>
  <c r="L837" i="1"/>
  <c r="L838" i="1"/>
  <c r="L839" i="1"/>
  <c r="L840" i="1"/>
  <c r="L841" i="1"/>
  <c r="L842" i="1"/>
  <c r="L843" i="1"/>
  <c r="L844" i="1"/>
  <c r="L845" i="1"/>
  <c r="L846" i="1"/>
  <c r="L847" i="1"/>
  <c r="L848" i="1"/>
  <c r="L849" i="1"/>
  <c r="L850" i="1"/>
  <c r="L851" i="1"/>
  <c r="L852" i="1"/>
  <c r="L853" i="1"/>
  <c r="L854" i="1"/>
  <c r="L855" i="1"/>
  <c r="L856" i="1"/>
  <c r="L857" i="1"/>
  <c r="L858" i="1"/>
  <c r="L859" i="1"/>
  <c r="L860" i="1"/>
  <c r="L861" i="1"/>
  <c r="L862" i="1"/>
  <c r="L863" i="1"/>
  <c r="L864" i="1"/>
  <c r="L865" i="1"/>
  <c r="L866" i="1"/>
  <c r="L867" i="1"/>
  <c r="L868" i="1"/>
  <c r="L869" i="1"/>
  <c r="L870" i="1"/>
  <c r="L871" i="1"/>
  <c r="L872" i="1"/>
  <c r="L873" i="1"/>
  <c r="L874" i="1"/>
  <c r="L875" i="1"/>
  <c r="L876" i="1"/>
  <c r="L877" i="1"/>
  <c r="L878" i="1"/>
  <c r="L879" i="1"/>
  <c r="L880" i="1"/>
  <c r="L881" i="1"/>
  <c r="L882" i="1"/>
  <c r="L883" i="1"/>
  <c r="L884" i="1"/>
  <c r="L885" i="1"/>
  <c r="L886" i="1"/>
  <c r="L887" i="1"/>
  <c r="L888" i="1"/>
  <c r="L889" i="1"/>
  <c r="L890" i="1"/>
  <c r="L891" i="1"/>
  <c r="L892" i="1"/>
  <c r="L893" i="1"/>
  <c r="L894" i="1"/>
  <c r="L895" i="1"/>
  <c r="L896" i="1"/>
  <c r="L897" i="1"/>
  <c r="L898" i="1"/>
  <c r="L899" i="1"/>
  <c r="L900" i="1"/>
  <c r="L901" i="1"/>
  <c r="L902" i="1"/>
  <c r="L903" i="1"/>
  <c r="L904" i="1"/>
  <c r="L905" i="1"/>
  <c r="L906" i="1"/>
  <c r="L907" i="1"/>
  <c r="L908" i="1"/>
  <c r="L909" i="1"/>
  <c r="L910" i="1"/>
  <c r="L911" i="1"/>
  <c r="L912" i="1"/>
  <c r="L913" i="1"/>
  <c r="L914" i="1"/>
  <c r="L915" i="1"/>
  <c r="L916" i="1"/>
  <c r="L917" i="1"/>
  <c r="L918" i="1"/>
  <c r="L919" i="1"/>
  <c r="L920" i="1"/>
  <c r="L921" i="1"/>
  <c r="L922" i="1"/>
  <c r="L923" i="1"/>
  <c r="L924" i="1"/>
  <c r="L925" i="1"/>
  <c r="L926" i="1"/>
  <c r="L927" i="1"/>
  <c r="L928" i="1"/>
  <c r="L929" i="1"/>
  <c r="L930" i="1"/>
  <c r="L931" i="1"/>
  <c r="L932" i="1"/>
  <c r="L933" i="1"/>
  <c r="L934" i="1"/>
  <c r="L935" i="1"/>
  <c r="L936" i="1"/>
  <c r="L937" i="1"/>
  <c r="L938" i="1"/>
  <c r="L939" i="1"/>
  <c r="L940" i="1"/>
  <c r="L941" i="1"/>
  <c r="L942" i="1"/>
  <c r="L943" i="1"/>
  <c r="L944" i="1"/>
  <c r="L945" i="1"/>
  <c r="L946" i="1"/>
  <c r="L947" i="1"/>
  <c r="L948" i="1"/>
  <c r="L949" i="1"/>
  <c r="L950" i="1"/>
  <c r="L951" i="1"/>
  <c r="L952" i="1"/>
  <c r="L953" i="1"/>
  <c r="L954" i="1"/>
  <c r="L955" i="1"/>
  <c r="L956" i="1"/>
  <c r="L957" i="1"/>
  <c r="L958" i="1"/>
  <c r="L959" i="1"/>
  <c r="L960" i="1"/>
  <c r="L961" i="1"/>
  <c r="L962" i="1"/>
  <c r="L963" i="1"/>
  <c r="L964" i="1"/>
  <c r="L965" i="1"/>
  <c r="L966" i="1"/>
  <c r="L967" i="1"/>
  <c r="L968" i="1"/>
  <c r="L969" i="1"/>
  <c r="L970" i="1"/>
  <c r="L971" i="1"/>
  <c r="L972" i="1"/>
  <c r="L973" i="1"/>
  <c r="L974" i="1"/>
  <c r="L975" i="1"/>
  <c r="L976" i="1"/>
  <c r="L977" i="1"/>
  <c r="L978" i="1"/>
  <c r="L979" i="1"/>
  <c r="L980" i="1"/>
  <c r="L981" i="1"/>
  <c r="L982" i="1"/>
  <c r="L983" i="1"/>
  <c r="L984" i="1"/>
  <c r="L985" i="1"/>
  <c r="L986" i="1"/>
  <c r="L987" i="1"/>
  <c r="L988" i="1"/>
  <c r="L989" i="1"/>
  <c r="L990" i="1"/>
  <c r="L991" i="1"/>
  <c r="L992" i="1"/>
  <c r="L993" i="1"/>
  <c r="L994" i="1"/>
  <c r="L995" i="1"/>
  <c r="L996" i="1"/>
  <c r="L997" i="1"/>
  <c r="L998" i="1"/>
  <c r="L999" i="1"/>
  <c r="L1000" i="1"/>
  <c r="L1001" i="1"/>
  <c r="L1002" i="1"/>
  <c r="L1003" i="1"/>
  <c r="L1004" i="1"/>
  <c r="L1005" i="1"/>
  <c r="L1006" i="1"/>
  <c r="L1007" i="1"/>
  <c r="L1008" i="1"/>
  <c r="L1009" i="1"/>
  <c r="L1010" i="1"/>
  <c r="L1011" i="1"/>
  <c r="L1012" i="1"/>
  <c r="L1013" i="1"/>
  <c r="L1014" i="1"/>
  <c r="L1015" i="1"/>
  <c r="L1016" i="1"/>
  <c r="L1017" i="1"/>
  <c r="L1018" i="1"/>
  <c r="L1019" i="1"/>
  <c r="L1020" i="1"/>
  <c r="L1021" i="1"/>
  <c r="L1022" i="1"/>
  <c r="L1023" i="1"/>
  <c r="L1024" i="1"/>
  <c r="L1025" i="1"/>
  <c r="L1026" i="1"/>
  <c r="L1027" i="1"/>
  <c r="L1028" i="1"/>
  <c r="L1029" i="1"/>
  <c r="L1030" i="1"/>
  <c r="L1031" i="1"/>
  <c r="L1032" i="1"/>
  <c r="L1033" i="1"/>
  <c r="L1034" i="1"/>
  <c r="L1035" i="1"/>
  <c r="L1036" i="1"/>
  <c r="L1037" i="1"/>
  <c r="L1038" i="1"/>
  <c r="L1039" i="1"/>
  <c r="L1040" i="1"/>
  <c r="L1041" i="1"/>
  <c r="L1042" i="1"/>
  <c r="L1043" i="1"/>
  <c r="L1044" i="1"/>
  <c r="L1045" i="1"/>
  <c r="L1046" i="1"/>
  <c r="L1047" i="1"/>
  <c r="L1048" i="1"/>
  <c r="L1049" i="1"/>
  <c r="L1050" i="1"/>
  <c r="L1051" i="1"/>
  <c r="L1052" i="1"/>
  <c r="L1053" i="1"/>
  <c r="L1054" i="1"/>
  <c r="L1055" i="1"/>
  <c r="L1056" i="1"/>
  <c r="L1057" i="1"/>
  <c r="L1058" i="1"/>
  <c r="L1059" i="1"/>
  <c r="L1060" i="1"/>
  <c r="L1061" i="1"/>
  <c r="L1062" i="1"/>
  <c r="L1063" i="1"/>
  <c r="L1064" i="1"/>
  <c r="L1065" i="1"/>
  <c r="L1066" i="1"/>
  <c r="L1067" i="1"/>
  <c r="L1068" i="1"/>
  <c r="L1069" i="1"/>
  <c r="L1070" i="1"/>
  <c r="L1071" i="1"/>
  <c r="L1072" i="1"/>
  <c r="L1073" i="1"/>
  <c r="L1074" i="1"/>
  <c r="L1075" i="1"/>
  <c r="L1076" i="1"/>
  <c r="L1077" i="1"/>
  <c r="L1078" i="1"/>
  <c r="L1079" i="1"/>
  <c r="L1080" i="1"/>
  <c r="L1081" i="1"/>
  <c r="L1082" i="1"/>
  <c r="L1083" i="1"/>
  <c r="L1084" i="1"/>
  <c r="L1085" i="1"/>
  <c r="L1086" i="1"/>
  <c r="L1087" i="1"/>
  <c r="L1088" i="1"/>
  <c r="L1089" i="1"/>
  <c r="L1090" i="1"/>
  <c r="L1091" i="1"/>
  <c r="L1092" i="1"/>
  <c r="L1093" i="1"/>
  <c r="L1094" i="1"/>
  <c r="L1095" i="1"/>
  <c r="L1096" i="1"/>
  <c r="L1097" i="1"/>
  <c r="L1098" i="1"/>
  <c r="L1099" i="1"/>
  <c r="L1100" i="1"/>
  <c r="L1101" i="1"/>
  <c r="L1102" i="1"/>
  <c r="L1103" i="1"/>
  <c r="L1104" i="1"/>
  <c r="L1105" i="1"/>
  <c r="L1106" i="1"/>
  <c r="L1107" i="1"/>
  <c r="L1108" i="1"/>
  <c r="L1109" i="1"/>
  <c r="L1110" i="1"/>
  <c r="L1111" i="1"/>
  <c r="L1112" i="1"/>
  <c r="L1113" i="1"/>
  <c r="L1114" i="1"/>
  <c r="L1115" i="1"/>
  <c r="L1116" i="1"/>
  <c r="L1117" i="1"/>
  <c r="L1118" i="1"/>
  <c r="L1119" i="1"/>
  <c r="L1120" i="1"/>
  <c r="L1121" i="1"/>
  <c r="L1122" i="1"/>
  <c r="L1123" i="1"/>
  <c r="L1124" i="1"/>
  <c r="L1125" i="1"/>
  <c r="L1126" i="1"/>
  <c r="L1127" i="1"/>
  <c r="L1128" i="1"/>
  <c r="L1129" i="1"/>
  <c r="L1130" i="1"/>
  <c r="L1131" i="1"/>
  <c r="L1132" i="1"/>
  <c r="L1133" i="1"/>
  <c r="L1134" i="1"/>
  <c r="L1135" i="1"/>
  <c r="L1136" i="1"/>
  <c r="L1137" i="1"/>
  <c r="L1138" i="1"/>
  <c r="L1139" i="1"/>
  <c r="L1140" i="1"/>
  <c r="L1141" i="1"/>
  <c r="L1142" i="1"/>
  <c r="L1143" i="1"/>
  <c r="L1144" i="1"/>
  <c r="L1145" i="1"/>
  <c r="L1146" i="1"/>
  <c r="L1147" i="1"/>
  <c r="L1148" i="1"/>
  <c r="L1149" i="1"/>
  <c r="L1150" i="1"/>
  <c r="L1151" i="1"/>
  <c r="L1152" i="1"/>
  <c r="L1153" i="1"/>
  <c r="L1154" i="1"/>
  <c r="L1155" i="1"/>
  <c r="L1156" i="1"/>
  <c r="L1157" i="1"/>
  <c r="L1158" i="1"/>
  <c r="L1159" i="1"/>
  <c r="L1160" i="1"/>
  <c r="L1161" i="1"/>
  <c r="L1162" i="1"/>
  <c r="L1163" i="1"/>
  <c r="L1164" i="1"/>
  <c r="L1165" i="1"/>
  <c r="L1166" i="1"/>
  <c r="L1167" i="1"/>
  <c r="L1168" i="1"/>
  <c r="L1169" i="1"/>
  <c r="L1170" i="1"/>
  <c r="L1171" i="1"/>
  <c r="L1172" i="1"/>
  <c r="L1173" i="1"/>
  <c r="L1174" i="1"/>
  <c r="L1175" i="1"/>
  <c r="L1176" i="1"/>
  <c r="L1177" i="1"/>
  <c r="L1178" i="1"/>
  <c r="L1179" i="1"/>
  <c r="L1180" i="1"/>
  <c r="L1181" i="1"/>
  <c r="L1182" i="1"/>
  <c r="L1183" i="1"/>
  <c r="L1184" i="1"/>
  <c r="L1185" i="1"/>
  <c r="L1186" i="1"/>
  <c r="L1187" i="1"/>
  <c r="L1188" i="1"/>
  <c r="L1189" i="1"/>
  <c r="L1190" i="1"/>
  <c r="L1191" i="1"/>
  <c r="L1192" i="1"/>
  <c r="L1193" i="1"/>
  <c r="L1194" i="1"/>
  <c r="L1195" i="1"/>
  <c r="L1196" i="1"/>
  <c r="L1197" i="1"/>
  <c r="L1198" i="1"/>
  <c r="L1199" i="1"/>
  <c r="L1200" i="1"/>
  <c r="L1201" i="1"/>
  <c r="L1202" i="1"/>
  <c r="L1203" i="1"/>
  <c r="L1204" i="1"/>
  <c r="L1205" i="1"/>
  <c r="L1206" i="1"/>
  <c r="L1207" i="1"/>
  <c r="L1208" i="1"/>
  <c r="L1209" i="1"/>
  <c r="L1210" i="1"/>
  <c r="L1211" i="1"/>
  <c r="L1212" i="1"/>
  <c r="L1213" i="1"/>
  <c r="L1214" i="1"/>
  <c r="L1215" i="1"/>
  <c r="L1216" i="1"/>
  <c r="L1217" i="1"/>
  <c r="L1218" i="1"/>
  <c r="L1219" i="1"/>
  <c r="L1220" i="1"/>
  <c r="L1221" i="1"/>
  <c r="L1222" i="1"/>
  <c r="L1223" i="1"/>
  <c r="L1224" i="1"/>
  <c r="L1225" i="1"/>
  <c r="L1226" i="1"/>
  <c r="L1227" i="1"/>
  <c r="L1228" i="1"/>
  <c r="L1229" i="1"/>
  <c r="L1230" i="1"/>
  <c r="L1231" i="1"/>
  <c r="L1232" i="1"/>
  <c r="L1233" i="1"/>
  <c r="L1234" i="1"/>
  <c r="L1235" i="1"/>
  <c r="L1236" i="1"/>
  <c r="L1237" i="1"/>
  <c r="L1238" i="1"/>
  <c r="L1239" i="1"/>
  <c r="L1240" i="1"/>
  <c r="L1241" i="1"/>
  <c r="L1242" i="1"/>
  <c r="L1243" i="1"/>
  <c r="L1244" i="1"/>
  <c r="L1245" i="1"/>
  <c r="L1246" i="1"/>
  <c r="L1247" i="1"/>
  <c r="L1248" i="1"/>
  <c r="L1249" i="1"/>
  <c r="L1250" i="1"/>
  <c r="L1251" i="1"/>
  <c r="L1252" i="1"/>
  <c r="L1253" i="1"/>
  <c r="L1254" i="1"/>
  <c r="L1255" i="1"/>
  <c r="L1256" i="1"/>
  <c r="L1257" i="1"/>
  <c r="L1258" i="1"/>
  <c r="L1259" i="1"/>
  <c r="L1260" i="1"/>
  <c r="L1261" i="1"/>
  <c r="L1262" i="1"/>
  <c r="L1263" i="1"/>
  <c r="L1264" i="1"/>
  <c r="L1265" i="1"/>
  <c r="L1266" i="1"/>
  <c r="L1267" i="1"/>
  <c r="L1268" i="1"/>
  <c r="L1269" i="1"/>
  <c r="L1270" i="1"/>
  <c r="L1271" i="1"/>
  <c r="L1272" i="1"/>
  <c r="L1273" i="1"/>
  <c r="L1274" i="1"/>
  <c r="L1275" i="1"/>
  <c r="L1276" i="1"/>
  <c r="L1277" i="1"/>
  <c r="L1278" i="1"/>
  <c r="L1279" i="1"/>
  <c r="L1280" i="1"/>
  <c r="L1281" i="1"/>
  <c r="L1282" i="1"/>
  <c r="L1283" i="1"/>
  <c r="L1284" i="1"/>
  <c r="L1285" i="1"/>
  <c r="L1286" i="1"/>
  <c r="L1287" i="1"/>
  <c r="L1288" i="1"/>
  <c r="L1289" i="1"/>
  <c r="L1290" i="1"/>
  <c r="L1291" i="1"/>
  <c r="L1292" i="1"/>
  <c r="L1293" i="1"/>
  <c r="L1294" i="1"/>
  <c r="L1295" i="1"/>
  <c r="L1296" i="1"/>
  <c r="L1297" i="1"/>
  <c r="L1298" i="1"/>
  <c r="L1299" i="1"/>
  <c r="L1300" i="1"/>
  <c r="L1301" i="1"/>
  <c r="L1302" i="1"/>
  <c r="L1303" i="1"/>
  <c r="L1304" i="1"/>
  <c r="L1305" i="1"/>
  <c r="L1306" i="1"/>
  <c r="L1307" i="1"/>
  <c r="L1308" i="1"/>
  <c r="L1309" i="1"/>
  <c r="L1310" i="1"/>
  <c r="L1311" i="1"/>
  <c r="L1312" i="1"/>
  <c r="L1313" i="1"/>
  <c r="L1314" i="1"/>
  <c r="L1315" i="1"/>
  <c r="L1316" i="1"/>
  <c r="L1317" i="1"/>
  <c r="L1318" i="1"/>
  <c r="L1319" i="1"/>
  <c r="L1320" i="1"/>
  <c r="L1321" i="1"/>
  <c r="L1322" i="1"/>
  <c r="L1323" i="1"/>
  <c r="L1324" i="1"/>
  <c r="L1325" i="1"/>
  <c r="L1326" i="1"/>
  <c r="L1327" i="1"/>
  <c r="L1328" i="1"/>
  <c r="L1329" i="1"/>
  <c r="L1330" i="1"/>
  <c r="L1331" i="1"/>
  <c r="L1332" i="1"/>
  <c r="L1333" i="1"/>
  <c r="L1334" i="1"/>
  <c r="L1335" i="1"/>
  <c r="L1336" i="1"/>
  <c r="L1337" i="1"/>
  <c r="L1338" i="1"/>
  <c r="L1339" i="1"/>
  <c r="L1340" i="1"/>
  <c r="L1341" i="1"/>
  <c r="L1342" i="1"/>
  <c r="L1343" i="1"/>
  <c r="L1344" i="1"/>
  <c r="L1345" i="1"/>
  <c r="L1346" i="1"/>
  <c r="L1347" i="1"/>
  <c r="L1348" i="1"/>
  <c r="L1349" i="1"/>
  <c r="L1350" i="1"/>
  <c r="L1351" i="1"/>
  <c r="L1352" i="1"/>
  <c r="L1353" i="1"/>
  <c r="L1354" i="1"/>
  <c r="L1355" i="1"/>
  <c r="L1356" i="1"/>
  <c r="L1357" i="1"/>
  <c r="L1358" i="1"/>
  <c r="L1359" i="1"/>
  <c r="L1360" i="1"/>
  <c r="L1361" i="1"/>
  <c r="L1362" i="1"/>
  <c r="L1363" i="1"/>
  <c r="L1364" i="1"/>
  <c r="L1365" i="1"/>
  <c r="L1366" i="1"/>
  <c r="L1367" i="1"/>
  <c r="L1368" i="1"/>
  <c r="L1369" i="1"/>
  <c r="L1370" i="1"/>
  <c r="L1371" i="1"/>
  <c r="L1372" i="1"/>
  <c r="L1373" i="1"/>
  <c r="L1374" i="1"/>
  <c r="L1375" i="1"/>
  <c r="L1376" i="1"/>
  <c r="L1377" i="1"/>
  <c r="L1378" i="1"/>
  <c r="L1379" i="1"/>
  <c r="L1380" i="1"/>
  <c r="L1381" i="1"/>
  <c r="L1382" i="1"/>
  <c r="L1383" i="1"/>
  <c r="L1384" i="1"/>
  <c r="L1385" i="1"/>
  <c r="L1386" i="1"/>
  <c r="L1387" i="1"/>
  <c r="L1388" i="1"/>
  <c r="L1389" i="1"/>
  <c r="L1390" i="1"/>
  <c r="L1391" i="1"/>
  <c r="L1392" i="1"/>
  <c r="L1393" i="1"/>
  <c r="L1394" i="1"/>
  <c r="L1395" i="1"/>
  <c r="L1396" i="1"/>
  <c r="L1397" i="1"/>
  <c r="L1398" i="1"/>
  <c r="L1399" i="1"/>
  <c r="L1400" i="1"/>
  <c r="L1401" i="1"/>
  <c r="L1402" i="1"/>
  <c r="L1403" i="1"/>
  <c r="L1404" i="1"/>
  <c r="L1405" i="1"/>
  <c r="L1406" i="1"/>
  <c r="L1407" i="1"/>
  <c r="L1408" i="1"/>
  <c r="L1409" i="1"/>
  <c r="L1410" i="1"/>
  <c r="L1411" i="1"/>
  <c r="L1412" i="1"/>
  <c r="L1413" i="1"/>
  <c r="L1414" i="1"/>
  <c r="L1415" i="1"/>
  <c r="L1416" i="1"/>
  <c r="L1417" i="1"/>
  <c r="L1418" i="1"/>
  <c r="L1419" i="1"/>
  <c r="L1420" i="1"/>
  <c r="L1421" i="1"/>
  <c r="L1422" i="1"/>
  <c r="L1423" i="1"/>
  <c r="L1424" i="1"/>
  <c r="L1425" i="1"/>
  <c r="L1426" i="1"/>
  <c r="L1427" i="1"/>
  <c r="L1428" i="1"/>
  <c r="L1429" i="1"/>
  <c r="L1430" i="1"/>
  <c r="L1431" i="1"/>
  <c r="L1432" i="1"/>
  <c r="L1433" i="1"/>
  <c r="L1434" i="1"/>
  <c r="L1435" i="1"/>
  <c r="L1436" i="1"/>
  <c r="L1437" i="1"/>
  <c r="L1438" i="1"/>
  <c r="L1439" i="1"/>
  <c r="L1440" i="1"/>
  <c r="L1441" i="1"/>
  <c r="L1442" i="1"/>
  <c r="L1443" i="1"/>
  <c r="L1444" i="1"/>
  <c r="L1445" i="1"/>
  <c r="L1446" i="1"/>
  <c r="L1447" i="1"/>
  <c r="L1448" i="1"/>
  <c r="L1449" i="1"/>
  <c r="L1450" i="1"/>
  <c r="L1451" i="1"/>
  <c r="L1452" i="1"/>
  <c r="L1453" i="1"/>
  <c r="L1454" i="1"/>
  <c r="L1455" i="1"/>
  <c r="L1456" i="1"/>
  <c r="L1457" i="1"/>
  <c r="L1458" i="1"/>
  <c r="L1459" i="1"/>
  <c r="L1460" i="1"/>
  <c r="L1461" i="1"/>
  <c r="L1462" i="1"/>
  <c r="L1463" i="1"/>
  <c r="L1464" i="1"/>
  <c r="L1465" i="1"/>
  <c r="L1466" i="1"/>
  <c r="L1467" i="1"/>
  <c r="L1468" i="1"/>
  <c r="L1469" i="1"/>
  <c r="L1470" i="1"/>
  <c r="L1471" i="1"/>
  <c r="L1472" i="1"/>
  <c r="L1473" i="1"/>
  <c r="L1474" i="1"/>
  <c r="L1475" i="1"/>
  <c r="L1476" i="1"/>
  <c r="L1477" i="1"/>
  <c r="L1478" i="1"/>
  <c r="L1479" i="1"/>
  <c r="L1480" i="1"/>
  <c r="L1481" i="1"/>
  <c r="L1482" i="1"/>
  <c r="L1483" i="1"/>
  <c r="L1484" i="1"/>
  <c r="L1485" i="1"/>
  <c r="L1486" i="1"/>
  <c r="L1487" i="1"/>
  <c r="L1488" i="1"/>
  <c r="L1489" i="1"/>
  <c r="L1490" i="1"/>
  <c r="L1491" i="1"/>
  <c r="L1492" i="1"/>
  <c r="L1493" i="1"/>
  <c r="L1494" i="1"/>
  <c r="L1495" i="1"/>
  <c r="L1496" i="1"/>
  <c r="L1497" i="1"/>
  <c r="L1498" i="1"/>
  <c r="L1499" i="1"/>
  <c r="L1500" i="1"/>
  <c r="L1501" i="1"/>
  <c r="L1502" i="1"/>
  <c r="L1503" i="1"/>
  <c r="L1504" i="1"/>
  <c r="L1505" i="1"/>
  <c r="L1506" i="1"/>
  <c r="L1507" i="1"/>
  <c r="L1508" i="1"/>
  <c r="L1509" i="1"/>
  <c r="L1510" i="1"/>
  <c r="L1511" i="1"/>
  <c r="L1512" i="1"/>
  <c r="L1513" i="1"/>
  <c r="L1514" i="1"/>
  <c r="L1515" i="1"/>
  <c r="L1516" i="1"/>
  <c r="L1517" i="1"/>
  <c r="L1518" i="1"/>
  <c r="L1519" i="1"/>
  <c r="L1520" i="1"/>
  <c r="L1521" i="1"/>
  <c r="L1522" i="1"/>
  <c r="L1523" i="1"/>
  <c r="L1524" i="1"/>
  <c r="L1525" i="1"/>
  <c r="L1526" i="1"/>
  <c r="L1527" i="1"/>
  <c r="L1528" i="1"/>
  <c r="L1529" i="1"/>
  <c r="L1530" i="1"/>
  <c r="L1531" i="1"/>
  <c r="L1532" i="1"/>
  <c r="L1533" i="1"/>
  <c r="L1534" i="1"/>
  <c r="L1535" i="1"/>
  <c r="L1536" i="1"/>
  <c r="L1537" i="1"/>
  <c r="L1538" i="1"/>
  <c r="L1539" i="1"/>
  <c r="L1540" i="1"/>
  <c r="L1541" i="1"/>
  <c r="L1542" i="1"/>
  <c r="L1543" i="1"/>
  <c r="L1544" i="1"/>
  <c r="L1545" i="1"/>
  <c r="L1546" i="1"/>
  <c r="L1547" i="1"/>
  <c r="L1548" i="1"/>
  <c r="L1549" i="1"/>
  <c r="L1550" i="1"/>
  <c r="L1551" i="1"/>
  <c r="L1552" i="1"/>
  <c r="L1553" i="1"/>
  <c r="L1554" i="1"/>
  <c r="L1555" i="1"/>
  <c r="L1556" i="1"/>
  <c r="L1557" i="1"/>
  <c r="L1558" i="1"/>
  <c r="L1559" i="1"/>
  <c r="L1560" i="1"/>
  <c r="L1561" i="1"/>
  <c r="L1562" i="1"/>
  <c r="L1563" i="1"/>
  <c r="L1564" i="1"/>
  <c r="L1565" i="1"/>
  <c r="L1566" i="1"/>
  <c r="L1567" i="1"/>
  <c r="L1568" i="1"/>
  <c r="L1569" i="1"/>
  <c r="L1570" i="1"/>
  <c r="L1571" i="1"/>
  <c r="L1572" i="1"/>
  <c r="L1573" i="1"/>
  <c r="L1574" i="1"/>
  <c r="L1575" i="1"/>
  <c r="L1576" i="1"/>
  <c r="L1577" i="1"/>
  <c r="L1578" i="1"/>
  <c r="L1579" i="1"/>
  <c r="L1580" i="1"/>
  <c r="L1581" i="1"/>
  <c r="L1582" i="1"/>
  <c r="L1583" i="1"/>
  <c r="L1584" i="1"/>
  <c r="L1585" i="1"/>
  <c r="L1586" i="1"/>
  <c r="L1587" i="1"/>
  <c r="L1588" i="1"/>
  <c r="L1589" i="1"/>
  <c r="L1590" i="1"/>
  <c r="L1591" i="1"/>
  <c r="L1592" i="1"/>
  <c r="L1593" i="1"/>
  <c r="L1594" i="1"/>
  <c r="L1595" i="1"/>
  <c r="L1596" i="1"/>
  <c r="L1597" i="1"/>
  <c r="L1598" i="1"/>
  <c r="L1599" i="1"/>
  <c r="L1600" i="1"/>
  <c r="L1601" i="1"/>
  <c r="L1602" i="1"/>
  <c r="L1603" i="1"/>
  <c r="L1604" i="1"/>
  <c r="L1605" i="1"/>
  <c r="L1606" i="1"/>
  <c r="L1607" i="1"/>
  <c r="L1608" i="1"/>
  <c r="L1609" i="1"/>
  <c r="L1610" i="1"/>
  <c r="L1611" i="1"/>
  <c r="L1612" i="1"/>
  <c r="L1613" i="1"/>
  <c r="L1614" i="1"/>
  <c r="L1615" i="1"/>
  <c r="L1616" i="1"/>
  <c r="L1617" i="1"/>
  <c r="L1618" i="1"/>
  <c r="L1619" i="1"/>
  <c r="L1620" i="1"/>
  <c r="L1621" i="1"/>
  <c r="L1622" i="1"/>
  <c r="L1623" i="1"/>
  <c r="L1624" i="1"/>
  <c r="L1625" i="1"/>
  <c r="L1626" i="1"/>
  <c r="L1627" i="1"/>
  <c r="L1628" i="1"/>
  <c r="L1629" i="1"/>
  <c r="L1630" i="1"/>
  <c r="L1631" i="1"/>
  <c r="L1632" i="1"/>
  <c r="L1633" i="1"/>
  <c r="L1634" i="1"/>
  <c r="L1635" i="1"/>
  <c r="L1636" i="1"/>
  <c r="L1637" i="1"/>
  <c r="L1638" i="1"/>
  <c r="L1639" i="1"/>
  <c r="L1640" i="1"/>
  <c r="L1641" i="1"/>
  <c r="L1642" i="1"/>
  <c r="L1643" i="1"/>
  <c r="L1644" i="1"/>
  <c r="L1645" i="1"/>
  <c r="L1646" i="1"/>
  <c r="L1647" i="1"/>
  <c r="L1648" i="1"/>
  <c r="L1649" i="1"/>
  <c r="L1650" i="1"/>
  <c r="L1651" i="1"/>
  <c r="L1652" i="1"/>
  <c r="L1653" i="1"/>
  <c r="L1654" i="1"/>
  <c r="L1655" i="1"/>
  <c r="L1656" i="1"/>
  <c r="L1657" i="1"/>
  <c r="L1658" i="1"/>
  <c r="L1659" i="1"/>
  <c r="L1660" i="1"/>
  <c r="L1661" i="1"/>
  <c r="L1662" i="1"/>
  <c r="L1663" i="1"/>
  <c r="L1664" i="1"/>
  <c r="L1665" i="1"/>
  <c r="L1666" i="1"/>
  <c r="L1667" i="1"/>
  <c r="L1668" i="1"/>
  <c r="L1669" i="1"/>
  <c r="L1670" i="1"/>
  <c r="L1671" i="1"/>
  <c r="L1672" i="1"/>
  <c r="L1673" i="1"/>
  <c r="L1674" i="1"/>
  <c r="L1675" i="1"/>
  <c r="L1676" i="1"/>
  <c r="L1677" i="1"/>
  <c r="L1678" i="1"/>
  <c r="L1679" i="1"/>
  <c r="L1680" i="1"/>
  <c r="L1681" i="1"/>
  <c r="L1682" i="1"/>
  <c r="L1683" i="1"/>
  <c r="L1684" i="1"/>
  <c r="L1685" i="1"/>
  <c r="L1686" i="1"/>
  <c r="L1687" i="1"/>
  <c r="L1688" i="1"/>
  <c r="L1689" i="1"/>
  <c r="L1690" i="1"/>
  <c r="L1691" i="1"/>
  <c r="L1692" i="1"/>
  <c r="L1693" i="1"/>
  <c r="L1694" i="1"/>
  <c r="L1695" i="1"/>
  <c r="L1696" i="1"/>
  <c r="L1697" i="1"/>
  <c r="L1698" i="1"/>
  <c r="L1699" i="1"/>
  <c r="L1700" i="1"/>
  <c r="L1701" i="1"/>
  <c r="L1702" i="1"/>
  <c r="L1703" i="1"/>
  <c r="L1704" i="1"/>
  <c r="L1705" i="1"/>
  <c r="L1706" i="1"/>
  <c r="L1707" i="1"/>
  <c r="L1708" i="1"/>
  <c r="L1709" i="1"/>
  <c r="L1710" i="1"/>
  <c r="L1711" i="1"/>
  <c r="L1712" i="1"/>
  <c r="L1713" i="1"/>
  <c r="L1714" i="1"/>
  <c r="L1715" i="1"/>
  <c r="L1716" i="1"/>
  <c r="L1717" i="1"/>
  <c r="L1718" i="1"/>
  <c r="L1719" i="1"/>
  <c r="L1720" i="1"/>
  <c r="L1721" i="1"/>
  <c r="L1722" i="1"/>
  <c r="L1723" i="1"/>
  <c r="L1724" i="1"/>
  <c r="L1725" i="1"/>
  <c r="L1726" i="1"/>
  <c r="L1727" i="1"/>
  <c r="L1728" i="1"/>
  <c r="L1729" i="1"/>
  <c r="L1730" i="1"/>
  <c r="L1731" i="1"/>
  <c r="L1732" i="1"/>
  <c r="L1733" i="1"/>
  <c r="L1734" i="1"/>
  <c r="L1735" i="1"/>
  <c r="L1736" i="1"/>
  <c r="L1737" i="1"/>
  <c r="L1738" i="1"/>
  <c r="L1739" i="1"/>
  <c r="L1740" i="1"/>
  <c r="L1741" i="1"/>
  <c r="L1742" i="1"/>
  <c r="L1743" i="1"/>
  <c r="L1744" i="1"/>
  <c r="L1745" i="1"/>
  <c r="L1746" i="1"/>
  <c r="L1747" i="1"/>
  <c r="L1748" i="1"/>
  <c r="L1749" i="1"/>
  <c r="L1750" i="1"/>
  <c r="L1751" i="1"/>
  <c r="L1752" i="1"/>
  <c r="L1753" i="1"/>
  <c r="L1754" i="1"/>
  <c r="L1755" i="1"/>
  <c r="L1756" i="1"/>
  <c r="L1757" i="1"/>
  <c r="L1758" i="1"/>
  <c r="L1759" i="1"/>
  <c r="L1760" i="1"/>
  <c r="L1761" i="1"/>
  <c r="L1762" i="1"/>
  <c r="L1763" i="1"/>
  <c r="L1764" i="1"/>
  <c r="L1765" i="1"/>
  <c r="L1766" i="1"/>
  <c r="L1767" i="1"/>
  <c r="L1768" i="1"/>
  <c r="L1769" i="1"/>
  <c r="L1770" i="1"/>
  <c r="L1771" i="1"/>
  <c r="L1772" i="1"/>
  <c r="L1773" i="1"/>
  <c r="L1774" i="1"/>
  <c r="L1775" i="1"/>
  <c r="L1776" i="1"/>
  <c r="L1777" i="1"/>
  <c r="L1778" i="1"/>
  <c r="L1779" i="1"/>
  <c r="L1780" i="1"/>
  <c r="L1781" i="1"/>
  <c r="L1782" i="1"/>
  <c r="L1783" i="1"/>
  <c r="L1784" i="1"/>
  <c r="L1785" i="1"/>
  <c r="L1786" i="1"/>
  <c r="L1787" i="1"/>
  <c r="L1788" i="1"/>
  <c r="L1789" i="1"/>
  <c r="L1790" i="1"/>
  <c r="L1791" i="1"/>
  <c r="L1792" i="1"/>
  <c r="L1793" i="1"/>
  <c r="L1794" i="1"/>
  <c r="L1795" i="1"/>
  <c r="L1796" i="1"/>
  <c r="L1797" i="1"/>
  <c r="L1798" i="1"/>
  <c r="L1799" i="1"/>
  <c r="L1800" i="1"/>
  <c r="L1801" i="1"/>
  <c r="L1802" i="1"/>
  <c r="L1803" i="1"/>
  <c r="L1804" i="1"/>
  <c r="L1805" i="1"/>
  <c r="L1806" i="1"/>
  <c r="L1807" i="1"/>
  <c r="L1808" i="1"/>
  <c r="L1809" i="1"/>
  <c r="L1810" i="1"/>
  <c r="L1811" i="1"/>
  <c r="L1812" i="1"/>
  <c r="L1813" i="1"/>
  <c r="L1814" i="1"/>
  <c r="L1815" i="1"/>
  <c r="L1816" i="1"/>
  <c r="L1817" i="1"/>
  <c r="L1818" i="1"/>
  <c r="L1819" i="1"/>
  <c r="L1820" i="1"/>
  <c r="L1821" i="1"/>
  <c r="L1822" i="1"/>
  <c r="L1823" i="1"/>
  <c r="L1824" i="1"/>
  <c r="L1825" i="1"/>
  <c r="L1826" i="1"/>
  <c r="L1827" i="1"/>
  <c r="L1828" i="1"/>
  <c r="L1829" i="1"/>
  <c r="L1830" i="1"/>
  <c r="L1831" i="1"/>
  <c r="L1832" i="1"/>
  <c r="L1833" i="1"/>
  <c r="L1834" i="1"/>
  <c r="L1835" i="1"/>
  <c r="L1836" i="1"/>
  <c r="L1837" i="1"/>
  <c r="L1838" i="1"/>
  <c r="L1839" i="1"/>
  <c r="L1840" i="1"/>
  <c r="L1841" i="1"/>
  <c r="L1842" i="1"/>
  <c r="L1843" i="1"/>
  <c r="L1844" i="1"/>
  <c r="L1845" i="1"/>
  <c r="L1846" i="1"/>
  <c r="L1847" i="1"/>
  <c r="L1848" i="1"/>
  <c r="L1849" i="1"/>
  <c r="L1850" i="1"/>
  <c r="L1851" i="1"/>
  <c r="L1852" i="1"/>
  <c r="L1853" i="1"/>
  <c r="L1854" i="1"/>
  <c r="L1855" i="1"/>
  <c r="L1856" i="1"/>
  <c r="L1857" i="1"/>
  <c r="L1858" i="1"/>
  <c r="L1859" i="1"/>
  <c r="L1860" i="1"/>
  <c r="L1861" i="1"/>
  <c r="L1862" i="1"/>
  <c r="L1863" i="1"/>
  <c r="L1864" i="1"/>
  <c r="L1865" i="1"/>
  <c r="L1866" i="1"/>
  <c r="L1867" i="1"/>
  <c r="L1868" i="1"/>
  <c r="L1869" i="1"/>
  <c r="L1870" i="1"/>
  <c r="L1871" i="1"/>
  <c r="L1872" i="1"/>
  <c r="L1873" i="1"/>
  <c r="L1874" i="1"/>
  <c r="L1875" i="1"/>
  <c r="L1876" i="1"/>
  <c r="L1877" i="1"/>
  <c r="L1878" i="1"/>
  <c r="L1879" i="1"/>
  <c r="L1880" i="1"/>
  <c r="L1881" i="1"/>
  <c r="L1882" i="1"/>
  <c r="L1883" i="1"/>
  <c r="L1884" i="1"/>
  <c r="L1885" i="1"/>
  <c r="L1886" i="1"/>
  <c r="L1887" i="1"/>
  <c r="L1888" i="1"/>
  <c r="L1889" i="1"/>
  <c r="L1890" i="1"/>
  <c r="L1891" i="1"/>
  <c r="L1892" i="1"/>
  <c r="L1893" i="1"/>
  <c r="L1894" i="1"/>
  <c r="L1895" i="1"/>
  <c r="L1896" i="1"/>
  <c r="L1897" i="1"/>
  <c r="L1898" i="1"/>
  <c r="L1899" i="1"/>
  <c r="L1900" i="1"/>
  <c r="L1901" i="1"/>
  <c r="L1902" i="1"/>
  <c r="L1903" i="1"/>
  <c r="L1904" i="1"/>
  <c r="L1905" i="1"/>
  <c r="L1906" i="1"/>
  <c r="L1907" i="1"/>
  <c r="L1908" i="1"/>
  <c r="L1909" i="1"/>
  <c r="L1910" i="1"/>
  <c r="L1911" i="1"/>
  <c r="L1912" i="1"/>
  <c r="L1913" i="1"/>
  <c r="L1914" i="1"/>
  <c r="L1915" i="1"/>
  <c r="L1916" i="1"/>
  <c r="L1917" i="1"/>
  <c r="L1918" i="1"/>
  <c r="L1919" i="1"/>
  <c r="L1920" i="1"/>
  <c r="L1921" i="1"/>
  <c r="L1922" i="1"/>
  <c r="L1923" i="1"/>
  <c r="L1924" i="1"/>
  <c r="L1925" i="1"/>
  <c r="L1926" i="1"/>
  <c r="L1927" i="1"/>
  <c r="L1928" i="1"/>
  <c r="L1929" i="1"/>
  <c r="L1930" i="1"/>
  <c r="L1931" i="1"/>
  <c r="L1932" i="1"/>
  <c r="L1933" i="1"/>
  <c r="L1934" i="1"/>
  <c r="L1935" i="1"/>
  <c r="L1936" i="1"/>
  <c r="L1937" i="1"/>
  <c r="L1938" i="1"/>
  <c r="L1939" i="1"/>
  <c r="L1940" i="1"/>
  <c r="L1941" i="1"/>
  <c r="L1942" i="1"/>
  <c r="L1943" i="1"/>
  <c r="L1944" i="1"/>
  <c r="L1945" i="1"/>
  <c r="L1946" i="1"/>
  <c r="L1947" i="1"/>
  <c r="L1948" i="1"/>
  <c r="L1949" i="1"/>
  <c r="L1950" i="1"/>
  <c r="L1951" i="1"/>
  <c r="L1952" i="1"/>
  <c r="L1953" i="1"/>
  <c r="L1954" i="1"/>
  <c r="L1955" i="1"/>
  <c r="L1956" i="1"/>
  <c r="L1957" i="1"/>
  <c r="L1958" i="1"/>
  <c r="L1959" i="1"/>
  <c r="L1960" i="1"/>
  <c r="L1961" i="1"/>
  <c r="L1962" i="1"/>
  <c r="L1963" i="1"/>
  <c r="L1964" i="1"/>
  <c r="L1965" i="1"/>
  <c r="L1966" i="1"/>
  <c r="L1967" i="1"/>
  <c r="L1968" i="1"/>
  <c r="L1969" i="1"/>
  <c r="L1970" i="1"/>
  <c r="L1971" i="1"/>
  <c r="L1972" i="1"/>
  <c r="L1973" i="1"/>
  <c r="L1974" i="1"/>
  <c r="L1975" i="1"/>
  <c r="L1976" i="1"/>
  <c r="L1977" i="1"/>
  <c r="L1978" i="1"/>
  <c r="L1979" i="1"/>
  <c r="L1980" i="1"/>
  <c r="L1981" i="1"/>
  <c r="L1982" i="1"/>
  <c r="L1983" i="1"/>
  <c r="L1984" i="1"/>
  <c r="L1985" i="1"/>
  <c r="L1986" i="1"/>
  <c r="L1987" i="1"/>
  <c r="L1988" i="1"/>
  <c r="L1989" i="1"/>
  <c r="L1990" i="1"/>
  <c r="L1991" i="1"/>
  <c r="L1992" i="1"/>
  <c r="L1993" i="1"/>
  <c r="L1994" i="1"/>
  <c r="L1995" i="1"/>
  <c r="L1996" i="1"/>
  <c r="L1997" i="1"/>
  <c r="L1998" i="1"/>
  <c r="L1999" i="1"/>
  <c r="L2000" i="1"/>
  <c r="L2001" i="1"/>
  <c r="L2002" i="1"/>
  <c r="L2003" i="1"/>
  <c r="L2004" i="1"/>
  <c r="L2005" i="1"/>
  <c r="L2006" i="1"/>
  <c r="L2007" i="1"/>
  <c r="L2008" i="1"/>
  <c r="L2009" i="1"/>
  <c r="L2010" i="1"/>
  <c r="L2011" i="1"/>
  <c r="L2012" i="1"/>
  <c r="L2013" i="1"/>
  <c r="L2014" i="1"/>
  <c r="L2015" i="1"/>
  <c r="L2016" i="1"/>
  <c r="L2017" i="1"/>
  <c r="L2018" i="1"/>
  <c r="L2019" i="1"/>
  <c r="L2020" i="1"/>
  <c r="L2021" i="1"/>
  <c r="L2022" i="1"/>
  <c r="L2023" i="1"/>
  <c r="L2024" i="1"/>
  <c r="L2025" i="1"/>
  <c r="L2026" i="1"/>
  <c r="L2027" i="1"/>
  <c r="L2028" i="1"/>
  <c r="L2029" i="1"/>
  <c r="L2030" i="1"/>
  <c r="L2031" i="1"/>
  <c r="L2032" i="1"/>
  <c r="L2033" i="1"/>
  <c r="L2034" i="1"/>
  <c r="L2035" i="1"/>
  <c r="L2036" i="1"/>
  <c r="L2037" i="1"/>
  <c r="L2038" i="1"/>
  <c r="L2039" i="1"/>
  <c r="L2040" i="1"/>
  <c r="L2041" i="1"/>
  <c r="L2042" i="1"/>
  <c r="L2043" i="1"/>
  <c r="L2044" i="1"/>
  <c r="L2045" i="1"/>
  <c r="L2046" i="1"/>
  <c r="L2047" i="1"/>
  <c r="L2048" i="1"/>
  <c r="L2049" i="1"/>
  <c r="L2050" i="1"/>
  <c r="L2051" i="1"/>
  <c r="L2052" i="1"/>
  <c r="L2053" i="1"/>
  <c r="L2054" i="1"/>
  <c r="L2055" i="1"/>
  <c r="L2056" i="1"/>
  <c r="L2057" i="1"/>
  <c r="L2058" i="1"/>
  <c r="L2059" i="1"/>
  <c r="L2060" i="1"/>
  <c r="L2061" i="1"/>
  <c r="L2062" i="1"/>
  <c r="L2063" i="1"/>
  <c r="L2064" i="1"/>
  <c r="L2065" i="1"/>
  <c r="L2066" i="1"/>
  <c r="L2067" i="1"/>
  <c r="L2068" i="1"/>
  <c r="L2069" i="1"/>
  <c r="L2070" i="1"/>
  <c r="L2071" i="1"/>
  <c r="L2072" i="1"/>
  <c r="L2073" i="1"/>
  <c r="L2074" i="1"/>
  <c r="L2075" i="1"/>
  <c r="L2076" i="1"/>
  <c r="L2077" i="1"/>
  <c r="L2078" i="1"/>
  <c r="L2079" i="1"/>
  <c r="L2080" i="1"/>
  <c r="L2081" i="1"/>
  <c r="L2082" i="1"/>
  <c r="L2083" i="1"/>
  <c r="L2084" i="1"/>
  <c r="L2085" i="1"/>
  <c r="L2086" i="1"/>
  <c r="L2087" i="1"/>
  <c r="L2088" i="1"/>
  <c r="L2089" i="1"/>
  <c r="L2090" i="1"/>
  <c r="L2091" i="1"/>
  <c r="L2092" i="1"/>
  <c r="L2093" i="1"/>
  <c r="L2094" i="1"/>
  <c r="L2095" i="1"/>
  <c r="L2096" i="1"/>
  <c r="L2097" i="1"/>
  <c r="L2098" i="1"/>
  <c r="L2099" i="1"/>
  <c r="L2100" i="1"/>
  <c r="L2101" i="1"/>
  <c r="L2102" i="1"/>
  <c r="L2103" i="1"/>
  <c r="L2104" i="1"/>
  <c r="L2105" i="1"/>
  <c r="L2106" i="1"/>
  <c r="L2107" i="1"/>
  <c r="L2108" i="1"/>
  <c r="L2109" i="1"/>
  <c r="L2110" i="1"/>
  <c r="L2111" i="1"/>
  <c r="L2112" i="1"/>
  <c r="L2113" i="1"/>
  <c r="L2114" i="1"/>
  <c r="L2115" i="1"/>
  <c r="L2116" i="1"/>
  <c r="L2117" i="1"/>
  <c r="L2118" i="1"/>
  <c r="L2119" i="1"/>
  <c r="L2120" i="1"/>
  <c r="L2121" i="1"/>
  <c r="L2122" i="1"/>
  <c r="L2123" i="1"/>
  <c r="L2124" i="1"/>
  <c r="L2125" i="1"/>
  <c r="L2126" i="1"/>
  <c r="L2127" i="1"/>
  <c r="L2128" i="1"/>
  <c r="L2129" i="1"/>
  <c r="L2130" i="1"/>
  <c r="L2131" i="1"/>
  <c r="L2132" i="1"/>
  <c r="L2133" i="1"/>
  <c r="L2134" i="1"/>
  <c r="L2135" i="1"/>
  <c r="L2136" i="1"/>
  <c r="L2137" i="1"/>
  <c r="L2138" i="1"/>
  <c r="L2139" i="1"/>
  <c r="L2140" i="1"/>
  <c r="L2141" i="1"/>
  <c r="L2142" i="1"/>
  <c r="L2143" i="1"/>
  <c r="L2144" i="1"/>
  <c r="L2145" i="1"/>
  <c r="L2146" i="1"/>
  <c r="L2147" i="1"/>
  <c r="L2148" i="1"/>
  <c r="L2149" i="1"/>
  <c r="L2150" i="1"/>
  <c r="L2151" i="1"/>
  <c r="L2152" i="1"/>
  <c r="L2153" i="1"/>
  <c r="L2154" i="1"/>
  <c r="L2155" i="1"/>
  <c r="L2156" i="1"/>
  <c r="L2157" i="1"/>
  <c r="L2158" i="1"/>
  <c r="L2159" i="1"/>
  <c r="L2160" i="1"/>
  <c r="L2161" i="1"/>
  <c r="L2162" i="1"/>
  <c r="L2163" i="1"/>
  <c r="L2164" i="1"/>
  <c r="L2165" i="1"/>
  <c r="L2166" i="1"/>
  <c r="L2167" i="1"/>
  <c r="L2168" i="1"/>
  <c r="L2169" i="1"/>
  <c r="L2170" i="1"/>
  <c r="L2171" i="1"/>
  <c r="L2172" i="1"/>
  <c r="L2173" i="1"/>
  <c r="L2174" i="1"/>
  <c r="L2175" i="1"/>
  <c r="L2176" i="1"/>
  <c r="L2177" i="1"/>
  <c r="L2178" i="1"/>
  <c r="L2179" i="1"/>
  <c r="L2180" i="1"/>
  <c r="L2181" i="1"/>
  <c r="L2182" i="1"/>
  <c r="L2183" i="1"/>
  <c r="L2184" i="1"/>
  <c r="L2185" i="1"/>
  <c r="L2186" i="1"/>
  <c r="L2187" i="1"/>
  <c r="L2188" i="1"/>
  <c r="L2189" i="1"/>
  <c r="L2190" i="1"/>
  <c r="L2191" i="1"/>
  <c r="L2192" i="1"/>
  <c r="L2193" i="1"/>
  <c r="L2194" i="1"/>
  <c r="L2195" i="1"/>
  <c r="L2196" i="1"/>
  <c r="L2197" i="1"/>
  <c r="L2198" i="1"/>
  <c r="L2199" i="1"/>
  <c r="L2200" i="1"/>
  <c r="L2201" i="1"/>
  <c r="L2202" i="1"/>
  <c r="L2203" i="1"/>
  <c r="L2204" i="1"/>
  <c r="L2205" i="1"/>
  <c r="L2206" i="1"/>
  <c r="L2207" i="1"/>
  <c r="L2208" i="1"/>
  <c r="L2209" i="1"/>
  <c r="L2210" i="1"/>
  <c r="L2211" i="1"/>
  <c r="L2212" i="1"/>
  <c r="L2213" i="1"/>
  <c r="L2214" i="1"/>
  <c r="L2215" i="1"/>
  <c r="L2216" i="1"/>
  <c r="L2217" i="1"/>
  <c r="L2218" i="1"/>
  <c r="L2219" i="1"/>
  <c r="L2220" i="1"/>
  <c r="L2221" i="1"/>
  <c r="L2222" i="1"/>
  <c r="L2223" i="1"/>
  <c r="L2224" i="1"/>
  <c r="L2225" i="1"/>
  <c r="L2226" i="1"/>
  <c r="L2227" i="1"/>
  <c r="L2228" i="1"/>
  <c r="L2229" i="1"/>
  <c r="L2230" i="1"/>
  <c r="L2231" i="1"/>
  <c r="L2232" i="1"/>
  <c r="L2233" i="1"/>
  <c r="L2234" i="1"/>
  <c r="L2235" i="1"/>
  <c r="L2236" i="1"/>
  <c r="L2237" i="1"/>
  <c r="L2238" i="1"/>
  <c r="L2239" i="1"/>
  <c r="L2240" i="1"/>
  <c r="L2241" i="1"/>
  <c r="L2242" i="1"/>
  <c r="L2243" i="1"/>
  <c r="L2244" i="1"/>
  <c r="L2245" i="1"/>
  <c r="L2246" i="1"/>
  <c r="L2247" i="1"/>
  <c r="L2248" i="1"/>
  <c r="L2249" i="1"/>
  <c r="L2250" i="1"/>
  <c r="L2251" i="1"/>
  <c r="L2252" i="1"/>
  <c r="L2253" i="1"/>
  <c r="L2254" i="1"/>
  <c r="L2255" i="1"/>
  <c r="L2256" i="1"/>
  <c r="L2257" i="1"/>
  <c r="L2258" i="1"/>
  <c r="L2259" i="1"/>
  <c r="L2260" i="1"/>
  <c r="L2261" i="1"/>
  <c r="L2262" i="1"/>
  <c r="L2263" i="1"/>
  <c r="L2264" i="1"/>
  <c r="L2265" i="1"/>
  <c r="L2266" i="1"/>
  <c r="L2267" i="1"/>
  <c r="L2268" i="1"/>
  <c r="L2269" i="1"/>
  <c r="L2270" i="1"/>
  <c r="L2271" i="1"/>
  <c r="L2272" i="1"/>
  <c r="L2273" i="1"/>
  <c r="L2274" i="1"/>
  <c r="L2275" i="1"/>
  <c r="L2276" i="1"/>
  <c r="L2277" i="1"/>
  <c r="L2278" i="1"/>
  <c r="L2279" i="1"/>
  <c r="L2280" i="1"/>
  <c r="L2281" i="1"/>
  <c r="L2282" i="1"/>
  <c r="L2283" i="1"/>
  <c r="L2284" i="1"/>
  <c r="L2285" i="1"/>
  <c r="L2286" i="1"/>
  <c r="L2287" i="1"/>
  <c r="L2288" i="1"/>
  <c r="L2289" i="1"/>
  <c r="L2290" i="1"/>
  <c r="L2291" i="1"/>
  <c r="L2292" i="1"/>
  <c r="L2293" i="1"/>
  <c r="L2294" i="1"/>
  <c r="L2295" i="1"/>
  <c r="L2296" i="1"/>
  <c r="L2297" i="1"/>
  <c r="L2298" i="1"/>
  <c r="L2299" i="1"/>
  <c r="L2300" i="1"/>
  <c r="L2301" i="1"/>
  <c r="L2302" i="1"/>
  <c r="L2303" i="1"/>
  <c r="L2304" i="1"/>
  <c r="L2305" i="1"/>
  <c r="L2306" i="1"/>
  <c r="L2307" i="1"/>
  <c r="L2308" i="1"/>
  <c r="L2309" i="1"/>
  <c r="L2310" i="1"/>
  <c r="L2311" i="1"/>
  <c r="L2312" i="1"/>
  <c r="L2313" i="1"/>
  <c r="L2314" i="1"/>
  <c r="L2315" i="1"/>
  <c r="L2316" i="1"/>
  <c r="L2317" i="1"/>
  <c r="L2318" i="1"/>
  <c r="L2319" i="1"/>
  <c r="L2320" i="1"/>
  <c r="L2321" i="1"/>
  <c r="L2322" i="1"/>
  <c r="L2323" i="1"/>
  <c r="L2324" i="1"/>
  <c r="L2325" i="1"/>
  <c r="L2326" i="1"/>
  <c r="L2327" i="1"/>
  <c r="L2328" i="1"/>
  <c r="L2329" i="1"/>
  <c r="L2330" i="1"/>
  <c r="L2331" i="1"/>
  <c r="L2332" i="1"/>
  <c r="L2333" i="1"/>
  <c r="L2334" i="1"/>
  <c r="L2335" i="1"/>
  <c r="L2336" i="1"/>
  <c r="L2337" i="1"/>
  <c r="L2338" i="1"/>
  <c r="L2339" i="1"/>
  <c r="L2340" i="1"/>
  <c r="L2341" i="1"/>
  <c r="L2342" i="1"/>
  <c r="L2343" i="1"/>
  <c r="L2344" i="1"/>
  <c r="L2345" i="1"/>
  <c r="L2346" i="1"/>
  <c r="L2347" i="1"/>
  <c r="L2348" i="1"/>
  <c r="L2349" i="1"/>
  <c r="L2350" i="1"/>
  <c r="L2351" i="1"/>
  <c r="L2352" i="1"/>
  <c r="L2353" i="1"/>
  <c r="L2354" i="1"/>
  <c r="L2355" i="1"/>
  <c r="L2356" i="1"/>
  <c r="L2357" i="1"/>
  <c r="L2358" i="1"/>
  <c r="L2359" i="1"/>
  <c r="L2360" i="1"/>
  <c r="L2361" i="1"/>
  <c r="L2362" i="1"/>
  <c r="L2363" i="1"/>
  <c r="L2364" i="1"/>
  <c r="L2365" i="1"/>
  <c r="L2366" i="1"/>
  <c r="L2367" i="1"/>
  <c r="L2368" i="1"/>
  <c r="L2369" i="1"/>
  <c r="L2370" i="1"/>
  <c r="L2371" i="1"/>
  <c r="L2372" i="1"/>
  <c r="L2373" i="1"/>
  <c r="L2374" i="1"/>
  <c r="L2375" i="1"/>
  <c r="L2376" i="1"/>
  <c r="L2377" i="1"/>
  <c r="L2378" i="1"/>
  <c r="L2379" i="1"/>
  <c r="L2380" i="1"/>
  <c r="L2381" i="1"/>
  <c r="L2382" i="1"/>
  <c r="L2383" i="1"/>
  <c r="L2384" i="1"/>
  <c r="L2385" i="1"/>
  <c r="L2386" i="1"/>
  <c r="L2387" i="1"/>
  <c r="L2388" i="1"/>
  <c r="L2389" i="1"/>
  <c r="L2390" i="1"/>
  <c r="L2391" i="1"/>
  <c r="L2392" i="1"/>
  <c r="L2393" i="1"/>
  <c r="L2394" i="1"/>
  <c r="L2395" i="1"/>
  <c r="L2396" i="1"/>
  <c r="L2397" i="1"/>
  <c r="L2398" i="1"/>
  <c r="L2399" i="1"/>
  <c r="L2400" i="1"/>
  <c r="L2401" i="1"/>
  <c r="L2402" i="1"/>
  <c r="L2403" i="1"/>
  <c r="L2404" i="1"/>
  <c r="L2405" i="1"/>
  <c r="L2406" i="1"/>
  <c r="L2407" i="1"/>
  <c r="L2408" i="1"/>
  <c r="L2409" i="1"/>
  <c r="L2410" i="1"/>
  <c r="L2411" i="1"/>
  <c r="L2412" i="1"/>
  <c r="L2413" i="1"/>
  <c r="L2414" i="1"/>
  <c r="L2415" i="1"/>
  <c r="L2416" i="1"/>
  <c r="L2417" i="1"/>
  <c r="L2418" i="1"/>
  <c r="L2419" i="1"/>
  <c r="L2420" i="1"/>
  <c r="L2421" i="1"/>
  <c r="L2422" i="1"/>
  <c r="L2423" i="1"/>
  <c r="L2424" i="1"/>
  <c r="L2425" i="1"/>
  <c r="L2426" i="1"/>
  <c r="L2427" i="1"/>
  <c r="L2428" i="1"/>
  <c r="L2429" i="1"/>
  <c r="L2430" i="1"/>
  <c r="L2431" i="1"/>
  <c r="L2432" i="1"/>
  <c r="L2433" i="1"/>
  <c r="L2434" i="1"/>
  <c r="L2435" i="1"/>
  <c r="L2436" i="1"/>
  <c r="L2437" i="1"/>
  <c r="L2438" i="1"/>
  <c r="L2439" i="1"/>
  <c r="L2440" i="1"/>
  <c r="L2441" i="1"/>
  <c r="L2442" i="1"/>
  <c r="L2443" i="1"/>
  <c r="L2444" i="1"/>
  <c r="L2445" i="1"/>
  <c r="L2446" i="1"/>
  <c r="L2447" i="1"/>
  <c r="L2448" i="1"/>
  <c r="L2449" i="1"/>
  <c r="L2450" i="1"/>
  <c r="L2451" i="1"/>
  <c r="L2452" i="1"/>
  <c r="L2453" i="1"/>
  <c r="L2454" i="1"/>
  <c r="L2455" i="1"/>
  <c r="L2456" i="1"/>
  <c r="L2457" i="1"/>
  <c r="L2458" i="1"/>
  <c r="L2459" i="1"/>
  <c r="L2460" i="1"/>
  <c r="L2461" i="1"/>
  <c r="L2462" i="1"/>
  <c r="L2463" i="1"/>
  <c r="L2464" i="1"/>
  <c r="L2465" i="1"/>
  <c r="L2466" i="1"/>
  <c r="L2467" i="1"/>
  <c r="L2468" i="1"/>
  <c r="L2469" i="1"/>
  <c r="L2470" i="1"/>
  <c r="L2471" i="1"/>
  <c r="L2472" i="1"/>
  <c r="L2473" i="1"/>
  <c r="L2474" i="1"/>
  <c r="L2475" i="1"/>
  <c r="L2476" i="1"/>
  <c r="L2477" i="1"/>
  <c r="L2478" i="1"/>
  <c r="L2479" i="1"/>
  <c r="L2480" i="1"/>
  <c r="L2481" i="1"/>
  <c r="L2482" i="1"/>
  <c r="L2483" i="1"/>
  <c r="L2484" i="1"/>
  <c r="L2485" i="1"/>
  <c r="L2486" i="1"/>
  <c r="L2487" i="1"/>
  <c r="L2488" i="1"/>
  <c r="L2489" i="1"/>
  <c r="L2490" i="1"/>
  <c r="L2491" i="1"/>
  <c r="L2492" i="1"/>
  <c r="L2493" i="1"/>
  <c r="L2494" i="1"/>
  <c r="L2495" i="1"/>
  <c r="L2496" i="1"/>
  <c r="L2497" i="1"/>
  <c r="L2498" i="1"/>
  <c r="L2499" i="1"/>
  <c r="L2500" i="1"/>
  <c r="L2501" i="1"/>
  <c r="L2502" i="1"/>
  <c r="L2503" i="1"/>
  <c r="L2504" i="1"/>
  <c r="L2505" i="1"/>
  <c r="L2506" i="1"/>
  <c r="L2507" i="1"/>
  <c r="L2508" i="1"/>
  <c r="L2509" i="1"/>
  <c r="L2510" i="1"/>
  <c r="L2511" i="1"/>
  <c r="L2512" i="1"/>
  <c r="L2513" i="1"/>
  <c r="L2514" i="1"/>
  <c r="L2515" i="1"/>
  <c r="L2516" i="1"/>
  <c r="L2517" i="1"/>
  <c r="L2518" i="1"/>
  <c r="L2519" i="1"/>
  <c r="L2520" i="1"/>
  <c r="L2521" i="1"/>
  <c r="L2522" i="1"/>
  <c r="L2523" i="1"/>
  <c r="L2524" i="1"/>
  <c r="L2525" i="1"/>
  <c r="L2526" i="1"/>
  <c r="L2527" i="1"/>
  <c r="L2528" i="1"/>
  <c r="L2529" i="1"/>
  <c r="L2530" i="1"/>
  <c r="L2531" i="1"/>
  <c r="L2532" i="1"/>
  <c r="L2533" i="1"/>
  <c r="L2534" i="1"/>
  <c r="L2535" i="1"/>
  <c r="L2536" i="1"/>
  <c r="L2537" i="1"/>
  <c r="L2538" i="1"/>
  <c r="L2539" i="1"/>
  <c r="L2540" i="1"/>
  <c r="L2541" i="1"/>
  <c r="L2542" i="1"/>
  <c r="L2543" i="1"/>
  <c r="L2544" i="1"/>
  <c r="L2545" i="1"/>
  <c r="L2546" i="1"/>
  <c r="L2547" i="1"/>
  <c r="L2548" i="1"/>
  <c r="L2549" i="1"/>
  <c r="L2550" i="1"/>
  <c r="L2551" i="1"/>
  <c r="L2552" i="1"/>
  <c r="L2553" i="1"/>
  <c r="L2554" i="1"/>
  <c r="L2555" i="1"/>
  <c r="L2556" i="1"/>
  <c r="L2557" i="1"/>
  <c r="L2558" i="1"/>
  <c r="L2559" i="1"/>
  <c r="L2560" i="1"/>
  <c r="L2561" i="1"/>
  <c r="L2562" i="1"/>
  <c r="L2563" i="1"/>
  <c r="L2564" i="1"/>
  <c r="L2565" i="1"/>
  <c r="L2566" i="1"/>
  <c r="L2567" i="1"/>
  <c r="L2568" i="1"/>
  <c r="L2569" i="1"/>
  <c r="L2570" i="1"/>
  <c r="L2571" i="1"/>
  <c r="L2572" i="1"/>
  <c r="L2573" i="1"/>
  <c r="L2574" i="1"/>
  <c r="L2575" i="1"/>
  <c r="L2576" i="1"/>
  <c r="L2577" i="1"/>
  <c r="L2578" i="1"/>
  <c r="L2579" i="1"/>
  <c r="L2580" i="1"/>
  <c r="L2581" i="1"/>
  <c r="L2582" i="1"/>
  <c r="L2583" i="1"/>
  <c r="L2584" i="1"/>
  <c r="L2585" i="1"/>
  <c r="L2586" i="1"/>
  <c r="L2587" i="1"/>
  <c r="L2588" i="1"/>
  <c r="L2589" i="1"/>
  <c r="L2590" i="1"/>
  <c r="L2591" i="1"/>
  <c r="L2592" i="1"/>
  <c r="L2593" i="1"/>
  <c r="L2594" i="1"/>
  <c r="L2595" i="1"/>
  <c r="L2596" i="1"/>
  <c r="L2597" i="1"/>
  <c r="L2598" i="1"/>
  <c r="L2599" i="1"/>
  <c r="L2600" i="1"/>
  <c r="L2601" i="1"/>
  <c r="L2602" i="1"/>
  <c r="L2603" i="1"/>
  <c r="L2604" i="1"/>
  <c r="L2605" i="1"/>
  <c r="L2606" i="1"/>
  <c r="L2607" i="1"/>
  <c r="L2608" i="1"/>
  <c r="L2609" i="1"/>
  <c r="L2610" i="1"/>
  <c r="L2611" i="1"/>
  <c r="L2612" i="1"/>
  <c r="L2613" i="1"/>
  <c r="L2614" i="1"/>
  <c r="L2615" i="1"/>
  <c r="L2616" i="1"/>
  <c r="L2617" i="1"/>
  <c r="L2618" i="1"/>
  <c r="L2619" i="1"/>
  <c r="L2620" i="1"/>
  <c r="L2621" i="1"/>
  <c r="L2622" i="1"/>
  <c r="L2623" i="1"/>
  <c r="L2624" i="1"/>
  <c r="L2625" i="1"/>
  <c r="L2626" i="1"/>
  <c r="L2627" i="1"/>
  <c r="L2628" i="1"/>
  <c r="L2629" i="1"/>
  <c r="L2630" i="1"/>
  <c r="L2631" i="1"/>
  <c r="L2632" i="1"/>
  <c r="L2633" i="1"/>
  <c r="L2634" i="1"/>
  <c r="L2635" i="1"/>
  <c r="L2636" i="1"/>
  <c r="L2637" i="1"/>
  <c r="L2638" i="1"/>
  <c r="L2639" i="1"/>
  <c r="L2640" i="1"/>
  <c r="L2641" i="1"/>
  <c r="L2642" i="1"/>
  <c r="L2643" i="1"/>
  <c r="L2644" i="1"/>
  <c r="L2645" i="1"/>
  <c r="L2646" i="1"/>
  <c r="L2647" i="1"/>
  <c r="L2648" i="1"/>
  <c r="L2649" i="1"/>
  <c r="L2650" i="1"/>
  <c r="L2651" i="1"/>
  <c r="L2652" i="1"/>
  <c r="L2653" i="1"/>
  <c r="L2654" i="1"/>
  <c r="L2655" i="1"/>
  <c r="L2656" i="1"/>
  <c r="L2657" i="1"/>
  <c r="L2658" i="1"/>
  <c r="L2659" i="1"/>
  <c r="L2660" i="1"/>
  <c r="L2661" i="1"/>
  <c r="L2662" i="1"/>
  <c r="L2663" i="1"/>
  <c r="L2664" i="1"/>
  <c r="L2665" i="1"/>
  <c r="L2666" i="1"/>
  <c r="L2667" i="1"/>
  <c r="L2668" i="1"/>
  <c r="L2669" i="1"/>
  <c r="L2670" i="1"/>
  <c r="L2671" i="1"/>
  <c r="L2672" i="1"/>
  <c r="L2673" i="1"/>
  <c r="L2674" i="1"/>
  <c r="L2675" i="1"/>
  <c r="L2676" i="1"/>
  <c r="L2677" i="1"/>
  <c r="L2678" i="1"/>
  <c r="L2679" i="1"/>
  <c r="L2680" i="1"/>
  <c r="L2681" i="1"/>
  <c r="L2682" i="1"/>
  <c r="L2683" i="1"/>
  <c r="L2684" i="1"/>
  <c r="L2685" i="1"/>
  <c r="L2686" i="1"/>
  <c r="L2687" i="1"/>
  <c r="L2688" i="1"/>
  <c r="L2689" i="1"/>
  <c r="L2690" i="1"/>
  <c r="L2691" i="1"/>
  <c r="L2692" i="1"/>
  <c r="L2693" i="1"/>
  <c r="L2694" i="1"/>
  <c r="L2695" i="1"/>
  <c r="L2696" i="1"/>
  <c r="L2697" i="1"/>
  <c r="L2698" i="1"/>
  <c r="L2699" i="1"/>
  <c r="L2700" i="1"/>
  <c r="L2701" i="1"/>
  <c r="L2702" i="1"/>
  <c r="L2703" i="1"/>
  <c r="L2704" i="1"/>
  <c r="L2705" i="1"/>
  <c r="L2706" i="1"/>
  <c r="L2707" i="1"/>
  <c r="L2708" i="1"/>
  <c r="L2709" i="1"/>
  <c r="L2710" i="1"/>
  <c r="L2711" i="1"/>
  <c r="L2712" i="1"/>
  <c r="L2713" i="1"/>
  <c r="L2714" i="1"/>
  <c r="L2715" i="1"/>
  <c r="L2716" i="1"/>
  <c r="L2717" i="1"/>
  <c r="L2718" i="1"/>
  <c r="L2719" i="1"/>
  <c r="L2720" i="1"/>
  <c r="L2721" i="1"/>
  <c r="L2722" i="1"/>
  <c r="L2723" i="1"/>
  <c r="L2724" i="1"/>
  <c r="L2725" i="1"/>
  <c r="L2726" i="1"/>
  <c r="L2727" i="1"/>
  <c r="L2728" i="1"/>
  <c r="L2729" i="1"/>
  <c r="L2730" i="1"/>
  <c r="L2731" i="1"/>
  <c r="L2732" i="1"/>
  <c r="L2733" i="1"/>
  <c r="L2734" i="1"/>
  <c r="L2735" i="1"/>
  <c r="L2736" i="1"/>
  <c r="L2737" i="1"/>
  <c r="L2738" i="1"/>
  <c r="L2739" i="1"/>
  <c r="L2740" i="1"/>
  <c r="L2741" i="1"/>
  <c r="L2742" i="1"/>
  <c r="L2743" i="1"/>
  <c r="L2744" i="1"/>
  <c r="L2745" i="1"/>
  <c r="L2746" i="1"/>
  <c r="L2747" i="1"/>
  <c r="L2748" i="1"/>
  <c r="L2749" i="1"/>
  <c r="L2750" i="1"/>
  <c r="L2751" i="1"/>
  <c r="L2752" i="1"/>
  <c r="L2753" i="1"/>
  <c r="L2754" i="1"/>
  <c r="L2755" i="1"/>
  <c r="L2756" i="1"/>
  <c r="L2757" i="1"/>
  <c r="L2758" i="1"/>
  <c r="L2759" i="1"/>
  <c r="L2760" i="1"/>
  <c r="L2761" i="1"/>
  <c r="L2762" i="1"/>
  <c r="L2763" i="1"/>
  <c r="L2764" i="1"/>
  <c r="L2765" i="1"/>
  <c r="L2766" i="1"/>
  <c r="L2767" i="1"/>
  <c r="L2768" i="1"/>
  <c r="L2769" i="1"/>
  <c r="L2770" i="1"/>
  <c r="L2771" i="1"/>
  <c r="L2772" i="1"/>
  <c r="L2773" i="1"/>
  <c r="L2774" i="1"/>
  <c r="L2775" i="1"/>
  <c r="L2776" i="1"/>
  <c r="L2777" i="1"/>
  <c r="L2778" i="1"/>
  <c r="L2779" i="1"/>
  <c r="L2780" i="1"/>
  <c r="L2781" i="1"/>
  <c r="L2782" i="1"/>
  <c r="L2783" i="1"/>
  <c r="L2784" i="1"/>
  <c r="L2785" i="1"/>
  <c r="L2786" i="1"/>
  <c r="L2787" i="1"/>
  <c r="L2788" i="1"/>
  <c r="L2789" i="1"/>
  <c r="L2790" i="1"/>
  <c r="L2791" i="1"/>
  <c r="L2792" i="1"/>
  <c r="L2793" i="1"/>
  <c r="L2794" i="1"/>
  <c r="L2795" i="1"/>
  <c r="L2796" i="1"/>
  <c r="L2797" i="1"/>
  <c r="L2798" i="1"/>
  <c r="L2799" i="1"/>
  <c r="L2800" i="1"/>
  <c r="L2801" i="1"/>
  <c r="L2802" i="1"/>
  <c r="L2803" i="1"/>
  <c r="L2804" i="1"/>
  <c r="L2805" i="1"/>
  <c r="L2806" i="1"/>
  <c r="L2807" i="1"/>
  <c r="L2808" i="1"/>
  <c r="L2809" i="1"/>
  <c r="L2810" i="1"/>
  <c r="L2811" i="1"/>
  <c r="L2812" i="1"/>
  <c r="L2813" i="1"/>
  <c r="L2814" i="1"/>
  <c r="L2815" i="1"/>
  <c r="L2816" i="1"/>
  <c r="L2817" i="1"/>
  <c r="L2818" i="1"/>
  <c r="L2819" i="1"/>
  <c r="L2820" i="1"/>
  <c r="L2821" i="1"/>
  <c r="L2822" i="1"/>
  <c r="L2823" i="1"/>
  <c r="L2824" i="1"/>
  <c r="L2825" i="1"/>
  <c r="L2826" i="1"/>
  <c r="L2827" i="1"/>
  <c r="L2828" i="1"/>
  <c r="L2829" i="1"/>
  <c r="L2830" i="1"/>
  <c r="L2831" i="1"/>
  <c r="L2832" i="1"/>
  <c r="L2833" i="1"/>
  <c r="L2834" i="1"/>
  <c r="L2835" i="1"/>
  <c r="L2836" i="1"/>
  <c r="L2837" i="1"/>
  <c r="L2838" i="1"/>
  <c r="L2839" i="1"/>
  <c r="L2840" i="1"/>
  <c r="L2841" i="1"/>
  <c r="L2842" i="1"/>
  <c r="L2843" i="1"/>
  <c r="L2844" i="1"/>
  <c r="L2845" i="1"/>
  <c r="L2846" i="1"/>
  <c r="L2847" i="1"/>
  <c r="L2848" i="1"/>
  <c r="L2849" i="1"/>
  <c r="L2850" i="1"/>
  <c r="L2851" i="1"/>
  <c r="L2852" i="1"/>
  <c r="L2853" i="1"/>
  <c r="L2854" i="1"/>
  <c r="L2855" i="1"/>
  <c r="L2856" i="1"/>
  <c r="L2857" i="1"/>
  <c r="L2858" i="1"/>
  <c r="L2859" i="1"/>
  <c r="L2860" i="1"/>
  <c r="L2861" i="1"/>
  <c r="L2862" i="1"/>
  <c r="L2863" i="1"/>
  <c r="L2864" i="1"/>
  <c r="L2865" i="1"/>
  <c r="L2866" i="1"/>
  <c r="L2867" i="1"/>
  <c r="L2868" i="1"/>
  <c r="L2869" i="1"/>
  <c r="L2870" i="1"/>
  <c r="L2871" i="1"/>
  <c r="L2872" i="1"/>
  <c r="L2873" i="1"/>
  <c r="L2874" i="1"/>
  <c r="L2875" i="1"/>
  <c r="L2876" i="1"/>
  <c r="L2877" i="1"/>
  <c r="L2878" i="1"/>
  <c r="L2879" i="1"/>
  <c r="L2880" i="1"/>
  <c r="L2881" i="1"/>
  <c r="L2882" i="1"/>
  <c r="L2883" i="1"/>
  <c r="L2884" i="1"/>
  <c r="L2885" i="1"/>
  <c r="L2886" i="1"/>
  <c r="L2887" i="1"/>
  <c r="L2888" i="1"/>
  <c r="L2889" i="1"/>
  <c r="L2890" i="1"/>
  <c r="L2891" i="1"/>
  <c r="L2892" i="1"/>
  <c r="L2893" i="1"/>
  <c r="L2894" i="1"/>
  <c r="L2895" i="1"/>
  <c r="L2896" i="1"/>
  <c r="L2897" i="1"/>
  <c r="L2898" i="1"/>
  <c r="L2899" i="1"/>
  <c r="L2900" i="1"/>
  <c r="L2901" i="1"/>
  <c r="L2902" i="1"/>
  <c r="L2903" i="1"/>
  <c r="L2904" i="1"/>
  <c r="L2905" i="1"/>
  <c r="L2906" i="1"/>
  <c r="L2907" i="1"/>
  <c r="L2908" i="1"/>
  <c r="L2909" i="1"/>
  <c r="L2910" i="1"/>
  <c r="L2911" i="1"/>
  <c r="L2912" i="1"/>
  <c r="L2913" i="1"/>
  <c r="L2914" i="1"/>
  <c r="L2915" i="1"/>
  <c r="L2916" i="1"/>
  <c r="L2917" i="1"/>
  <c r="L2918" i="1"/>
  <c r="L2919" i="1"/>
  <c r="L2920" i="1"/>
  <c r="L2921" i="1"/>
  <c r="L2922" i="1"/>
  <c r="L2923" i="1"/>
  <c r="L2924" i="1"/>
  <c r="L2925" i="1"/>
  <c r="L2926" i="1"/>
  <c r="L2927" i="1"/>
  <c r="L2928" i="1"/>
  <c r="L2929" i="1"/>
  <c r="L2930" i="1"/>
  <c r="L2931" i="1"/>
  <c r="L2932" i="1"/>
  <c r="L2933" i="1"/>
  <c r="L2934" i="1"/>
  <c r="L2935" i="1"/>
  <c r="L2936" i="1"/>
  <c r="L2937" i="1"/>
  <c r="L2938" i="1"/>
  <c r="L2939" i="1"/>
  <c r="L2940" i="1"/>
  <c r="L2941" i="1"/>
  <c r="L2942" i="1"/>
  <c r="L2943" i="1"/>
  <c r="L2944" i="1"/>
  <c r="L2945" i="1"/>
  <c r="L2946" i="1"/>
  <c r="L2947" i="1"/>
  <c r="L2948" i="1"/>
  <c r="L2949" i="1"/>
  <c r="L2950" i="1"/>
  <c r="L2951" i="1"/>
  <c r="L2952" i="1"/>
  <c r="L2953" i="1"/>
  <c r="L2954" i="1"/>
  <c r="L2955" i="1"/>
  <c r="L2956" i="1"/>
  <c r="L2957" i="1"/>
  <c r="L2958" i="1"/>
  <c r="L2959" i="1"/>
  <c r="L2960" i="1"/>
  <c r="L2961" i="1"/>
  <c r="L2962" i="1"/>
  <c r="L2963" i="1"/>
  <c r="L2964" i="1"/>
  <c r="L2965" i="1"/>
  <c r="L2966" i="1"/>
  <c r="L2967" i="1"/>
  <c r="L2968" i="1"/>
  <c r="L2969" i="1"/>
  <c r="L2970" i="1"/>
  <c r="L2971" i="1"/>
  <c r="L2972" i="1"/>
  <c r="L2973" i="1"/>
  <c r="L2974" i="1"/>
  <c r="L2975" i="1"/>
  <c r="L2976" i="1"/>
  <c r="L2977" i="1"/>
  <c r="L2978" i="1"/>
  <c r="L2979" i="1"/>
  <c r="L2980" i="1"/>
  <c r="L2981" i="1"/>
  <c r="L2982" i="1"/>
  <c r="L2983" i="1"/>
  <c r="L2984" i="1"/>
  <c r="L2985" i="1"/>
  <c r="L2986" i="1"/>
  <c r="L2987" i="1"/>
  <c r="L2988" i="1"/>
  <c r="L2989" i="1"/>
  <c r="L2990" i="1"/>
  <c r="L2991" i="1"/>
  <c r="L2992" i="1"/>
  <c r="L2993" i="1"/>
  <c r="L2994" i="1"/>
  <c r="L2995" i="1"/>
  <c r="L2996" i="1"/>
  <c r="L2997" i="1"/>
  <c r="L2998" i="1"/>
  <c r="L2999" i="1"/>
  <c r="L3000" i="1"/>
  <c r="L3001" i="1"/>
  <c r="L3002" i="1"/>
  <c r="L3003" i="1"/>
  <c r="L3004" i="1"/>
  <c r="L3005" i="1"/>
  <c r="L3006" i="1"/>
  <c r="L3007" i="1"/>
  <c r="L3008" i="1"/>
  <c r="L3009" i="1"/>
  <c r="L3010" i="1"/>
  <c r="L3011" i="1"/>
  <c r="L3012" i="1"/>
  <c r="L3013" i="1"/>
  <c r="L3014" i="1"/>
  <c r="L3015" i="1"/>
  <c r="L3016" i="1"/>
  <c r="L3017" i="1"/>
  <c r="L3018" i="1"/>
  <c r="L3019" i="1"/>
  <c r="L3020" i="1"/>
  <c r="L3021" i="1"/>
  <c r="L3022" i="1"/>
  <c r="L3023" i="1"/>
  <c r="L3024" i="1"/>
  <c r="L3025" i="1"/>
  <c r="L3026" i="1"/>
  <c r="L3027" i="1"/>
  <c r="L3028" i="1"/>
  <c r="L3029" i="1"/>
  <c r="L3030" i="1"/>
  <c r="L3031" i="1"/>
  <c r="L3032" i="1"/>
  <c r="L3033" i="1"/>
  <c r="L3034" i="1"/>
  <c r="L3035" i="1"/>
  <c r="L3036" i="1"/>
  <c r="L3037" i="1"/>
  <c r="L3038" i="1"/>
  <c r="L3039" i="1"/>
  <c r="L3040" i="1"/>
  <c r="L3041" i="1"/>
  <c r="L3042" i="1"/>
  <c r="L3043" i="1"/>
  <c r="L3044" i="1"/>
  <c r="L3045" i="1"/>
  <c r="L3046" i="1"/>
  <c r="L3047" i="1"/>
  <c r="L3048" i="1"/>
  <c r="L3049" i="1"/>
  <c r="L3050" i="1"/>
  <c r="L3051" i="1"/>
  <c r="L3052" i="1"/>
  <c r="L3053" i="1"/>
  <c r="L3054" i="1"/>
  <c r="L3055" i="1"/>
  <c r="L3056" i="1"/>
  <c r="L3057" i="1"/>
  <c r="L3058" i="1"/>
  <c r="L3059" i="1"/>
  <c r="L3060" i="1"/>
  <c r="L3061" i="1"/>
  <c r="L3062" i="1"/>
  <c r="L3063" i="1"/>
  <c r="L3064" i="1"/>
  <c r="L3065" i="1"/>
  <c r="L3066" i="1"/>
  <c r="L3067" i="1"/>
  <c r="L3068" i="1"/>
  <c r="L3069" i="1"/>
  <c r="L3070" i="1"/>
  <c r="L3071" i="1"/>
  <c r="L3072" i="1"/>
  <c r="L3073" i="1"/>
  <c r="L3074" i="1"/>
  <c r="L3075" i="1"/>
  <c r="L3076" i="1"/>
  <c r="L3077" i="1"/>
  <c r="L3078" i="1"/>
  <c r="L3079" i="1"/>
  <c r="L3080" i="1"/>
  <c r="L3081" i="1"/>
  <c r="L3082" i="1"/>
  <c r="L3083" i="1"/>
  <c r="L3084" i="1"/>
  <c r="L3085" i="1"/>
  <c r="L3086" i="1"/>
  <c r="L3087" i="1"/>
  <c r="L3088" i="1"/>
  <c r="L3089" i="1"/>
  <c r="L3090" i="1"/>
  <c r="L3091" i="1"/>
  <c r="L3092" i="1"/>
  <c r="L3093" i="1"/>
  <c r="L3094" i="1"/>
  <c r="L3095" i="1"/>
  <c r="L3096" i="1"/>
  <c r="L3097" i="1"/>
  <c r="L3098" i="1"/>
  <c r="L3099" i="1"/>
  <c r="L3100" i="1"/>
  <c r="L3101" i="1"/>
  <c r="L3102" i="1"/>
  <c r="L3103" i="1"/>
  <c r="L3104" i="1"/>
  <c r="L3105" i="1"/>
  <c r="L3106" i="1"/>
  <c r="L3107" i="1"/>
  <c r="L3108" i="1"/>
  <c r="L3109" i="1"/>
  <c r="L3110" i="1"/>
  <c r="L3111" i="1"/>
  <c r="L3112" i="1"/>
  <c r="L3113" i="1"/>
  <c r="L3114" i="1"/>
  <c r="L3115" i="1"/>
  <c r="L3116" i="1"/>
  <c r="L3117" i="1"/>
  <c r="L3118" i="1"/>
  <c r="L3119" i="1"/>
  <c r="L3120" i="1"/>
  <c r="L3121" i="1"/>
  <c r="L3122" i="1"/>
  <c r="L3123" i="1"/>
  <c r="L3124" i="1"/>
  <c r="L3125" i="1"/>
  <c r="L3126" i="1"/>
  <c r="L3127" i="1"/>
  <c r="L3128" i="1"/>
  <c r="L3129" i="1"/>
  <c r="L3130" i="1"/>
  <c r="L3131" i="1"/>
  <c r="L3132" i="1"/>
  <c r="L3133" i="1"/>
  <c r="L3134" i="1"/>
  <c r="L3135" i="1"/>
  <c r="L3136" i="1"/>
  <c r="L3137" i="1"/>
  <c r="L3138" i="1"/>
  <c r="L3139" i="1"/>
  <c r="L3140" i="1"/>
  <c r="L3141" i="1"/>
  <c r="L3142" i="1"/>
  <c r="L3143" i="1"/>
  <c r="L3144" i="1"/>
  <c r="L3145" i="1"/>
  <c r="L3146" i="1"/>
  <c r="L3147" i="1"/>
  <c r="L3148" i="1"/>
  <c r="L3149" i="1"/>
  <c r="L3150" i="1"/>
  <c r="L3151" i="1"/>
  <c r="L3152" i="1"/>
  <c r="L3153" i="1"/>
  <c r="L3154" i="1"/>
  <c r="L3155" i="1"/>
  <c r="L3156" i="1"/>
  <c r="L3157" i="1"/>
  <c r="L3158" i="1"/>
  <c r="L3159" i="1"/>
  <c r="L3160" i="1"/>
  <c r="L3161" i="1"/>
  <c r="L3162" i="1"/>
  <c r="L3163" i="1"/>
  <c r="L3164" i="1"/>
  <c r="L3165" i="1"/>
  <c r="L3166" i="1"/>
  <c r="L3167" i="1"/>
  <c r="L3168" i="1"/>
  <c r="L3169" i="1"/>
  <c r="L3170" i="1"/>
  <c r="L3171" i="1"/>
  <c r="L3172" i="1"/>
  <c r="L3173" i="1"/>
  <c r="L3174" i="1"/>
  <c r="L3175" i="1"/>
  <c r="L3176" i="1"/>
  <c r="L3177" i="1"/>
  <c r="L3178" i="1"/>
  <c r="L3179" i="1"/>
  <c r="L3180" i="1"/>
  <c r="L3181" i="1"/>
  <c r="L3182" i="1"/>
  <c r="L3183" i="1"/>
  <c r="L3184" i="1"/>
  <c r="L3185" i="1"/>
  <c r="L3186" i="1"/>
  <c r="L3187" i="1"/>
  <c r="L3188" i="1"/>
  <c r="L3189" i="1"/>
  <c r="L3190" i="1"/>
  <c r="L3191" i="1"/>
  <c r="L3192" i="1"/>
  <c r="L3193" i="1"/>
  <c r="L3194" i="1"/>
  <c r="L3195" i="1"/>
  <c r="L3196" i="1"/>
  <c r="L3197" i="1"/>
  <c r="L3198" i="1"/>
  <c r="L3199" i="1"/>
  <c r="L3200" i="1"/>
  <c r="L3201" i="1"/>
  <c r="L3202" i="1"/>
  <c r="L3203" i="1"/>
  <c r="L3204" i="1"/>
  <c r="L3205" i="1"/>
  <c r="L3206" i="1"/>
  <c r="L3207" i="1"/>
  <c r="L3208" i="1"/>
  <c r="L3209" i="1"/>
  <c r="L3210" i="1"/>
  <c r="L3211" i="1"/>
  <c r="L3212" i="1"/>
  <c r="L3213" i="1"/>
  <c r="L3214" i="1"/>
  <c r="L3215" i="1"/>
  <c r="L3216" i="1"/>
  <c r="L3217" i="1"/>
  <c r="L3218" i="1"/>
  <c r="L3219" i="1"/>
  <c r="L3220" i="1"/>
  <c r="L3221" i="1"/>
  <c r="L3222" i="1"/>
  <c r="L3223" i="1"/>
  <c r="L3224" i="1"/>
  <c r="L3225" i="1"/>
  <c r="L3226" i="1"/>
  <c r="L3227" i="1"/>
  <c r="L3228" i="1"/>
  <c r="L3229" i="1"/>
  <c r="L3230" i="1"/>
  <c r="L3231" i="1"/>
  <c r="L3232" i="1"/>
  <c r="L3233" i="1"/>
  <c r="L3234" i="1"/>
  <c r="L3235" i="1"/>
  <c r="L3236" i="1"/>
  <c r="L3237" i="1"/>
  <c r="L3238" i="1"/>
  <c r="L3239" i="1"/>
  <c r="L3240" i="1"/>
  <c r="L3241" i="1"/>
  <c r="L3242" i="1"/>
  <c r="L3243" i="1"/>
  <c r="L3244" i="1"/>
  <c r="L3245" i="1"/>
  <c r="L3246" i="1"/>
  <c r="L3247" i="1"/>
  <c r="L3248" i="1"/>
  <c r="L3249" i="1"/>
  <c r="L3250" i="1"/>
  <c r="L3251" i="1"/>
  <c r="L3252" i="1"/>
  <c r="L3253" i="1"/>
  <c r="L3254" i="1"/>
  <c r="L3255" i="1"/>
  <c r="L3256" i="1"/>
  <c r="L3257" i="1"/>
  <c r="L3258" i="1"/>
  <c r="L3259" i="1"/>
  <c r="L3260" i="1"/>
  <c r="L3261" i="1"/>
  <c r="L3262" i="1"/>
  <c r="L3263" i="1"/>
  <c r="L3264" i="1"/>
  <c r="L3265" i="1"/>
  <c r="L3266" i="1"/>
  <c r="L3267" i="1"/>
  <c r="L3268" i="1"/>
  <c r="L3269" i="1"/>
  <c r="L3270" i="1"/>
  <c r="L3271" i="1"/>
  <c r="L3272" i="1"/>
  <c r="L3273" i="1"/>
  <c r="L3274" i="1"/>
  <c r="L3275" i="1"/>
  <c r="L3276" i="1"/>
  <c r="L3277" i="1"/>
  <c r="L3278" i="1"/>
  <c r="L3279" i="1"/>
  <c r="L3280" i="1"/>
  <c r="L3281" i="1"/>
  <c r="L3282" i="1"/>
  <c r="L3283" i="1"/>
  <c r="L3284" i="1"/>
  <c r="L3285" i="1"/>
  <c r="L3286" i="1"/>
  <c r="L3287" i="1"/>
  <c r="L3288" i="1"/>
  <c r="L3289" i="1"/>
  <c r="L3290" i="1"/>
  <c r="L3291" i="1"/>
  <c r="L3292" i="1"/>
  <c r="L3293" i="1"/>
  <c r="L3294" i="1"/>
  <c r="L3295" i="1"/>
  <c r="L3296" i="1"/>
  <c r="L3297" i="1"/>
  <c r="L3298" i="1"/>
  <c r="L3299" i="1"/>
  <c r="L3300" i="1"/>
  <c r="L3301" i="1"/>
  <c r="L3302" i="1"/>
  <c r="L3303" i="1"/>
  <c r="L3304" i="1"/>
  <c r="L3305" i="1"/>
  <c r="L3306" i="1"/>
  <c r="L3307" i="1"/>
  <c r="L3308" i="1"/>
  <c r="L3309" i="1"/>
  <c r="L3310" i="1"/>
  <c r="L3311" i="1"/>
  <c r="L3312" i="1"/>
  <c r="L3313" i="1"/>
  <c r="L3314" i="1"/>
  <c r="L3315" i="1"/>
  <c r="L3316" i="1"/>
  <c r="L3317" i="1"/>
  <c r="L3318" i="1"/>
  <c r="L3319" i="1"/>
  <c r="L3320" i="1"/>
  <c r="L3321" i="1"/>
  <c r="L3322" i="1"/>
  <c r="L3323" i="1"/>
  <c r="L3324" i="1"/>
  <c r="L3325" i="1"/>
  <c r="L3326" i="1"/>
  <c r="L3327" i="1"/>
  <c r="L3328" i="1"/>
  <c r="L3329" i="1"/>
  <c r="L3330" i="1"/>
  <c r="L3331" i="1"/>
  <c r="L3332" i="1"/>
  <c r="L3333" i="1"/>
  <c r="L3334" i="1"/>
  <c r="L3335" i="1"/>
  <c r="L3336" i="1"/>
  <c r="L3337" i="1"/>
  <c r="L3338" i="1"/>
  <c r="L3339" i="1"/>
  <c r="L3340" i="1"/>
  <c r="L3341" i="1"/>
  <c r="L3342" i="1"/>
  <c r="L3343" i="1"/>
  <c r="L3344" i="1"/>
  <c r="L3345" i="1"/>
  <c r="L3346" i="1"/>
  <c r="L3347" i="1"/>
  <c r="L3348" i="1"/>
  <c r="L3349" i="1"/>
  <c r="L3350" i="1"/>
  <c r="L3351" i="1"/>
  <c r="L3352" i="1"/>
  <c r="L3353" i="1"/>
  <c r="L3354" i="1"/>
  <c r="L3355" i="1"/>
  <c r="L3356" i="1"/>
  <c r="L3357" i="1"/>
  <c r="L3358" i="1"/>
  <c r="L3359" i="1"/>
  <c r="L3360" i="1"/>
  <c r="L3361" i="1"/>
  <c r="L3362" i="1"/>
  <c r="L3363" i="1"/>
  <c r="L3364" i="1"/>
  <c r="L3365" i="1"/>
  <c r="L3366" i="1"/>
  <c r="L3367" i="1"/>
  <c r="L3368" i="1"/>
  <c r="L3369" i="1"/>
  <c r="L3370" i="1"/>
  <c r="L3371" i="1"/>
  <c r="L3372" i="1"/>
  <c r="L3373" i="1"/>
  <c r="L3374" i="1"/>
  <c r="L3375" i="1"/>
  <c r="L3376" i="1"/>
  <c r="L3377" i="1"/>
  <c r="L3378" i="1"/>
  <c r="L3379" i="1"/>
  <c r="L3380" i="1"/>
  <c r="L3381" i="1"/>
  <c r="L3382" i="1"/>
  <c r="L3383" i="1"/>
  <c r="L3384" i="1"/>
  <c r="L3385" i="1"/>
  <c r="L3386" i="1"/>
  <c r="L3387" i="1"/>
  <c r="L3388" i="1"/>
  <c r="L3389" i="1"/>
  <c r="L3390" i="1"/>
  <c r="L3391" i="1"/>
  <c r="L3392" i="1"/>
  <c r="L3393" i="1"/>
  <c r="L3394" i="1"/>
  <c r="L3395" i="1"/>
  <c r="L3396" i="1"/>
  <c r="L3397" i="1"/>
  <c r="L3398" i="1"/>
  <c r="L3399" i="1"/>
  <c r="L3400" i="1"/>
  <c r="L3401" i="1"/>
  <c r="L3402" i="1"/>
  <c r="L3403" i="1"/>
  <c r="L3404" i="1"/>
  <c r="L3405" i="1"/>
  <c r="L3406" i="1"/>
  <c r="L3407" i="1"/>
  <c r="L3408" i="1"/>
  <c r="L3409" i="1"/>
  <c r="L3410" i="1"/>
  <c r="L3411" i="1"/>
  <c r="L3412" i="1"/>
  <c r="L3413" i="1"/>
  <c r="L3414" i="1"/>
  <c r="L3415" i="1"/>
  <c r="L3416" i="1"/>
  <c r="L3417" i="1"/>
  <c r="L3418" i="1"/>
  <c r="L3419" i="1"/>
  <c r="L3420" i="1"/>
  <c r="L3421" i="1"/>
  <c r="L3422" i="1"/>
  <c r="L3423" i="1"/>
  <c r="L3424" i="1"/>
  <c r="L3425" i="1"/>
  <c r="L3426" i="1"/>
  <c r="L3427" i="1"/>
  <c r="L3428" i="1"/>
  <c r="L3429" i="1"/>
  <c r="L3430" i="1"/>
  <c r="L3431" i="1"/>
  <c r="L3432" i="1"/>
  <c r="L3433" i="1"/>
  <c r="L3434" i="1"/>
  <c r="L3435" i="1"/>
  <c r="L3436" i="1"/>
  <c r="L3437" i="1"/>
  <c r="L3438" i="1"/>
  <c r="L3439" i="1"/>
  <c r="L3440" i="1"/>
  <c r="L3441" i="1"/>
  <c r="L3442" i="1"/>
  <c r="L3443" i="1"/>
  <c r="L3444" i="1"/>
  <c r="L3445" i="1"/>
  <c r="L3446" i="1"/>
  <c r="L3447" i="1"/>
  <c r="L3448" i="1"/>
  <c r="L3449" i="1"/>
  <c r="L3450" i="1"/>
  <c r="L3451" i="1"/>
  <c r="L3452" i="1"/>
  <c r="L3453" i="1"/>
  <c r="L3454" i="1"/>
  <c r="L3455" i="1"/>
  <c r="L3456" i="1"/>
  <c r="L3457" i="1"/>
  <c r="L3458" i="1"/>
  <c r="L3459" i="1"/>
  <c r="L3460" i="1"/>
  <c r="L3461" i="1"/>
  <c r="L3462" i="1"/>
  <c r="L3463" i="1"/>
  <c r="L3464" i="1"/>
  <c r="L3465" i="1"/>
  <c r="L3466" i="1"/>
  <c r="L3467" i="1"/>
  <c r="L3468" i="1"/>
  <c r="L3469" i="1"/>
  <c r="L3470" i="1"/>
  <c r="L3471" i="1"/>
  <c r="L3472" i="1"/>
  <c r="L3473" i="1"/>
  <c r="L3474" i="1"/>
  <c r="L3475" i="1"/>
  <c r="L3476" i="1"/>
  <c r="L3477" i="1"/>
  <c r="L3478" i="1"/>
  <c r="L3479" i="1"/>
  <c r="L3480" i="1"/>
  <c r="L3481" i="1"/>
  <c r="L3482" i="1"/>
  <c r="L3483" i="1"/>
  <c r="L3484" i="1"/>
  <c r="L3485" i="1"/>
  <c r="L3486" i="1"/>
  <c r="L3487" i="1"/>
  <c r="L3488" i="1"/>
  <c r="L3489" i="1"/>
  <c r="L3490" i="1"/>
  <c r="L3491" i="1"/>
  <c r="L3492" i="1"/>
  <c r="L3493" i="1"/>
  <c r="L3494" i="1"/>
  <c r="L3495" i="1"/>
  <c r="L3496" i="1"/>
  <c r="L3497" i="1"/>
  <c r="L3498" i="1"/>
  <c r="L3499" i="1"/>
  <c r="L3500" i="1"/>
  <c r="L3501" i="1"/>
  <c r="L3502" i="1"/>
  <c r="L3503" i="1"/>
  <c r="L3504" i="1"/>
  <c r="L3505" i="1"/>
  <c r="L3506" i="1"/>
  <c r="L3507" i="1"/>
  <c r="L3508" i="1"/>
  <c r="L3509" i="1"/>
  <c r="L3510" i="1"/>
  <c r="L3511" i="1"/>
  <c r="L3512" i="1"/>
  <c r="L3513" i="1"/>
  <c r="L3514" i="1"/>
  <c r="L3515" i="1"/>
  <c r="L3516" i="1"/>
  <c r="L3517" i="1"/>
  <c r="L3518" i="1"/>
  <c r="L3519" i="1"/>
  <c r="L3520" i="1"/>
  <c r="L3521" i="1"/>
  <c r="L3522" i="1"/>
  <c r="L3523" i="1"/>
  <c r="L3524" i="1"/>
  <c r="L3525" i="1"/>
  <c r="L3526" i="1"/>
  <c r="L3527" i="1"/>
  <c r="L3528" i="1"/>
  <c r="L3529" i="1"/>
  <c r="L3530" i="1"/>
  <c r="L3531" i="1"/>
  <c r="L3532" i="1"/>
  <c r="L3533" i="1"/>
  <c r="L3534" i="1"/>
  <c r="L3535" i="1"/>
  <c r="L3536" i="1"/>
  <c r="L3537" i="1"/>
  <c r="L3538" i="1"/>
  <c r="L3539" i="1"/>
  <c r="L3540" i="1"/>
  <c r="L3541" i="1"/>
  <c r="L3542" i="1"/>
  <c r="L3543" i="1"/>
  <c r="L3544" i="1"/>
  <c r="L3545" i="1"/>
  <c r="L3546" i="1"/>
  <c r="L3547" i="1"/>
  <c r="L3548" i="1"/>
  <c r="L3549" i="1"/>
  <c r="L3550" i="1"/>
  <c r="L3551" i="1"/>
  <c r="L3552" i="1"/>
  <c r="L3553" i="1"/>
  <c r="L3554" i="1"/>
  <c r="L3555" i="1"/>
  <c r="L3556" i="1"/>
  <c r="L3557" i="1"/>
  <c r="L3558" i="1"/>
  <c r="L3559" i="1"/>
  <c r="L3560" i="1"/>
  <c r="L3561" i="1"/>
  <c r="L3562" i="1"/>
  <c r="L3563" i="1"/>
  <c r="L3564" i="1"/>
  <c r="L3565" i="1"/>
  <c r="L3566" i="1"/>
  <c r="L3567" i="1"/>
  <c r="L3568" i="1"/>
  <c r="L3569" i="1"/>
  <c r="L3570" i="1"/>
  <c r="L3571" i="1"/>
  <c r="L3572" i="1"/>
  <c r="L3573" i="1"/>
  <c r="L3574" i="1"/>
  <c r="L3575" i="1"/>
  <c r="L3576" i="1"/>
  <c r="L3577" i="1"/>
  <c r="L3578" i="1"/>
  <c r="L3579" i="1"/>
  <c r="L3580" i="1"/>
  <c r="L3581" i="1"/>
  <c r="L3582" i="1"/>
  <c r="L3583" i="1"/>
  <c r="L3584" i="1"/>
  <c r="L3585" i="1"/>
  <c r="L3586" i="1"/>
  <c r="L3587" i="1"/>
  <c r="L3588" i="1"/>
  <c r="L3589" i="1"/>
  <c r="L3590" i="1"/>
  <c r="L3591" i="1"/>
  <c r="L3592" i="1"/>
  <c r="L3593" i="1"/>
  <c r="L3594" i="1"/>
  <c r="L3595" i="1"/>
  <c r="L3596" i="1"/>
  <c r="L3597" i="1"/>
  <c r="L3598" i="1"/>
  <c r="L3599" i="1"/>
  <c r="L3600" i="1"/>
  <c r="L3601" i="1"/>
  <c r="L3602" i="1"/>
  <c r="L3603" i="1"/>
  <c r="L3604" i="1"/>
  <c r="L3605" i="1"/>
  <c r="L3606" i="1"/>
  <c r="L3607" i="1"/>
  <c r="L3608" i="1"/>
  <c r="L3609" i="1"/>
  <c r="L3610" i="1"/>
  <c r="L3611" i="1"/>
  <c r="L3612" i="1"/>
  <c r="L3613" i="1"/>
  <c r="L3614" i="1"/>
  <c r="L3615" i="1"/>
  <c r="L3616" i="1"/>
  <c r="L3617" i="1"/>
  <c r="L3618" i="1"/>
  <c r="L3619" i="1"/>
  <c r="L3620" i="1"/>
  <c r="L3621" i="1"/>
  <c r="L3622" i="1"/>
  <c r="L3623" i="1"/>
  <c r="L3624" i="1"/>
  <c r="L3625" i="1"/>
  <c r="L3626" i="1"/>
  <c r="L3627" i="1"/>
  <c r="L3628" i="1"/>
  <c r="L3629" i="1"/>
  <c r="L3630" i="1"/>
  <c r="L3631" i="1"/>
  <c r="L3632" i="1"/>
  <c r="L3633" i="1"/>
  <c r="L3634" i="1"/>
  <c r="L3635" i="1"/>
  <c r="L3636" i="1"/>
  <c r="L3637" i="1"/>
  <c r="L3638" i="1"/>
  <c r="L3639" i="1"/>
  <c r="L3640" i="1"/>
  <c r="L3641" i="1"/>
  <c r="L3642" i="1"/>
  <c r="L3643" i="1"/>
  <c r="L3644" i="1"/>
  <c r="L3645" i="1"/>
  <c r="L3646" i="1"/>
  <c r="L3647" i="1"/>
  <c r="L3648" i="1"/>
  <c r="L3649" i="1"/>
  <c r="L3650" i="1"/>
  <c r="L3651" i="1"/>
  <c r="L3652" i="1"/>
  <c r="L3653" i="1"/>
  <c r="L3654" i="1"/>
  <c r="L3655" i="1"/>
  <c r="L3656" i="1"/>
  <c r="L3657" i="1"/>
  <c r="L3658" i="1"/>
  <c r="L3659" i="1"/>
  <c r="L3660" i="1"/>
  <c r="L3661" i="1"/>
  <c r="L3662" i="1"/>
  <c r="L3663" i="1"/>
  <c r="L3664" i="1"/>
  <c r="L3665" i="1"/>
  <c r="L3666" i="1"/>
  <c r="L3667" i="1"/>
  <c r="L3668" i="1"/>
  <c r="L3669" i="1"/>
  <c r="L3670" i="1"/>
  <c r="L3671" i="1"/>
  <c r="L3672" i="1"/>
  <c r="L3673" i="1"/>
  <c r="L3674" i="1"/>
  <c r="L3675" i="1"/>
  <c r="L3676" i="1"/>
  <c r="L3677" i="1"/>
  <c r="L3678" i="1"/>
  <c r="L3679" i="1"/>
  <c r="L3680" i="1"/>
  <c r="L3681" i="1"/>
  <c r="L3682" i="1"/>
  <c r="L3683" i="1"/>
  <c r="L3684" i="1"/>
  <c r="L3685" i="1"/>
  <c r="L3686" i="1"/>
  <c r="L3687" i="1"/>
  <c r="L3688" i="1"/>
  <c r="L3689" i="1"/>
  <c r="L3690" i="1"/>
  <c r="L3691" i="1"/>
  <c r="L3692" i="1"/>
  <c r="L3693" i="1"/>
  <c r="L3694" i="1"/>
  <c r="L3695" i="1"/>
  <c r="L3696" i="1"/>
  <c r="L3697" i="1"/>
  <c r="L3698" i="1"/>
  <c r="L3699" i="1"/>
  <c r="L3700" i="1"/>
  <c r="L3701" i="1"/>
  <c r="L3702" i="1"/>
  <c r="L3703" i="1"/>
  <c r="L3704" i="1"/>
  <c r="L3705" i="1"/>
  <c r="L3706" i="1"/>
  <c r="L3707" i="1"/>
  <c r="L3708" i="1"/>
  <c r="L3709" i="1"/>
  <c r="L3710" i="1"/>
  <c r="L3711" i="1"/>
  <c r="L3712" i="1"/>
  <c r="L3713" i="1"/>
  <c r="L3714" i="1"/>
  <c r="L3715" i="1"/>
  <c r="L3716" i="1"/>
  <c r="L3717" i="1"/>
  <c r="L3718" i="1"/>
  <c r="L3719" i="1"/>
  <c r="L3720" i="1"/>
  <c r="L3721" i="1"/>
  <c r="L3722" i="1"/>
  <c r="L3723" i="1"/>
  <c r="L3724" i="1"/>
  <c r="L3725" i="1"/>
  <c r="L3726" i="1"/>
  <c r="L3727" i="1"/>
  <c r="L3728" i="1"/>
  <c r="L3729" i="1"/>
  <c r="L3730" i="1"/>
  <c r="L3731" i="1"/>
  <c r="L3732" i="1"/>
  <c r="L3733" i="1"/>
  <c r="L3734" i="1"/>
  <c r="L3735" i="1"/>
  <c r="L3736" i="1"/>
  <c r="L3737" i="1"/>
  <c r="L3738" i="1"/>
  <c r="L3739" i="1"/>
  <c r="L3740" i="1"/>
  <c r="L3741" i="1"/>
  <c r="L3742" i="1"/>
  <c r="L3743" i="1"/>
  <c r="L3744" i="1"/>
  <c r="L3745" i="1"/>
  <c r="L3746" i="1"/>
  <c r="L3747" i="1"/>
  <c r="L3748" i="1"/>
  <c r="L3749" i="1"/>
  <c r="L3750" i="1"/>
  <c r="L3751" i="1"/>
  <c r="L3752" i="1"/>
  <c r="L3753" i="1"/>
  <c r="L3754" i="1"/>
  <c r="L3755" i="1"/>
  <c r="L3756" i="1"/>
  <c r="L3757" i="1"/>
  <c r="L3758" i="1"/>
  <c r="L3759" i="1"/>
  <c r="L3760" i="1"/>
  <c r="L3761" i="1"/>
  <c r="L3762" i="1"/>
  <c r="L3763" i="1"/>
  <c r="L3764" i="1"/>
  <c r="L3765" i="1"/>
  <c r="L3766" i="1"/>
  <c r="L3767" i="1"/>
  <c r="L3768" i="1"/>
  <c r="L3769" i="1"/>
  <c r="L3770" i="1"/>
  <c r="L3771" i="1"/>
  <c r="L3772" i="1"/>
  <c r="L3773" i="1"/>
  <c r="L3774" i="1"/>
  <c r="L3775" i="1"/>
  <c r="L3776" i="1"/>
  <c r="L3777" i="1"/>
  <c r="L3778" i="1"/>
  <c r="L3779" i="1"/>
  <c r="L3780" i="1"/>
  <c r="L3781" i="1"/>
  <c r="L3782" i="1"/>
  <c r="L3783" i="1"/>
  <c r="L3784" i="1"/>
  <c r="L3785" i="1"/>
  <c r="L3786" i="1"/>
  <c r="L3787" i="1"/>
  <c r="L3788" i="1"/>
  <c r="L3789" i="1"/>
  <c r="L3790" i="1"/>
  <c r="L3791" i="1"/>
  <c r="L3792" i="1"/>
  <c r="L3793" i="1"/>
  <c r="L3794" i="1"/>
  <c r="L3795" i="1"/>
  <c r="L3796" i="1"/>
  <c r="L3797" i="1"/>
  <c r="L3798" i="1"/>
  <c r="L3799" i="1"/>
  <c r="L3800" i="1"/>
  <c r="L3801" i="1"/>
  <c r="L3802" i="1"/>
  <c r="L3803" i="1"/>
  <c r="L3804" i="1"/>
  <c r="L3805" i="1"/>
  <c r="L3806" i="1"/>
  <c r="L3807" i="1"/>
  <c r="L3808" i="1"/>
  <c r="L3809" i="1"/>
  <c r="L3810" i="1"/>
  <c r="L3811" i="1"/>
  <c r="L3812" i="1"/>
  <c r="L3813" i="1"/>
  <c r="L3814" i="1"/>
  <c r="L3815" i="1"/>
  <c r="L3816" i="1"/>
  <c r="L3817" i="1"/>
  <c r="L3818" i="1"/>
  <c r="L3819" i="1"/>
  <c r="L3820" i="1"/>
  <c r="L3821" i="1"/>
  <c r="L3822" i="1"/>
  <c r="L3823" i="1"/>
  <c r="L3824" i="1"/>
  <c r="L3825" i="1"/>
  <c r="L3826" i="1"/>
  <c r="L3827" i="1"/>
  <c r="L3828" i="1"/>
  <c r="L3829" i="1"/>
  <c r="L3830" i="1"/>
  <c r="L3831" i="1"/>
  <c r="L3832" i="1"/>
  <c r="L3833" i="1"/>
  <c r="L3834" i="1"/>
  <c r="L3835" i="1"/>
  <c r="L3836" i="1"/>
  <c r="L3837" i="1"/>
  <c r="L3838" i="1"/>
  <c r="L3839" i="1"/>
  <c r="L3840" i="1"/>
  <c r="L3841" i="1"/>
  <c r="L3842" i="1"/>
  <c r="L3843" i="1"/>
  <c r="L3844" i="1"/>
  <c r="L3845" i="1"/>
  <c r="L3846" i="1"/>
  <c r="L3847" i="1"/>
  <c r="L3848" i="1"/>
  <c r="L3849" i="1"/>
  <c r="L3850" i="1"/>
  <c r="L3851" i="1"/>
  <c r="L3852" i="1"/>
  <c r="L3853" i="1"/>
  <c r="L3854" i="1"/>
  <c r="L3855" i="1"/>
  <c r="L3856" i="1"/>
  <c r="L3857" i="1"/>
  <c r="L3858" i="1"/>
  <c r="L3859" i="1"/>
  <c r="L3860" i="1"/>
  <c r="L3861" i="1"/>
  <c r="L3862" i="1"/>
  <c r="L3863" i="1"/>
  <c r="L3864" i="1"/>
  <c r="L3865" i="1"/>
  <c r="L3866" i="1"/>
  <c r="L3867" i="1"/>
  <c r="L3868" i="1"/>
  <c r="L3869" i="1"/>
  <c r="L3870" i="1"/>
  <c r="L3871" i="1"/>
  <c r="L3872" i="1"/>
  <c r="L3873" i="1"/>
  <c r="L3874" i="1"/>
  <c r="L3875" i="1"/>
  <c r="L3876" i="1"/>
  <c r="L3877" i="1"/>
  <c r="L3878" i="1"/>
  <c r="L3879" i="1"/>
  <c r="L3880" i="1"/>
  <c r="L3881" i="1"/>
  <c r="E11" i="8"/>
  <c r="L9" i="1" s="1"/>
  <c r="M9" i="1" s="1"/>
  <c r="E6" i="8"/>
  <c r="L7" i="1" s="1"/>
  <c r="M7" i="1" s="1"/>
  <c r="M67" i="1" l="1"/>
  <c r="M66" i="1"/>
  <c r="M65" i="1"/>
  <c r="M64" i="1"/>
  <c r="M63" i="1"/>
  <c r="M62" i="1"/>
  <c r="M61" i="1"/>
  <c r="M60" i="1"/>
  <c r="M58" i="1"/>
  <c r="M56" i="1"/>
  <c r="M55" i="1"/>
  <c r="M54" i="1"/>
  <c r="M53" i="1"/>
  <c r="M52" i="1"/>
  <c r="M50" i="1"/>
  <c r="M48" i="1"/>
  <c r="M47" i="1"/>
  <c r="M46" i="1"/>
  <c r="M45" i="1"/>
  <c r="M44" i="1"/>
  <c r="M42" i="1"/>
  <c r="M41" i="1"/>
  <c r="M40" i="1"/>
  <c r="M39" i="1"/>
  <c r="M38" i="1"/>
  <c r="M37" i="1"/>
  <c r="M36" i="1"/>
  <c r="M35" i="1"/>
  <c r="M34" i="1"/>
  <c r="M32" i="1"/>
  <c r="M31" i="1"/>
  <c r="M30" i="1"/>
  <c r="M29" i="1"/>
  <c r="M28" i="1"/>
  <c r="M25" i="1"/>
  <c r="M24" i="1"/>
  <c r="M23" i="1"/>
  <c r="M22" i="1"/>
  <c r="M21" i="1"/>
  <c r="M20" i="1"/>
  <c r="M18" i="1"/>
  <c r="M17" i="1"/>
  <c r="M16" i="1"/>
  <c r="M15" i="1"/>
  <c r="M14" i="1"/>
  <c r="M13" i="1"/>
  <c r="M12" i="1"/>
  <c r="M5" i="1"/>
  <c r="M11" i="1"/>
  <c r="M6" i="1"/>
  <c r="L8" i="1"/>
  <c r="M8" i="1" s="1"/>
  <c r="M4" i="1"/>
  <c r="L10" i="1"/>
  <c r="M10" i="1" s="1"/>
  <c r="K4" i="4"/>
  <c r="G2" i="4"/>
  <c r="G6" i="4"/>
  <c r="J2" i="4"/>
  <c r="G5" i="4"/>
  <c r="K3" i="4"/>
  <c r="G4" i="4"/>
  <c r="G3" i="4"/>
  <c r="H2" i="4"/>
  <c r="E2" i="4" l="1"/>
  <c r="E3" i="4"/>
  <c r="E4" i="4"/>
  <c r="E5" i="4"/>
  <c r="E6" i="4"/>
  <c r="E1" i="4"/>
  <c r="I2" i="4" l="1"/>
  <c r="D4" i="7"/>
  <c r="I4" i="4"/>
  <c r="H4" i="4"/>
  <c r="D6" i="7" s="1"/>
  <c r="I3" i="4"/>
  <c r="H3" i="4"/>
  <c r="D5" i="7" s="1"/>
  <c r="H6" i="4"/>
  <c r="D8" i="7" s="1"/>
  <c r="I6" i="4"/>
  <c r="E8" i="7" s="1"/>
  <c r="I5" i="4"/>
  <c r="E7" i="7" s="1"/>
  <c r="H5" i="4"/>
  <c r="D7" i="7" s="1"/>
  <c r="N3" i="4"/>
  <c r="H5" i="7" s="1"/>
  <c r="N2" i="4"/>
  <c r="N4" i="4"/>
  <c r="H6" i="7" s="1"/>
  <c r="N6" i="4"/>
  <c r="H8" i="7" s="1"/>
  <c r="N5" i="4"/>
  <c r="H7" i="7" s="1"/>
  <c r="F3" i="4"/>
  <c r="K2" i="4"/>
  <c r="F6" i="4"/>
  <c r="K6" i="4"/>
  <c r="F4" i="4"/>
  <c r="F5" i="4"/>
  <c r="K5" i="4"/>
  <c r="F2" i="4"/>
  <c r="C4" i="7"/>
  <c r="C8" i="7"/>
  <c r="C7" i="7"/>
  <c r="C6" i="7"/>
  <c r="C5" i="7"/>
  <c r="J4" i="4"/>
  <c r="J5" i="4"/>
  <c r="J6" i="4"/>
  <c r="J3" i="4"/>
  <c r="M2" i="4" l="1"/>
  <c r="F4" i="7" s="1"/>
  <c r="L4" i="4"/>
  <c r="G6" i="7" s="1"/>
  <c r="L5" i="4"/>
  <c r="G7" i="7" s="1"/>
  <c r="M5" i="4"/>
  <c r="F7" i="7" s="1"/>
  <c r="L3" i="4"/>
  <c r="G5" i="7" s="1"/>
  <c r="L6" i="4"/>
  <c r="G8" i="7" s="1"/>
  <c r="E5" i="7"/>
  <c r="M3" i="4"/>
  <c r="F5" i="7" s="1"/>
  <c r="E6" i="7"/>
  <c r="M4" i="4"/>
  <c r="F6" i="7" s="1"/>
  <c r="M6" i="4"/>
  <c r="F8" i="7" s="1"/>
  <c r="E4" i="7"/>
  <c r="L2" i="4"/>
  <c r="G4" i="7" s="1"/>
  <c r="H4" i="7"/>
  <c r="N7" i="4"/>
  <c r="H9" i="7" s="1"/>
  <c r="I7" i="4"/>
  <c r="E9" i="7" s="1"/>
  <c r="G7" i="4"/>
  <c r="C9" i="7" s="1"/>
  <c r="F7" i="4"/>
  <c r="K7" i="4"/>
  <c r="J7" i="4"/>
  <c r="H7" i="4"/>
  <c r="D9" i="7" s="1"/>
  <c r="L7" i="4" l="1"/>
  <c r="G9" i="7" s="1"/>
  <c r="M7" i="4"/>
  <c r="F9"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Eli Mulberry</author>
  </authors>
  <commentList>
    <comment ref="C5" authorId="0" shapeId="0" xr:uid="{BAEDABBD-7F4E-4859-8EF9-72C016EC2BF7}">
      <text>
        <r>
          <rPr>
            <sz val="9"/>
            <color indexed="81"/>
            <rFont val="Tahoma"/>
            <family val="2"/>
          </rPr>
          <t>RCW 36.70B.110</t>
        </r>
      </text>
    </comment>
    <comment ref="E5" authorId="0" shapeId="0" xr:uid="{1149E8AA-4481-4AC1-91B3-38C77A7D4A07}">
      <text>
        <r>
          <rPr>
            <sz val="9"/>
            <color indexed="81"/>
            <rFont val="Tahoma"/>
            <family val="2"/>
          </rPr>
          <t>RCW 36.70B.080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Eli Mulberry</author>
  </authors>
  <commentList>
    <comment ref="E2" authorId="0" shapeId="0" xr:uid="{8D92AB7D-739C-4869-B90A-3B2BD946F3B9}">
      <text>
        <r>
          <rPr>
            <b/>
            <sz val="9"/>
            <color indexed="81"/>
            <rFont val="Tahoma"/>
            <family val="2"/>
          </rPr>
          <t xml:space="preserve">Reasons to exclude days are:
</t>
        </r>
        <r>
          <rPr>
            <sz val="9"/>
            <color indexed="81"/>
            <rFont val="Tahoma"/>
            <family val="2"/>
          </rPr>
          <t>(1) The jurisdiction requests additional information from the applicant,
(2) The applicant requests a suspension for the review, and/or 
(3) An administrative appeal is filed on the application.
See RCW 36.70B.080(1)(g)</t>
        </r>
      </text>
    </comment>
    <comment ref="F2" authorId="0" shapeId="0" xr:uid="{C71C562D-4A33-4DEF-A217-9801D2E4668C}">
      <text>
        <r>
          <rPr>
            <sz val="9"/>
            <color indexed="81"/>
            <rFont val="Tahoma"/>
            <family val="2"/>
          </rPr>
          <t>RCW 36.70B.080(2)(b)(vi)</t>
        </r>
      </text>
    </comment>
    <comment ref="H2" authorId="0" shapeId="0" xr:uid="{9DD99868-1F20-40C1-9973-993271E5A553}">
      <text>
        <r>
          <rPr>
            <sz val="9"/>
            <color indexed="81"/>
            <rFont val="Tahoma"/>
            <family val="2"/>
          </rPr>
          <t xml:space="preserve">If your jurisdiction reached an agreed upon decision date with the applicant, enter "Yes" here.
</t>
        </r>
      </text>
    </comment>
    <comment ref="J2" authorId="0" shapeId="0" xr:uid="{32F0B639-3ECC-40EE-8EA8-A2E85FA2DD53}">
      <text>
        <r>
          <rPr>
            <sz val="9"/>
            <color indexed="81"/>
            <rFont val="Tahoma"/>
            <family val="2"/>
          </rPr>
          <t>RCW 36.70B.080(2)(b)(v)</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Eli Mulberry</author>
  </authors>
  <commentList>
    <comment ref="D3" authorId="0" shapeId="0" xr:uid="{9D272291-80EC-4C78-A0A2-8DE67D20B4D5}">
      <text>
        <r>
          <rPr>
            <sz val="9"/>
            <color indexed="81"/>
            <rFont val="Tahoma"/>
            <family val="2"/>
          </rPr>
          <t>RCW 36.70B.080(2)(b)(iii)</t>
        </r>
      </text>
    </comment>
    <comment ref="E3" authorId="0" shapeId="0" xr:uid="{79AA724E-1819-4752-8884-5D5E4749E88E}">
      <text>
        <r>
          <rPr>
            <sz val="9"/>
            <color indexed="81"/>
            <rFont val="Tahoma"/>
            <family val="2"/>
          </rPr>
          <t>RCW 36.70B.080(2)(b)(ii)</t>
        </r>
      </text>
    </comment>
    <comment ref="F3" authorId="0" shapeId="0" xr:uid="{8C1DA18E-61BF-4F3D-A9CF-5576A944ABBD}">
      <text>
        <r>
          <rPr>
            <sz val="9"/>
            <color indexed="81"/>
            <rFont val="Tahoma"/>
            <family val="2"/>
          </rPr>
          <t>RCW 36.70B.080(2)(b)(iv)
This column calculates total calendar days and includes the days the review was paused.</t>
        </r>
      </text>
    </comment>
    <comment ref="G3" authorId="0" shapeId="0" xr:uid="{BD32E2B4-0E71-4E46-8B1D-4D27B19FF4AC}">
      <text>
        <r>
          <rPr>
            <sz val="9"/>
            <color indexed="81"/>
            <rFont val="Tahoma"/>
            <family val="2"/>
          </rPr>
          <t>This column calculates the days under review by the jurisdiction and subtracts the days when review was paused.</t>
        </r>
      </text>
    </comment>
  </commentList>
</comments>
</file>

<file path=xl/sharedStrings.xml><?xml version="1.0" encoding="utf-8"?>
<sst xmlns="http://schemas.openxmlformats.org/spreadsheetml/2006/main" count="671" uniqueCount="424">
  <si>
    <t>Permit Type</t>
  </si>
  <si>
    <t>Permit Name/ID</t>
  </si>
  <si>
    <t>Date Notice of Complete Application Issued</t>
  </si>
  <si>
    <t>Date of Decision</t>
  </si>
  <si>
    <t>Yes</t>
  </si>
  <si>
    <t>No</t>
  </si>
  <si>
    <t>Preliminary Subdivision</t>
  </si>
  <si>
    <t>Final Subdivision</t>
  </si>
  <si>
    <t>Binding Site Plan</t>
  </si>
  <si>
    <t>Multifamily Housing Permit</t>
  </si>
  <si>
    <t>Construction Permit</t>
  </si>
  <si>
    <t xml:space="preserve">Table of Contents </t>
  </si>
  <si>
    <t xml:space="preserve">This provides a background and instructions on when and how to use this template. </t>
  </si>
  <si>
    <t>TrackingSheet</t>
  </si>
  <si>
    <t>Description</t>
  </si>
  <si>
    <t>Summary</t>
  </si>
  <si>
    <r>
      <rPr>
        <b/>
        <u/>
        <sz val="11"/>
        <color theme="1"/>
        <rFont val="Roboto"/>
      </rPr>
      <t>Date of Decision.</t>
    </r>
    <r>
      <rPr>
        <sz val="11"/>
        <color theme="1"/>
        <rFont val="Roboto"/>
      </rPr>
      <t xml:space="preserve"> This is the date a written decision was rendered. Type this date using MM/DD/YYYY format. </t>
    </r>
  </si>
  <si>
    <t>User Guide</t>
  </si>
  <si>
    <t>Tab (Linked)</t>
  </si>
  <si>
    <t>Number of Permits Processed</t>
  </si>
  <si>
    <t>Number of complete apps</t>
  </si>
  <si>
    <t>Total number of decisions</t>
  </si>
  <si>
    <t>Total</t>
  </si>
  <si>
    <t>Consolidated Permits</t>
  </si>
  <si>
    <t xml:space="preserve">Permit Tracking Matrix </t>
  </si>
  <si>
    <t xml:space="preserve">This tab is where users can plug-in their permit tracking information. </t>
  </si>
  <si>
    <t>Asotin</t>
  </si>
  <si>
    <t>Chelan</t>
  </si>
  <si>
    <t>Garfield</t>
  </si>
  <si>
    <t>Kittitas</t>
  </si>
  <si>
    <t>Okanogan</t>
  </si>
  <si>
    <t>Pacific</t>
  </si>
  <si>
    <t>Snohomish</t>
  </si>
  <si>
    <t>Spokane</t>
  </si>
  <si>
    <t>Walla Walla</t>
  </si>
  <si>
    <t>Yakima</t>
  </si>
  <si>
    <t>Aberdeen</t>
  </si>
  <si>
    <t>Airway Heights</t>
  </si>
  <si>
    <t>Albion</t>
  </si>
  <si>
    <t>Algona</t>
  </si>
  <si>
    <t>Almira</t>
  </si>
  <si>
    <t>Anacortes</t>
  </si>
  <si>
    <t>Arlington</t>
  </si>
  <si>
    <t>Auburn</t>
  </si>
  <si>
    <t>Bainbridge Island</t>
  </si>
  <si>
    <t>Battle Ground</t>
  </si>
  <si>
    <t>Beaux Arts Village</t>
  </si>
  <si>
    <t>Bellevue</t>
  </si>
  <si>
    <t>Bellingham</t>
  </si>
  <si>
    <t>Benton City</t>
  </si>
  <si>
    <t>Bingen</t>
  </si>
  <si>
    <t>Black Diamond</t>
  </si>
  <si>
    <t>Blaine</t>
  </si>
  <si>
    <t>Bonney Lake</t>
  </si>
  <si>
    <t>Bothell</t>
  </si>
  <si>
    <t>Bremerton</t>
  </si>
  <si>
    <t>Brewster</t>
  </si>
  <si>
    <t>Bridgeport</t>
  </si>
  <si>
    <t>Brier</t>
  </si>
  <si>
    <t>Buckley</t>
  </si>
  <si>
    <t>Bucoda</t>
  </si>
  <si>
    <t>Burien</t>
  </si>
  <si>
    <t>Burlington</t>
  </si>
  <si>
    <t>Camas</t>
  </si>
  <si>
    <t>Carbonado</t>
  </si>
  <si>
    <t>Carnation</t>
  </si>
  <si>
    <t>Cashmere</t>
  </si>
  <si>
    <t>Castle Rock</t>
  </si>
  <si>
    <t>Cathlamet</t>
  </si>
  <si>
    <t>Centralia</t>
  </si>
  <si>
    <t>Chehalis</t>
  </si>
  <si>
    <t>Cheney</t>
  </si>
  <si>
    <t>Chewelah</t>
  </si>
  <si>
    <t>Clarkston</t>
  </si>
  <si>
    <t>Cle Elum</t>
  </si>
  <si>
    <t>Clyde Hill</t>
  </si>
  <si>
    <t>Colfax</t>
  </si>
  <si>
    <t>College Place</t>
  </si>
  <si>
    <t>Colton</t>
  </si>
  <si>
    <t>Colville</t>
  </si>
  <si>
    <t>Conconully</t>
  </si>
  <si>
    <t>Concrete</t>
  </si>
  <si>
    <t>Connell</t>
  </si>
  <si>
    <t>Cosmopolis</t>
  </si>
  <si>
    <t>Coulee City</t>
  </si>
  <si>
    <t>Coulee Dam</t>
  </si>
  <si>
    <t>Coupeville</t>
  </si>
  <si>
    <t>Covington</t>
  </si>
  <si>
    <t>Creston</t>
  </si>
  <si>
    <t>Cusick</t>
  </si>
  <si>
    <t>Darrington</t>
  </si>
  <si>
    <t>Davenport</t>
  </si>
  <si>
    <t>Dayton</t>
  </si>
  <si>
    <t>Deer Park</t>
  </si>
  <si>
    <t>Des Moines</t>
  </si>
  <si>
    <t>DuPont</t>
  </si>
  <si>
    <t>Duvall</t>
  </si>
  <si>
    <t>East Wenatchee</t>
  </si>
  <si>
    <t>Eatonville</t>
  </si>
  <si>
    <t>Edgewood</t>
  </si>
  <si>
    <t>Edmonds</t>
  </si>
  <si>
    <t>Elma</t>
  </si>
  <si>
    <t>Endicott</t>
  </si>
  <si>
    <t>Entiat</t>
  </si>
  <si>
    <t>Enumclaw</t>
  </si>
  <si>
    <t>Ephrata</t>
  </si>
  <si>
    <t>Everett</t>
  </si>
  <si>
    <t>Everson</t>
  </si>
  <si>
    <t>Fairfield</t>
  </si>
  <si>
    <t>Farmington</t>
  </si>
  <si>
    <t>Federal Way</t>
  </si>
  <si>
    <t>Ferndale</t>
  </si>
  <si>
    <t>Fife</t>
  </si>
  <si>
    <t>Fircrest</t>
  </si>
  <si>
    <t>Forks</t>
  </si>
  <si>
    <t>Friday Harbor</t>
  </si>
  <si>
    <t>George</t>
  </si>
  <si>
    <t>Gig Harbor</t>
  </si>
  <si>
    <t>Gold Bar</t>
  </si>
  <si>
    <t>Goldendale</t>
  </si>
  <si>
    <t>Grand Coulee</t>
  </si>
  <si>
    <t>Grandview</t>
  </si>
  <si>
    <t>Granger</t>
  </si>
  <si>
    <t>Granite Falls</t>
  </si>
  <si>
    <t>Hamilton</t>
  </si>
  <si>
    <t>Harrah</t>
  </si>
  <si>
    <t>Harrington</t>
  </si>
  <si>
    <t>Hartline</t>
  </si>
  <si>
    <t>Hatton</t>
  </si>
  <si>
    <t>Hoquiam</t>
  </si>
  <si>
    <t>Hunts Point</t>
  </si>
  <si>
    <t>Ilwaco</t>
  </si>
  <si>
    <t>Index</t>
  </si>
  <si>
    <t>Ione</t>
  </si>
  <si>
    <t>Issaquah</t>
  </si>
  <si>
    <t>Kahlotus</t>
  </si>
  <si>
    <t>Kalama</t>
  </si>
  <si>
    <t>Kelso</t>
  </si>
  <si>
    <t>Kenmore</t>
  </si>
  <si>
    <t>Kennewick</t>
  </si>
  <si>
    <t>Kent</t>
  </si>
  <si>
    <t>Jurisdiction</t>
  </si>
  <si>
    <t>Electric City</t>
  </si>
  <si>
    <t>Ellensburg</t>
  </si>
  <si>
    <t>Elmer City</t>
  </si>
  <si>
    <t>Kettle Falls</t>
  </si>
  <si>
    <t>Kirkland</t>
  </si>
  <si>
    <t>Krupp</t>
  </si>
  <si>
    <t>La Center</t>
  </si>
  <si>
    <t>La Conner</t>
  </si>
  <si>
    <t>Lacey</t>
  </si>
  <si>
    <t>LaCrosse</t>
  </si>
  <si>
    <t>Lake Forest Park</t>
  </si>
  <si>
    <t>Lake Stevens</t>
  </si>
  <si>
    <t>Lakewood</t>
  </si>
  <si>
    <t>Lamont</t>
  </si>
  <si>
    <t>Langley</t>
  </si>
  <si>
    <t>Latah</t>
  </si>
  <si>
    <t>Leavenworth</t>
  </si>
  <si>
    <t>Liberty Lake</t>
  </si>
  <si>
    <t>Lind</t>
  </si>
  <si>
    <t>Long Beach</t>
  </si>
  <si>
    <t>Longview</t>
  </si>
  <si>
    <t>Lyman</t>
  </si>
  <si>
    <t>Lynden</t>
  </si>
  <si>
    <t>Lynnwood</t>
  </si>
  <si>
    <t>Mabton</t>
  </si>
  <si>
    <t>Malden</t>
  </si>
  <si>
    <t>Mansfield</t>
  </si>
  <si>
    <t>Maple Valley</t>
  </si>
  <si>
    <t>Marcus</t>
  </si>
  <si>
    <t>Marysville</t>
  </si>
  <si>
    <t>Mattawa</t>
  </si>
  <si>
    <t>McCleary</t>
  </si>
  <si>
    <t>Medical Lake</t>
  </si>
  <si>
    <t>Medina</t>
  </si>
  <si>
    <t>Mercer Island</t>
  </si>
  <si>
    <t>Mesa</t>
  </si>
  <si>
    <t>Metaline</t>
  </si>
  <si>
    <t>Metaline Falls</t>
  </si>
  <si>
    <t>Mill Creek</t>
  </si>
  <si>
    <t>Millwood</t>
  </si>
  <si>
    <t>Milton</t>
  </si>
  <si>
    <t>Monroe</t>
  </si>
  <si>
    <t>Montesano</t>
  </si>
  <si>
    <t>Morton</t>
  </si>
  <si>
    <t>Moses Lake</t>
  </si>
  <si>
    <t>Mossyrock</t>
  </si>
  <si>
    <t>Mount Vernon</t>
  </si>
  <si>
    <t>Mountlake Terrace</t>
  </si>
  <si>
    <t>Moxee</t>
  </si>
  <si>
    <t>Mukilteo</t>
  </si>
  <si>
    <t>Naches</t>
  </si>
  <si>
    <t>Napavine</t>
  </si>
  <si>
    <t>Nespelem</t>
  </si>
  <si>
    <t>Newcastle</t>
  </si>
  <si>
    <t>Newport</t>
  </si>
  <si>
    <t>Nooksack</t>
  </si>
  <si>
    <t>Normandy Park</t>
  </si>
  <si>
    <t>North Bend</t>
  </si>
  <si>
    <t>North Bonneville</t>
  </si>
  <si>
    <t>Northport</t>
  </si>
  <si>
    <t>Oak Harbor</t>
  </si>
  <si>
    <t>Oakesdale</t>
  </si>
  <si>
    <t>Oakville</t>
  </si>
  <si>
    <t>Ocean Shores</t>
  </si>
  <si>
    <t>Odessa</t>
  </si>
  <si>
    <t>Olympia</t>
  </si>
  <si>
    <t>Omak</t>
  </si>
  <si>
    <t>Oroville</t>
  </si>
  <si>
    <t>Orting</t>
  </si>
  <si>
    <t>Othello</t>
  </si>
  <si>
    <t>Palouse</t>
  </si>
  <si>
    <t>Pasco</t>
  </si>
  <si>
    <t>Pateros</t>
  </si>
  <si>
    <t>Pe Ell</t>
  </si>
  <si>
    <t>Pomeroy</t>
  </si>
  <si>
    <t>Port Angeles</t>
  </si>
  <si>
    <t>Port Orchard</t>
  </si>
  <si>
    <t>Port Townsend</t>
  </si>
  <si>
    <t>Poulsbo</t>
  </si>
  <si>
    <t>Prescott</t>
  </si>
  <si>
    <t>Prosser</t>
  </si>
  <si>
    <t>Pullman</t>
  </si>
  <si>
    <t>Puyallup</t>
  </si>
  <si>
    <t>Quincy</t>
  </si>
  <si>
    <t>Rainier</t>
  </si>
  <si>
    <t>Raymond</t>
  </si>
  <si>
    <t>Reardan</t>
  </si>
  <si>
    <t>Redmond</t>
  </si>
  <si>
    <t>Renton</t>
  </si>
  <si>
    <t>Republic</t>
  </si>
  <si>
    <t>Richland</t>
  </si>
  <si>
    <t>Ridgefield</t>
  </si>
  <si>
    <t>Ritzville</t>
  </si>
  <si>
    <t>Riverside</t>
  </si>
  <si>
    <t>Rock Island</t>
  </si>
  <si>
    <t>Rockford</t>
  </si>
  <si>
    <t>Rosalia</t>
  </si>
  <si>
    <t>Roslyn</t>
  </si>
  <si>
    <t>Roy</t>
  </si>
  <si>
    <t>Royal City</t>
  </si>
  <si>
    <t>Ruston</t>
  </si>
  <si>
    <t>Sammamish</t>
  </si>
  <si>
    <t>SeaTac</t>
  </si>
  <si>
    <t>Seattle</t>
  </si>
  <si>
    <t>Sedro-Woolley</t>
  </si>
  <si>
    <t>Selah</t>
  </si>
  <si>
    <t>Sequim</t>
  </si>
  <si>
    <t>Shelton</t>
  </si>
  <si>
    <t>Shoreline</t>
  </si>
  <si>
    <t>Skykomish</t>
  </si>
  <si>
    <t>Snoqualmie</t>
  </si>
  <si>
    <t>Soap Lake</t>
  </si>
  <si>
    <t>South Bend</t>
  </si>
  <si>
    <t>South Cle Elum</t>
  </si>
  <si>
    <t>South Prairie</t>
  </si>
  <si>
    <t>Spangle</t>
  </si>
  <si>
    <t>Spokane Valley</t>
  </si>
  <si>
    <t>Sprague</t>
  </si>
  <si>
    <t>Springdale</t>
  </si>
  <si>
    <t>St. John</t>
  </si>
  <si>
    <t>Stanwood</t>
  </si>
  <si>
    <t>Starbuck</t>
  </si>
  <si>
    <t>Steilacoom</t>
  </si>
  <si>
    <t>Stevenson</t>
  </si>
  <si>
    <t>Sultan</t>
  </si>
  <si>
    <t>Sumas</t>
  </si>
  <si>
    <t>Sumner</t>
  </si>
  <si>
    <t>Sunnyside</t>
  </si>
  <si>
    <t>Tacoma</t>
  </si>
  <si>
    <t>Tekoa</t>
  </si>
  <si>
    <t>Tenino</t>
  </si>
  <si>
    <t>Tieton</t>
  </si>
  <si>
    <t>Toledo</t>
  </si>
  <si>
    <t>Tonasket</t>
  </si>
  <si>
    <t>Toppenish</t>
  </si>
  <si>
    <t>Tukwila</t>
  </si>
  <si>
    <t>Tumwater</t>
  </si>
  <si>
    <t>Twisp</t>
  </si>
  <si>
    <t>Union Gap</t>
  </si>
  <si>
    <t>Uniontown</t>
  </si>
  <si>
    <t>University Place</t>
  </si>
  <si>
    <t>Vader</t>
  </si>
  <si>
    <t>Vancouver</t>
  </si>
  <si>
    <t>Waitsburg</t>
  </si>
  <si>
    <t>Wapato</t>
  </si>
  <si>
    <t>Warden</t>
  </si>
  <si>
    <t>Washougal</t>
  </si>
  <si>
    <t>Washtucna</t>
  </si>
  <si>
    <t>Waterville</t>
  </si>
  <si>
    <t>Waverly</t>
  </si>
  <si>
    <t>Wenatchee</t>
  </si>
  <si>
    <t>West Richland</t>
  </si>
  <si>
    <t>Westport</t>
  </si>
  <si>
    <t>White Salmon</t>
  </si>
  <si>
    <t>Wilbur</t>
  </si>
  <si>
    <t>Wilkeson</t>
  </si>
  <si>
    <t>Wilson Creek</t>
  </si>
  <si>
    <t>Winlock</t>
  </si>
  <si>
    <t>Winthrop</t>
  </si>
  <si>
    <t>Woodinville</t>
  </si>
  <si>
    <t>Woodland</t>
  </si>
  <si>
    <t>Woodway</t>
  </si>
  <si>
    <t>Yacolt</t>
  </si>
  <si>
    <t>Yarrow Point</t>
  </si>
  <si>
    <t>Yelm</t>
  </si>
  <si>
    <t>Zillah</t>
  </si>
  <si>
    <t>(Select option)*</t>
  </si>
  <si>
    <t>Jurisdiction:</t>
  </si>
  <si>
    <t>Deadlines</t>
  </si>
  <si>
    <t>No notice</t>
  </si>
  <si>
    <t>No hearing</t>
  </si>
  <si>
    <t>Notice</t>
  </si>
  <si>
    <t xml:space="preserve">Hearing </t>
  </si>
  <si>
    <t>Notice required?</t>
  </si>
  <si>
    <t>Hearing required?</t>
  </si>
  <si>
    <t>Deadline - Calendar Days</t>
  </si>
  <si>
    <t>Is public notice required?</t>
  </si>
  <si>
    <t>Is a public hearing required?</t>
  </si>
  <si>
    <t>Note</t>
  </si>
  <si>
    <t>Review Deadline (Calendar Days)</t>
  </si>
  <si>
    <t>Over Deadline?</t>
  </si>
  <si>
    <t>This tab is where jurisdictions select their jurisdiction's name and identify their permit deadlines, as established under RCW 36.70B.080.</t>
  </si>
  <si>
    <t>Deadline 
(Hidden Helper)</t>
  </si>
  <si>
    <t>Summary Report Table</t>
  </si>
  <si>
    <t>Mean review days - total timeline</t>
  </si>
  <si>
    <t>Total Review Timeline Days 
(incl. pauses)</t>
  </si>
  <si>
    <t>Total Active Review days 
(excl. pauses)</t>
  </si>
  <si>
    <t>Mean Review days (ex-pauses)</t>
  </si>
  <si>
    <t>Reporting Year</t>
  </si>
  <si>
    <t>Deadlines Tab</t>
  </si>
  <si>
    <t>TrackingSheet Tab</t>
  </si>
  <si>
    <t xml:space="preserve">Jurisdictions should use this Table to track how long it takes to complete a permit review.  Each column in this Table should be filled out, as described below. Columns with orange fill populate automatically and should not be edited by jurisdictions. </t>
  </si>
  <si>
    <t>Number of permits reviewed under a  consolidated process</t>
  </si>
  <si>
    <t>Number of decisions exceeding the deadline</t>
  </si>
  <si>
    <t>Permit Review Deadlines</t>
  </si>
  <si>
    <t>If yes, enter your jurisdiction's deadline below for each permit type, in calendar days</t>
  </si>
  <si>
    <t>Exceeding Deadlines</t>
  </si>
  <si>
    <t>Was this permit part of a consolidated review?</t>
  </si>
  <si>
    <r>
      <rPr>
        <b/>
        <u/>
        <sz val="11"/>
        <color theme="1"/>
        <rFont val="Roboto"/>
      </rPr>
      <t>Was this permit part of a consolidated review?</t>
    </r>
    <r>
      <rPr>
        <sz val="11"/>
        <color theme="1"/>
        <rFont val="Roboto"/>
      </rPr>
      <t xml:space="preserve"> This is a "yes" or "no" response to indicate whether the permit in question was processed as a consolidated review process.</t>
    </r>
  </si>
  <si>
    <t>SummaryReport Tab</t>
  </si>
  <si>
    <t>This tab displays the outputs to meet the performance reporting requirements.</t>
  </si>
  <si>
    <t>SummaryReport</t>
  </si>
  <si>
    <t>Separate Permits</t>
  </si>
  <si>
    <t xml:space="preserve">Final Subdivision </t>
  </si>
  <si>
    <t>Multifamily Housing Permit (No notice, no hearing)</t>
  </si>
  <si>
    <t>Multifamily Housing Permit (Notice, no hearing)</t>
  </si>
  <si>
    <t>Multifamily Housing Permit (Notice and hearing)</t>
  </si>
  <si>
    <r>
      <rPr>
        <b/>
        <u/>
        <sz val="11"/>
        <color theme="1"/>
        <rFont val="Roboto"/>
      </rPr>
      <t>Total Review Calendar Days (with pauses).</t>
    </r>
    <r>
      <rPr>
        <b/>
        <sz val="11"/>
        <color theme="1"/>
        <rFont val="Roboto"/>
      </rPr>
      <t xml:space="preserve"> </t>
    </r>
    <r>
      <rPr>
        <sz val="11"/>
        <color theme="1"/>
        <rFont val="Roboto"/>
      </rPr>
      <t>This field is automatically calculated. It calculates how many total days, from day of complete application to decision, it took to process a permit.</t>
    </r>
  </si>
  <si>
    <r>
      <rPr>
        <b/>
        <u/>
        <sz val="11"/>
        <color theme="1"/>
        <rFont val="Roboto"/>
      </rPr>
      <t>Total Active Review Days (without pauses)</t>
    </r>
    <r>
      <rPr>
        <sz val="11"/>
        <color theme="1"/>
        <rFont val="Roboto"/>
      </rPr>
      <t>. This field is automatically calculated. It calculates the total calendar days that it took to review and decide the permit and excludes any days that the review was paused.</t>
    </r>
  </si>
  <si>
    <r>
      <rPr>
        <b/>
        <u/>
        <sz val="11"/>
        <color theme="1"/>
        <rFont val="Roboto"/>
      </rPr>
      <t>Over Deadline?</t>
    </r>
    <r>
      <rPr>
        <b/>
        <sz val="11"/>
        <color theme="1"/>
        <rFont val="Roboto"/>
      </rPr>
      <t xml:space="preserve"> </t>
    </r>
    <r>
      <rPr>
        <sz val="11"/>
        <color theme="1"/>
        <rFont val="Roboto"/>
      </rPr>
      <t>This field is automatically calculated. It determines whether the permit in question exceeded the review deadline.</t>
    </r>
  </si>
  <si>
    <r>
      <rPr>
        <b/>
        <u/>
        <sz val="11"/>
        <color theme="1"/>
        <rFont val="Roboto"/>
      </rPr>
      <t>Permit Name/ID</t>
    </r>
    <r>
      <rPr>
        <b/>
        <i/>
        <u/>
        <sz val="11"/>
        <color theme="1"/>
        <rFont val="Roboto"/>
      </rPr>
      <t>.</t>
    </r>
    <r>
      <rPr>
        <b/>
        <i/>
        <sz val="11"/>
        <color theme="1"/>
        <rFont val="Roboto"/>
      </rPr>
      <t xml:space="preserve"> </t>
    </r>
    <r>
      <rPr>
        <sz val="11"/>
        <color theme="1"/>
        <rFont val="Roboto"/>
      </rPr>
      <t>This is a unique identifier field to assign a name or ID to a given permit. For some jurisdictions, this may be a unique ID number. For others, it may be the name of the property owner or address. Staff can choose what to put here, as it will not affect any of the calculations.</t>
    </r>
  </si>
  <si>
    <t>N/A</t>
  </si>
  <si>
    <t>Asotin County</t>
  </si>
  <si>
    <t>Adams County</t>
  </si>
  <si>
    <t>Benton County</t>
  </si>
  <si>
    <t>Chelan County</t>
  </si>
  <si>
    <t>Clallam County</t>
  </si>
  <si>
    <t>Clark County</t>
  </si>
  <si>
    <t>Columbia County</t>
  </si>
  <si>
    <t>Cowlitz County</t>
  </si>
  <si>
    <t>Douglas County</t>
  </si>
  <si>
    <t>Ferry County</t>
  </si>
  <si>
    <t>Franklin County</t>
  </si>
  <si>
    <t>Garfield County</t>
  </si>
  <si>
    <t>Grant County</t>
  </si>
  <si>
    <t>Grays Harbor County</t>
  </si>
  <si>
    <t>Island County</t>
  </si>
  <si>
    <t>Jefferson County</t>
  </si>
  <si>
    <t>King County</t>
  </si>
  <si>
    <t>Kitsap County</t>
  </si>
  <si>
    <t>Kittitas County</t>
  </si>
  <si>
    <t>Klickitat County</t>
  </si>
  <si>
    <t>Lewis County</t>
  </si>
  <si>
    <t>Lincoln County</t>
  </si>
  <si>
    <t>Mason County</t>
  </si>
  <si>
    <t>Okanogan County</t>
  </si>
  <si>
    <t>Pacific County</t>
  </si>
  <si>
    <t>Pend Oreille County</t>
  </si>
  <si>
    <t>Pierce County</t>
  </si>
  <si>
    <t>San Juan County</t>
  </si>
  <si>
    <t>Skagit County</t>
  </si>
  <si>
    <t>Skamania County</t>
  </si>
  <si>
    <t>Snohomish County</t>
  </si>
  <si>
    <t>Spokane County</t>
  </si>
  <si>
    <t>Stevens County</t>
  </si>
  <si>
    <t>Thurston County</t>
  </si>
  <si>
    <t>Wahkiakum County</t>
  </si>
  <si>
    <t>Walla Walla County</t>
  </si>
  <si>
    <t>Whatcom County</t>
  </si>
  <si>
    <t>Whitman County</t>
  </si>
  <si>
    <t>Yakima County</t>
  </si>
  <si>
    <t>Are your jurisdiction's adopted deadlines different than those established under RCW 36.70B.080?</t>
  </si>
  <si>
    <t>Average calendar days to process (with pauses)</t>
  </si>
  <si>
    <t xml:space="preserve">Average calendar days of review 
(without pauses) </t>
  </si>
  <si>
    <t>Permit Type Category (Hidden)</t>
  </si>
  <si>
    <t>Number of permits reviewed separately</t>
  </si>
  <si>
    <t>Total Review Calendar Days 
(with pauses)</t>
  </si>
  <si>
    <t>Total Active Review Days 
(without pauses)</t>
  </si>
  <si>
    <t>This tab calculates all the outputs needed to complete the annual performance reports under RCW 36.70B.080(2)(b).</t>
  </si>
  <si>
    <t>Total excluded or added days 
(Pauses and additions)</t>
  </si>
  <si>
    <t>Were there days excluded from or added to review? 
(Pauses and additions)</t>
  </si>
  <si>
    <t>Multifamily Housing Permit (Other)</t>
  </si>
  <si>
    <t>Construction Permit (Other)</t>
  </si>
  <si>
    <t>Was there an agreed upon decision date?</t>
  </si>
  <si>
    <t>Mutually agreed timeline</t>
  </si>
  <si>
    <r>
      <rPr>
        <b/>
        <u/>
        <sz val="11"/>
        <color theme="1"/>
        <rFont val="Roboto"/>
      </rPr>
      <t>Date Notice of Complete Application Issued.</t>
    </r>
    <r>
      <rPr>
        <sz val="11"/>
        <color theme="1"/>
        <rFont val="Roboto"/>
      </rPr>
      <t xml:space="preserve"> This is where jurisdictions enter the date a Notice of Complete Application was issued, in writing, to the applicant per RCW 36.70B.070. Or, if the clock runs out to issue a Notice of Complete Application, the date where it is deemed complete by default, per RCW 36.70B.070(4)(a). The clock does not start until this Notice has been issued. Use MM/DD/YYYY format to enter this date for the respective permit.</t>
    </r>
  </si>
  <si>
    <t>Using the Annual Permit Performance Report Form</t>
  </si>
  <si>
    <r>
      <t xml:space="preserve">This spreadsheet is for jurisdictions to comply with the reporting requirements of RCW 36.70B.080. 
The </t>
    </r>
    <r>
      <rPr>
        <b/>
        <sz val="11"/>
        <color theme="1"/>
        <rFont val="Roboto"/>
      </rPr>
      <t>Deadlines</t>
    </r>
    <r>
      <rPr>
        <sz val="11"/>
        <color theme="1"/>
        <rFont val="Roboto"/>
      </rPr>
      <t xml:space="preserve"> tab is where jurisdictions select their jurisdiction name and performance tracking year. This tab is also to identify the permit calendar deadlines per RCW 36.70B.080(1)(d), or as modified by the jurisdiction. The </t>
    </r>
    <r>
      <rPr>
        <b/>
        <sz val="11"/>
        <color theme="1"/>
        <rFont val="Roboto"/>
      </rPr>
      <t>TrackingSheet</t>
    </r>
    <r>
      <rPr>
        <sz val="11"/>
        <color theme="1"/>
        <rFont val="Roboto"/>
      </rPr>
      <t xml:space="preserve"> tab is where jurisdictions will enter their permit information for the given reporting period. The </t>
    </r>
    <r>
      <rPr>
        <b/>
        <sz val="11"/>
        <color theme="1"/>
        <rFont val="Roboto"/>
      </rPr>
      <t>SummaryReport</t>
    </r>
    <r>
      <rPr>
        <sz val="11"/>
        <color theme="1"/>
        <rFont val="Roboto"/>
      </rPr>
      <t xml:space="preserve"> calculates the required performance tracking metrics, per RCW 36.70B.080(b), given the entered data in the </t>
    </r>
    <r>
      <rPr>
        <b/>
        <sz val="11"/>
        <color theme="1"/>
        <rFont val="Roboto"/>
      </rPr>
      <t>Deadlines</t>
    </r>
    <r>
      <rPr>
        <sz val="11"/>
        <color theme="1"/>
        <rFont val="Roboto"/>
      </rPr>
      <t xml:space="preserve"> and </t>
    </r>
    <r>
      <rPr>
        <b/>
        <sz val="11"/>
        <color theme="1"/>
        <rFont val="Roboto"/>
      </rPr>
      <t>TrackingSheet</t>
    </r>
    <r>
      <rPr>
        <sz val="11"/>
        <color theme="1"/>
        <rFont val="Roboto"/>
      </rPr>
      <t xml:space="preserve"> tabs.</t>
    </r>
  </si>
  <si>
    <t>First, select your jurisdiction from the drop-down list and ensure the Reporting Year is correct. Next, in the Permit Review Deadline table, populate "Yes" and "No" for each of the permit types to identify the permit review deadline for your jurisdiction. If your jurisdiction has adopted permit review deadlines for each of the permit types that happen to be different than those established under RCW 36.70B.080, you may enter these in manually instead. The "(Other)" permit types are optional and can be used if the jurisdiction has permit deadlines that are different from the typical deadlines.</t>
  </si>
  <si>
    <r>
      <rPr>
        <b/>
        <u/>
        <sz val="11"/>
        <color theme="1"/>
        <rFont val="Roboto"/>
      </rPr>
      <t>Housing Permit Type</t>
    </r>
    <r>
      <rPr>
        <b/>
        <i/>
        <u/>
        <sz val="11"/>
        <color theme="1"/>
        <rFont val="Roboto"/>
      </rPr>
      <t>.</t>
    </r>
    <r>
      <rPr>
        <sz val="11"/>
        <color theme="1"/>
        <rFont val="Roboto"/>
      </rPr>
      <t xml:space="preserve"> Staff should use the drop down option to select the appropriate housing permit type associated with this permit. Please note that the types reflect the requirements of RCW 36.70B.080(2)(b)(ii), and may not be the exact permit terminology used in your jurisdiction. Use the Type most closely associated with the permit review type used at your jurisdiction. The permit type options are:
   - Preliminary Subdivision
   - Final Subdivision
   - Binding Site Plan
   - Multifamily Housing Permit
   - Construction Permit (construction plan review)</t>
    </r>
  </si>
  <si>
    <r>
      <rPr>
        <b/>
        <u/>
        <sz val="11"/>
        <color theme="1"/>
        <rFont val="Roboto"/>
      </rPr>
      <t>Were there days excluded from review?</t>
    </r>
    <r>
      <rPr>
        <sz val="11"/>
        <color theme="1"/>
        <rFont val="Roboto"/>
      </rPr>
      <t xml:space="preserve"> Use the drop down menu to enter "Yes" or "No" in this field for a permit. A pause in the permit process timeline clock can happen under three different circumstances per RCW 36.70B.080(1)(g): 
   (1) The jurisdiction requests additional information from the applicant.
   (2) The applicant requests a temporary suspension of the review.
   (3) An administrative appeal is filed on the application.
Jurisdictions should track these so that the days are not included in the total calendar days for active review. Additionally, this should be used for any other allowed pauses such as those for subdivisions allowed under RCW 58.17.</t>
    </r>
  </si>
  <si>
    <r>
      <rPr>
        <b/>
        <u/>
        <sz val="11"/>
        <color theme="1"/>
        <rFont val="Roboto"/>
      </rPr>
      <t>Total excluded or added days</t>
    </r>
    <r>
      <rPr>
        <sz val="11"/>
        <color theme="1"/>
        <rFont val="Roboto"/>
      </rPr>
      <t>. This is the number of days that the review has been paused. A pause is calculated as the total calendar days from the day of written notice or filing from the jurisdiction, applicant, or appellant, to the date of written resolution of the issue. If there are multiple pauses in review, the number of days for each pause should be added together to find the total number of days.</t>
    </r>
  </si>
  <si>
    <r>
      <rPr>
        <b/>
        <u/>
        <sz val="11"/>
        <color theme="1"/>
        <rFont val="Roboto"/>
      </rPr>
      <t>Was there an agreed upon decision date?</t>
    </r>
    <r>
      <rPr>
        <sz val="11"/>
        <color theme="1"/>
        <rFont val="Roboto"/>
      </rPr>
      <t xml:space="preserve"> This is a "yes" or "no" response to indicate whether the permit in question had a decision date that was agreed upon by the applicant and the jurisdiction rather than using the specified deadlines.</t>
    </r>
  </si>
  <si>
    <t>Version: 2/7/2025</t>
  </si>
  <si>
    <t>The values returned in column E, "Review Deadline (Calendar Days)," reflect the  deadlines under RCW 36.70B.080. If your jurisdiction has adopted different timelines than those in RCW 36.70B.080(1)(d), indicate that by selecting "Yes" in column F, then indicate the locally adopted timeline in column G. You will need to specify the timelines if you use the optional "Construction Permit (Other)" and " Multifamily Housing Permit (Other)" permit types. Preliminary subdivisions have a 90-day timeline and final subdivisions have a 30-day timeline per RCW 58.17.140.</t>
  </si>
  <si>
    <t>Wendy's Prel. Binding Site Plan</t>
  </si>
  <si>
    <t>Wendy's Final Binding Site Plan</t>
  </si>
  <si>
    <t xml:space="preserve">Eaglemont 9 </t>
  </si>
  <si>
    <t>Garibaldi</t>
  </si>
  <si>
    <t>Eaglemont 8</t>
  </si>
  <si>
    <t>Milt Smith Townhomes</t>
  </si>
  <si>
    <t xml:space="preserve">Wendy's Civils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</si>
</sst>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Roboto"/>
    </font>
    <font>
      <sz val="10"/>
      <color theme="1" tint="0.249977111117893"/>
      <name val="Roboto"/>
    </font>
    <font>
      <b/>
      <sz val="14"/>
      <color theme="0"/>
      <name val="Roboto"/>
    </font>
    <font>
      <b/>
      <sz val="11"/>
      <color theme="0"/>
      <name val="Roboto"/>
    </font>
    <font>
      <b/>
      <sz val="11"/>
      <color rgb="FFFFFFFF"/>
      <name val="Roboto"/>
    </font>
    <font>
      <sz val="8"/>
      <name val="Calibri"/>
      <family val="2"/>
      <scheme val="minor"/>
    </font>
    <font>
      <i/>
      <sz val="10"/>
      <color theme="1" tint="0.249977111117893"/>
      <name val="Roboto"/>
    </font>
    <font>
      <b/>
      <sz val="11"/>
      <color theme="1"/>
      <name val="Calibri"/>
      <family val="2"/>
      <scheme val="minor"/>
    </font>
    <font>
      <b/>
      <sz val="11"/>
      <color theme="1"/>
      <name val="Roboto"/>
    </font>
    <font>
      <b/>
      <sz val="20"/>
      <color theme="1"/>
      <name val="Roboto"/>
    </font>
    <font>
      <b/>
      <u/>
      <sz val="11"/>
      <color theme="1"/>
      <name val="Roboto"/>
    </font>
    <font>
      <b/>
      <i/>
      <u/>
      <sz val="11"/>
      <color theme="1"/>
      <name val="Roboto"/>
    </font>
    <font>
      <b/>
      <i/>
      <sz val="11"/>
      <color theme="1"/>
      <name val="Roboto"/>
    </font>
    <font>
      <u/>
      <sz val="11"/>
      <color theme="10"/>
      <name val="Calibri"/>
      <family val="2"/>
      <scheme val="minor"/>
    </font>
    <font>
      <i/>
      <sz val="11"/>
      <color theme="1"/>
      <name val="Calibri"/>
      <family val="2"/>
      <scheme val="minor"/>
    </font>
    <font>
      <b/>
      <sz val="9"/>
      <color indexed="81"/>
      <name val="Tahoma"/>
      <family val="2"/>
    </font>
    <font>
      <b/>
      <u/>
      <sz val="11"/>
      <color theme="10"/>
      <name val="Roboto"/>
    </font>
    <font>
      <sz val="9"/>
      <color indexed="81"/>
      <name val="Tahoma"/>
      <family val="2"/>
    </font>
    <font>
      <b/>
      <sz val="10"/>
      <color theme="1" tint="0.249977111117893"/>
      <name val="Roboto"/>
    </font>
  </fonts>
  <fills count="9">
    <fill>
      <patternFill patternType="none"/>
    </fill>
    <fill>
      <patternFill patternType="gray125"/>
    </fill>
    <fill>
      <patternFill patternType="solid">
        <fgColor rgb="FFEA5F14"/>
        <bgColor indexed="64"/>
      </patternFill>
    </fill>
    <fill>
      <patternFill patternType="solid">
        <fgColor rgb="FF0A82A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4" tint="0.79998168889431442"/>
        <bgColor indexed="64"/>
      </patternFill>
    </fill>
  </fills>
  <borders count="28">
    <border>
      <left/>
      <right/>
      <top/>
      <bottom/>
      <diagonal/>
    </border>
    <border>
      <left style="medium">
        <color rgb="FFEA5F14"/>
      </left>
      <right style="thick">
        <color rgb="FFFFFFFF"/>
      </right>
      <top style="medium">
        <color rgb="FFEA5F14"/>
      </top>
      <bottom/>
      <diagonal/>
    </border>
    <border>
      <left/>
      <right style="thick">
        <color rgb="FFFFFFFF"/>
      </right>
      <top style="medium">
        <color rgb="FFEA5F14"/>
      </top>
      <bottom/>
      <diagonal/>
    </border>
    <border>
      <left/>
      <right/>
      <top/>
      <bottom style="medium">
        <color rgb="FFEA5F1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A82A0"/>
      </left>
      <right/>
      <top style="thin">
        <color rgb="FF0A82A0"/>
      </top>
      <bottom/>
      <diagonal/>
    </border>
    <border>
      <left/>
      <right/>
      <top style="thin">
        <color rgb="FF0A82A0"/>
      </top>
      <bottom/>
      <diagonal/>
    </border>
    <border>
      <left style="thin">
        <color rgb="FF0A82A0"/>
      </left>
      <right/>
      <top/>
      <bottom/>
      <diagonal/>
    </border>
    <border>
      <left/>
      <right style="thin">
        <color rgb="FF0A82A0"/>
      </right>
      <top/>
      <bottom/>
      <diagonal/>
    </border>
    <border>
      <left style="thin">
        <color rgb="FF0A82A0"/>
      </left>
      <right/>
      <top/>
      <bottom style="thin">
        <color rgb="FF0A82A0"/>
      </bottom>
      <diagonal/>
    </border>
    <border>
      <left/>
      <right style="thin">
        <color rgb="FF0A82A0"/>
      </right>
      <top style="thin">
        <color rgb="FF0A82A0"/>
      </top>
      <bottom style="thin">
        <color rgb="FF0A82A0"/>
      </bottom>
      <diagonal/>
    </border>
    <border>
      <left style="thin">
        <color theme="2" tint="-0.499984740745262"/>
      </left>
      <right style="thin">
        <color theme="2" tint="-0.499984740745262"/>
      </right>
      <top style="thin">
        <color rgb="FF0A82A0"/>
      </top>
      <bottom style="thin">
        <color theme="2" tint="-0.499984740745262"/>
      </bottom>
      <diagonal/>
    </border>
    <border>
      <left/>
      <right style="thin">
        <color theme="2" tint="-0.499984740745262"/>
      </right>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top/>
      <bottom style="medium">
        <color theme="2" tint="-0.499984740745262"/>
      </bottom>
      <diagonal/>
    </border>
    <border>
      <left style="medium">
        <color rgb="FF0A82A0"/>
      </left>
      <right/>
      <top style="medium">
        <color rgb="FF0A82A0"/>
      </top>
      <bottom/>
      <diagonal/>
    </border>
    <border>
      <left/>
      <right/>
      <top style="medium">
        <color rgb="FF0A82A0"/>
      </top>
      <bottom/>
      <diagonal/>
    </border>
    <border>
      <left/>
      <right style="medium">
        <color rgb="FF0A82A0"/>
      </right>
      <top style="medium">
        <color rgb="FF0A82A0"/>
      </top>
      <bottom/>
      <diagonal/>
    </border>
    <border>
      <left style="medium">
        <color rgb="FF0A82A0"/>
      </left>
      <right/>
      <top style="thin">
        <color rgb="FF0A82A0"/>
      </top>
      <bottom/>
      <diagonal/>
    </border>
    <border>
      <left/>
      <right style="medium">
        <color rgb="FF0A82A0"/>
      </right>
      <top/>
      <bottom/>
      <diagonal/>
    </border>
    <border>
      <left style="medium">
        <color rgb="FF0A82A0"/>
      </left>
      <right/>
      <top/>
      <bottom/>
      <diagonal/>
    </border>
    <border>
      <left style="medium">
        <color rgb="FF0A82A0"/>
      </left>
      <right/>
      <top/>
      <bottom style="medium">
        <color rgb="FF0A82A0"/>
      </bottom>
      <diagonal/>
    </border>
    <border>
      <left/>
      <right/>
      <top/>
      <bottom style="medium">
        <color rgb="FF0A82A0"/>
      </bottom>
      <diagonal/>
    </border>
    <border>
      <left/>
      <right style="medium">
        <color rgb="FF0A82A0"/>
      </right>
      <top/>
      <bottom style="medium">
        <color rgb="FF0A82A0"/>
      </bottom>
      <diagonal/>
    </border>
  </borders>
  <cellStyleXfs count="2">
    <xf numFmtId="0" fontId="0" fillId="0" borderId="0"/>
    <xf numFmtId="0" fontId="14" fillId="0" borderId="0" applyNumberFormat="0" applyFill="0" applyBorder="0" applyAlignment="0" applyProtection="0"/>
  </cellStyleXfs>
  <cellXfs count="100">
    <xf numFmtId="0" fontId="0" fillId="0" borderId="0" xfId="0"/>
    <xf numFmtId="0" fontId="0" fillId="0" borderId="0" xfId="0" applyAlignment="1">
      <alignment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0" fillId="5" borderId="0" xfId="0" applyFill="1"/>
    <xf numFmtId="0" fontId="1" fillId="0" borderId="0" xfId="0" applyFont="1"/>
    <xf numFmtId="0" fontId="3" fillId="3" borderId="0" xfId="0" applyFont="1" applyFill="1"/>
    <xf numFmtId="0" fontId="1" fillId="4" borderId="0" xfId="0" applyFont="1" applyFill="1"/>
    <xf numFmtId="0" fontId="0" fillId="4" borderId="0" xfId="0" applyFill="1"/>
    <xf numFmtId="0" fontId="1" fillId="6" borderId="0" xfId="0" applyFont="1" applyFill="1"/>
    <xf numFmtId="0" fontId="11" fillId="6" borderId="4" xfId="0" applyFont="1" applyFill="1" applyBorder="1"/>
    <xf numFmtId="0" fontId="1" fillId="6" borderId="5" xfId="0" applyFont="1" applyFill="1" applyBorder="1" applyAlignment="1">
      <alignment wrapText="1"/>
    </xf>
    <xf numFmtId="0" fontId="1" fillId="6" borderId="6" xfId="0" applyFont="1" applyFill="1" applyBorder="1" applyAlignment="1">
      <alignment wrapText="1"/>
    </xf>
    <xf numFmtId="0" fontId="1" fillId="6" borderId="6" xfId="0" applyFont="1" applyFill="1" applyBorder="1"/>
    <xf numFmtId="0" fontId="12" fillId="6" borderId="6" xfId="0" applyFont="1" applyFill="1" applyBorder="1" applyAlignment="1">
      <alignment horizontal="left" wrapText="1" indent="1"/>
    </xf>
    <xf numFmtId="0" fontId="1" fillId="6" borderId="6" xfId="0" applyFont="1" applyFill="1" applyBorder="1" applyAlignment="1">
      <alignment horizontal="left" wrapText="1" indent="1"/>
    </xf>
    <xf numFmtId="0" fontId="1" fillId="4" borderId="0" xfId="0" applyFont="1" applyFill="1" applyAlignment="1">
      <alignment horizontal="center"/>
    </xf>
    <xf numFmtId="0" fontId="7" fillId="0" borderId="0" xfId="0" applyFont="1" applyProtection="1">
      <protection locked="0"/>
    </xf>
    <xf numFmtId="0" fontId="2" fillId="0" borderId="0" xfId="0" applyFont="1" applyProtection="1">
      <protection locked="0"/>
    </xf>
    <xf numFmtId="14" fontId="2" fillId="0" borderId="0" xfId="0" applyNumberFormat="1" applyFont="1" applyAlignment="1" applyProtection="1">
      <alignment horizontal="center"/>
      <protection locked="0"/>
    </xf>
    <xf numFmtId="0" fontId="2" fillId="0" borderId="0" xfId="0" applyFont="1" applyAlignment="1" applyProtection="1">
      <alignment horizontal="center"/>
      <protection locked="0"/>
    </xf>
    <xf numFmtId="0" fontId="0" fillId="0" borderId="0" xfId="0" applyAlignment="1">
      <alignment horizontal="center"/>
    </xf>
    <xf numFmtId="0" fontId="9" fillId="4" borderId="0" xfId="0" applyFont="1" applyFill="1"/>
    <xf numFmtId="0" fontId="8" fillId="0" borderId="0" xfId="0" applyFont="1"/>
    <xf numFmtId="0" fontId="15" fillId="0" borderId="0" xfId="0" applyFont="1"/>
    <xf numFmtId="0" fontId="4" fillId="3" borderId="0" xfId="0" applyFont="1" applyFill="1" applyAlignment="1">
      <alignment horizontal="left" vertical="center" indent="1"/>
    </xf>
    <xf numFmtId="0" fontId="4" fillId="3" borderId="7" xfId="0" applyFont="1" applyFill="1" applyBorder="1" applyAlignment="1">
      <alignment horizontal="center" wrapText="1"/>
    </xf>
    <xf numFmtId="0" fontId="4" fillId="3" borderId="0" xfId="0" applyFont="1" applyFill="1" applyAlignment="1">
      <alignment horizontal="center" wrapText="1"/>
    </xf>
    <xf numFmtId="0" fontId="4" fillId="3" borderId="10" xfId="0" applyFont="1" applyFill="1" applyBorder="1" applyAlignment="1">
      <alignment horizontal="center"/>
    </xf>
    <xf numFmtId="0" fontId="4" fillId="3" borderId="9" xfId="0" applyFont="1" applyFill="1" applyBorder="1" applyAlignment="1">
      <alignment horizontal="left" indent="1"/>
    </xf>
    <xf numFmtId="0" fontId="4" fillId="3" borderId="11" xfId="0" applyFont="1" applyFill="1" applyBorder="1" applyAlignment="1">
      <alignment horizontal="left" indent="1"/>
    </xf>
    <xf numFmtId="0" fontId="17" fillId="7" borderId="17" xfId="1" applyFont="1" applyFill="1" applyBorder="1" applyAlignment="1">
      <alignment vertical="center"/>
    </xf>
    <xf numFmtId="0" fontId="1" fillId="7" borderId="17" xfId="0" applyFont="1" applyFill="1" applyBorder="1" applyAlignment="1">
      <alignment vertical="center" wrapText="1"/>
    </xf>
    <xf numFmtId="0" fontId="1" fillId="4" borderId="0" xfId="0" applyFont="1" applyFill="1" applyAlignment="1">
      <alignment vertical="center"/>
    </xf>
    <xf numFmtId="0" fontId="9" fillId="5" borderId="13" xfId="0" applyFont="1" applyFill="1" applyBorder="1" applyAlignment="1">
      <alignment horizontal="center" vertical="center"/>
    </xf>
    <xf numFmtId="0" fontId="0" fillId="5" borderId="0" xfId="0" applyFill="1" applyAlignment="1">
      <alignment horizontal="right"/>
    </xf>
    <xf numFmtId="1" fontId="0" fillId="5" borderId="0" xfId="0" applyNumberFormat="1" applyFill="1" applyAlignment="1">
      <alignment horizontal="right"/>
    </xf>
    <xf numFmtId="0" fontId="4" fillId="3" borderId="10" xfId="0" applyFont="1" applyFill="1" applyBorder="1" applyAlignment="1">
      <alignment horizontal="left" wrapText="1"/>
    </xf>
    <xf numFmtId="0" fontId="4" fillId="3" borderId="0" xfId="0" applyFont="1" applyFill="1" applyAlignment="1">
      <alignment horizontal="left" wrapText="1"/>
    </xf>
    <xf numFmtId="0" fontId="4" fillId="3" borderId="8" xfId="0" applyFont="1" applyFill="1" applyBorder="1" applyAlignment="1">
      <alignment horizontal="left" wrapText="1"/>
    </xf>
    <xf numFmtId="0" fontId="8" fillId="5" borderId="0" xfId="0" applyFont="1" applyFill="1" applyAlignment="1">
      <alignment horizontal="center" wrapText="1"/>
    </xf>
    <xf numFmtId="0" fontId="8" fillId="5" borderId="0" xfId="0" applyFont="1" applyFill="1" applyAlignment="1">
      <alignment horizontal="left"/>
    </xf>
    <xf numFmtId="0" fontId="8" fillId="0" borderId="0" xfId="0" applyFont="1" applyAlignment="1">
      <alignment horizontal="left"/>
    </xf>
    <xf numFmtId="0" fontId="0" fillId="5" borderId="0" xfId="0" applyFill="1" applyAlignment="1">
      <alignment horizontal="left"/>
    </xf>
    <xf numFmtId="0" fontId="0" fillId="0" borderId="0" xfId="0" applyAlignment="1">
      <alignment horizontal="left"/>
    </xf>
    <xf numFmtId="0" fontId="8" fillId="5" borderId="0" xfId="0" applyFont="1" applyFill="1"/>
    <xf numFmtId="1" fontId="8" fillId="5" borderId="0" xfId="0" applyNumberFormat="1" applyFont="1" applyFill="1" applyAlignment="1">
      <alignment horizontal="right"/>
    </xf>
    <xf numFmtId="0" fontId="0" fillId="5" borderId="18" xfId="0" applyFill="1" applyBorder="1"/>
    <xf numFmtId="0" fontId="0" fillId="5" borderId="18" xfId="0" applyFill="1" applyBorder="1" applyAlignment="1">
      <alignment horizontal="right"/>
    </xf>
    <xf numFmtId="1" fontId="0" fillId="5" borderId="18" xfId="0" applyNumberFormat="1" applyFill="1" applyBorder="1" applyAlignment="1">
      <alignment horizontal="right"/>
    </xf>
    <xf numFmtId="0" fontId="4" fillId="3" borderId="24" xfId="0" applyFont="1" applyFill="1" applyBorder="1" applyAlignment="1">
      <alignment horizontal="left" indent="1"/>
    </xf>
    <xf numFmtId="3" fontId="1" fillId="0" borderId="23" xfId="0" applyNumberFormat="1" applyFont="1" applyBorder="1" applyAlignment="1">
      <alignment horizontal="center"/>
    </xf>
    <xf numFmtId="0" fontId="4" fillId="3" borderId="25" xfId="0" applyFont="1" applyFill="1" applyBorder="1" applyAlignment="1">
      <alignment horizontal="left" indent="1"/>
    </xf>
    <xf numFmtId="0" fontId="9" fillId="6" borderId="6" xfId="0" applyFont="1" applyFill="1" applyBorder="1" applyAlignment="1">
      <alignment horizontal="left" wrapText="1" indent="1"/>
    </xf>
    <xf numFmtId="0" fontId="9" fillId="6" borderId="5" xfId="0" applyFont="1" applyFill="1" applyBorder="1" applyAlignment="1">
      <alignment horizontal="left" wrapText="1" indent="1"/>
    </xf>
    <xf numFmtId="0" fontId="1" fillId="0" borderId="0" xfId="0" applyFont="1" applyAlignment="1">
      <alignment horizontal="center"/>
    </xf>
    <xf numFmtId="0" fontId="9" fillId="0" borderId="26" xfId="0" applyFont="1" applyBorder="1" applyAlignment="1">
      <alignment horizontal="center"/>
    </xf>
    <xf numFmtId="0" fontId="1" fillId="0" borderId="26" xfId="0" applyFont="1" applyBorder="1" applyAlignment="1">
      <alignment horizontal="center"/>
    </xf>
    <xf numFmtId="3" fontId="1" fillId="0" borderId="27" xfId="0" applyNumberFormat="1" applyFont="1" applyBorder="1" applyAlignment="1">
      <alignment horizontal="center"/>
    </xf>
    <xf numFmtId="3" fontId="9" fillId="0" borderId="27" xfId="0" applyNumberFormat="1" applyFont="1" applyBorder="1" applyAlignment="1">
      <alignment horizontal="center"/>
    </xf>
    <xf numFmtId="0" fontId="4" fillId="3" borderId="22" xfId="0" applyFont="1" applyFill="1" applyBorder="1" applyAlignment="1">
      <alignment horizontal="center" wrapText="1"/>
    </xf>
    <xf numFmtId="0" fontId="4" fillId="3" borderId="23" xfId="0" applyFont="1" applyFill="1" applyBorder="1" applyAlignment="1">
      <alignment horizontal="center" wrapText="1"/>
    </xf>
    <xf numFmtId="1" fontId="1" fillId="0" borderId="0" xfId="0" applyNumberFormat="1" applyFont="1" applyAlignment="1">
      <alignment horizontal="center" wrapText="1"/>
    </xf>
    <xf numFmtId="1" fontId="1" fillId="0" borderId="0" xfId="0" applyNumberFormat="1" applyFont="1" applyAlignment="1">
      <alignment horizontal="center"/>
    </xf>
    <xf numFmtId="1" fontId="1" fillId="0" borderId="26" xfId="0" applyNumberFormat="1" applyFont="1" applyBorder="1" applyAlignment="1">
      <alignment horizontal="center" wrapText="1"/>
    </xf>
    <xf numFmtId="1" fontId="1" fillId="0" borderId="26" xfId="0" applyNumberFormat="1" applyFont="1" applyBorder="1" applyAlignment="1">
      <alignment horizontal="center"/>
    </xf>
    <xf numFmtId="1" fontId="9" fillId="0" borderId="26" xfId="0" applyNumberFormat="1" applyFont="1" applyBorder="1" applyAlignment="1">
      <alignment horizontal="center"/>
    </xf>
    <xf numFmtId="0" fontId="1" fillId="6" borderId="5" xfId="0" applyFont="1" applyFill="1" applyBorder="1" applyAlignment="1">
      <alignment vertical="top" wrapText="1"/>
    </xf>
    <xf numFmtId="0" fontId="1" fillId="6" borderId="6" xfId="0" applyFont="1" applyFill="1" applyBorder="1" applyAlignment="1">
      <alignment horizontal="left" vertical="top" wrapText="1" indent="1"/>
    </xf>
    <xf numFmtId="0" fontId="1" fillId="5" borderId="14" xfId="0" applyFont="1" applyFill="1" applyBorder="1" applyAlignment="1">
      <alignment horizontal="center" vertical="center"/>
    </xf>
    <xf numFmtId="0" fontId="9" fillId="5" borderId="2" xfId="0" applyFont="1" applyFill="1" applyBorder="1" applyAlignment="1">
      <alignment horizontal="center" vertical="center" wrapText="1"/>
    </xf>
    <xf numFmtId="0" fontId="2" fillId="5" borderId="0" xfId="0" applyFont="1" applyFill="1"/>
    <xf numFmtId="0" fontId="2" fillId="0" borderId="0" xfId="0" applyFont="1" applyAlignment="1" applyProtection="1">
      <alignment horizontal="left" wrapText="1"/>
      <protection locked="0"/>
    </xf>
    <xf numFmtId="0" fontId="0" fillId="0" borderId="0" xfId="0" applyAlignment="1">
      <alignment horizontal="center" wrapText="1"/>
    </xf>
    <xf numFmtId="14" fontId="2" fillId="0" borderId="0" xfId="0" applyNumberFormat="1" applyFont="1" applyAlignment="1">
      <alignment horizontal="center"/>
    </xf>
    <xf numFmtId="0" fontId="2" fillId="0" borderId="0" xfId="0" applyFont="1" applyAlignment="1">
      <alignment horizontal="center"/>
    </xf>
    <xf numFmtId="0" fontId="2" fillId="5" borderId="0" xfId="0" applyFont="1" applyFill="1" applyAlignment="1">
      <alignment horizontal="center"/>
    </xf>
    <xf numFmtId="0" fontId="8" fillId="8" borderId="0" xfId="0" applyFont="1" applyFill="1" applyAlignment="1">
      <alignment horizontal="center" wrapText="1"/>
    </xf>
    <xf numFmtId="0" fontId="0" fillId="8" borderId="0" xfId="0" applyFill="1"/>
    <xf numFmtId="0" fontId="0" fillId="8" borderId="18" xfId="0" applyFill="1" applyBorder="1"/>
    <xf numFmtId="0" fontId="8" fillId="8" borderId="0" xfId="0" applyFont="1" applyFill="1"/>
    <xf numFmtId="0" fontId="2" fillId="0" borderId="0" xfId="0" applyFont="1"/>
    <xf numFmtId="0" fontId="19" fillId="5" borderId="0" xfId="0" applyFont="1" applyFill="1" applyAlignment="1">
      <alignment horizontal="center"/>
    </xf>
    <xf numFmtId="0" fontId="3" fillId="2" borderId="3" xfId="0" applyFont="1" applyFill="1" applyBorder="1" applyAlignment="1">
      <alignment vertical="center"/>
    </xf>
    <xf numFmtId="15" fontId="9" fillId="6" borderId="0" xfId="0" applyNumberFormat="1" applyFont="1" applyFill="1"/>
    <xf numFmtId="0" fontId="1" fillId="7" borderId="13" xfId="0" applyFont="1" applyFill="1" applyBorder="1" applyAlignment="1" applyProtection="1">
      <alignment horizontal="center" vertical="center"/>
      <protection locked="0"/>
    </xf>
    <xf numFmtId="0" fontId="1" fillId="7" borderId="16" xfId="0" applyFont="1" applyFill="1" applyBorder="1" applyAlignment="1" applyProtection="1">
      <alignment horizontal="center" vertical="center"/>
      <protection locked="0"/>
    </xf>
    <xf numFmtId="0" fontId="1" fillId="7" borderId="14" xfId="0" applyFont="1" applyFill="1" applyBorder="1" applyAlignment="1" applyProtection="1">
      <alignment horizontal="center" vertical="center"/>
      <protection locked="0"/>
    </xf>
    <xf numFmtId="0" fontId="1" fillId="7" borderId="15" xfId="0" applyFont="1" applyFill="1" applyBorder="1" applyAlignment="1" applyProtection="1">
      <alignment horizontal="center" vertical="center"/>
      <protection locked="0"/>
    </xf>
    <xf numFmtId="0" fontId="1" fillId="7" borderId="0" xfId="0" applyFont="1" applyFill="1" applyAlignment="1" applyProtection="1">
      <alignment horizontal="center" vertical="center"/>
      <protection locked="0"/>
    </xf>
    <xf numFmtId="0" fontId="10" fillId="6" borderId="0" xfId="0" applyFont="1" applyFill="1" applyAlignment="1">
      <alignment horizontal="left"/>
    </xf>
    <xf numFmtId="0" fontId="11" fillId="6" borderId="4" xfId="0" applyFont="1" applyFill="1" applyBorder="1" applyAlignment="1">
      <alignment horizontal="left" indent="1"/>
    </xf>
    <xf numFmtId="0" fontId="1" fillId="6" borderId="5" xfId="0" applyFont="1" applyFill="1" applyBorder="1" applyAlignment="1">
      <alignment horizontal="left" indent="1"/>
    </xf>
    <xf numFmtId="0" fontId="1" fillId="7" borderId="0" xfId="0" applyFont="1" applyFill="1" applyAlignment="1" applyProtection="1">
      <alignment horizontal="left" vertical="center"/>
      <protection locked="0"/>
    </xf>
    <xf numFmtId="0" fontId="0" fillId="0" borderId="12" xfId="0" applyBorder="1" applyAlignment="1">
      <alignment horizontal="left" vertical="center" wrapText="1"/>
    </xf>
    <xf numFmtId="0" fontId="3" fillId="3" borderId="9"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21" xfId="0" applyFont="1" applyFill="1" applyBorder="1" applyAlignment="1">
      <alignment horizontal="center" vertical="center" wrapText="1"/>
    </xf>
  </cellXfs>
  <cellStyles count="2">
    <cellStyle name="Hyperlink" xfId="1" builtinId="8"/>
    <cellStyle name="Normal" xfId="0" builtinId="0"/>
  </cellStyles>
  <dxfs count="18">
    <dxf>
      <font>
        <color rgb="FF9C0006"/>
      </font>
      <fill>
        <patternFill>
          <bgColor rgb="FFFFC7CE"/>
        </patternFill>
      </fill>
    </dxf>
    <dxf>
      <font>
        <color rgb="FF006100"/>
      </font>
      <fill>
        <patternFill>
          <bgColor rgb="FFC6EFCE"/>
        </patternFill>
      </fill>
    </dxf>
    <dxf>
      <fill>
        <patternFill>
          <bgColor theme="1" tint="0.24994659260841701"/>
        </patternFill>
      </fill>
    </dxf>
    <dxf>
      <font>
        <strike val="0"/>
        <outline val="0"/>
        <shadow val="0"/>
        <u val="none"/>
        <vertAlign val="baseline"/>
        <sz val="10"/>
        <color theme="1" tint="0.249977111117893"/>
        <name val="Roboto"/>
        <scheme val="none"/>
      </font>
      <numFmt numFmtId="19" formatCode="m/d/yyyy"/>
      <fill>
        <patternFill patternType="none">
          <fgColor indexed="64"/>
          <bgColor auto="1"/>
        </patternFill>
      </fill>
      <alignment horizontal="center" vertical="bottom" textRotation="0" wrapText="0" indent="0" justifyLastLine="0" shrinkToFit="0" readingOrder="0"/>
      <protection locked="1" hidden="0"/>
    </dxf>
    <dxf>
      <font>
        <b/>
        <i val="0"/>
        <strike val="0"/>
        <condense val="0"/>
        <extend val="0"/>
        <outline val="0"/>
        <shadow val="0"/>
        <u val="none"/>
        <vertAlign val="baseline"/>
        <sz val="10"/>
        <color theme="1" tint="0.249977111117893"/>
        <name val="Roboto"/>
        <scheme val="none"/>
      </font>
      <numFmt numFmtId="0" formatCode="General"/>
      <fill>
        <patternFill patternType="solid">
          <fgColor indexed="64"/>
          <bgColor theme="0" tint="-0.14999847407452621"/>
        </patternFill>
      </fill>
      <alignment horizontal="center" vertical="bottom" textRotation="0" wrapText="0" indent="0" justifyLastLine="0" shrinkToFit="0" readingOrder="0"/>
      <protection locked="1" hidden="0"/>
    </dxf>
    <dxf>
      <font>
        <b/>
        <strike val="0"/>
        <outline val="0"/>
        <shadow val="0"/>
        <u val="none"/>
        <vertAlign val="baseline"/>
        <sz val="10"/>
        <color theme="1" tint="0.249977111117893"/>
        <name val="Roboto"/>
        <scheme val="none"/>
      </font>
      <numFmt numFmtId="0" formatCode="General"/>
      <fill>
        <patternFill patternType="solid">
          <fgColor indexed="64"/>
          <bgColor theme="0" tint="-0.14999847407452621"/>
        </patternFill>
      </fill>
      <alignment horizontal="center" vertical="bottom" textRotation="0" wrapText="0" indent="0" justifyLastLine="0" shrinkToFit="0" readingOrder="0"/>
      <protection locked="1" hidden="0"/>
    </dxf>
    <dxf>
      <font>
        <b/>
        <strike val="0"/>
        <outline val="0"/>
        <shadow val="0"/>
        <u val="none"/>
        <vertAlign val="baseline"/>
        <sz val="10"/>
        <color theme="1" tint="0.249977111117893"/>
        <name val="Roboto"/>
        <scheme val="none"/>
      </font>
      <numFmt numFmtId="0" formatCode="General"/>
      <fill>
        <patternFill patternType="solid">
          <fgColor indexed="64"/>
          <bgColor theme="0" tint="-0.14999847407452621"/>
        </patternFill>
      </fill>
      <alignment horizontal="center" vertical="bottom" textRotation="0" wrapText="0" indent="0" justifyLastLine="0" shrinkToFit="0" readingOrder="0"/>
      <protection locked="1" hidden="0"/>
    </dxf>
    <dxf>
      <font>
        <b/>
        <strike val="0"/>
        <outline val="0"/>
        <shadow val="0"/>
        <u val="none"/>
        <vertAlign val="baseline"/>
        <sz val="10"/>
        <color theme="1" tint="0.249977111117893"/>
        <name val="Roboto"/>
        <scheme val="none"/>
      </font>
      <numFmt numFmtId="0" formatCode="General"/>
      <fill>
        <patternFill patternType="solid">
          <fgColor indexed="64"/>
          <bgColor theme="0" tint="-0.14999847407452621"/>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0"/>
        <color theme="1" tint="0.249977111117893"/>
        <name val="Roboto"/>
        <scheme val="none"/>
      </font>
      <numFmt numFmtId="19" formatCode="m/d/yyyy"/>
      <alignment horizontal="center" vertical="bottom" textRotation="0" wrapText="0" indent="0" justifyLastLine="0" shrinkToFit="0" readingOrder="0"/>
      <protection locked="0" hidden="0"/>
    </dxf>
    <dxf>
      <font>
        <strike val="0"/>
        <outline val="0"/>
        <shadow val="0"/>
        <u val="none"/>
        <vertAlign val="baseline"/>
        <sz val="10"/>
        <color theme="1" tint="0.249977111117893"/>
        <name val="Roboto"/>
        <scheme val="none"/>
      </font>
      <numFmt numFmtId="19" formatCode="m/d/yyyy"/>
      <fill>
        <patternFill patternType="none">
          <fgColor indexed="64"/>
          <bgColor auto="1"/>
        </patternFill>
      </fill>
      <alignment horizontal="center" vertical="bottom" textRotation="0" wrapText="0" indent="0" justifyLastLine="0" shrinkToFit="0" readingOrder="0"/>
      <protection locked="0" hidden="0"/>
    </dxf>
    <dxf>
      <font>
        <strike val="0"/>
        <outline val="0"/>
        <shadow val="0"/>
        <u val="none"/>
        <vertAlign val="baseline"/>
        <sz val="10"/>
        <color theme="1" tint="0.249977111117893"/>
        <name val="Roboto"/>
        <scheme val="none"/>
      </font>
      <fill>
        <patternFill patternType="none">
          <fgColor indexed="64"/>
          <bgColor auto="1"/>
        </patternFill>
      </fill>
      <alignment horizontal="center" vertical="bottom" textRotation="0" wrapText="0" indent="0" justifyLastLine="0" shrinkToFit="0" readingOrder="0"/>
      <protection locked="0" hidden="0"/>
    </dxf>
    <dxf>
      <font>
        <strike val="0"/>
        <outline val="0"/>
        <shadow val="0"/>
        <u val="none"/>
        <vertAlign val="baseline"/>
        <sz val="10"/>
        <color theme="1" tint="0.249977111117893"/>
        <name val="Roboto"/>
        <scheme val="none"/>
      </font>
      <fill>
        <patternFill patternType="none">
          <fgColor indexed="64"/>
          <bgColor auto="1"/>
        </patternFill>
      </fill>
      <alignment horizontal="center" vertical="bottom" textRotation="0" wrapText="0" indent="0" justifyLastLine="0" shrinkToFit="0" readingOrder="0"/>
      <protection locked="0" hidden="0"/>
    </dxf>
    <dxf>
      <font>
        <strike val="0"/>
        <outline val="0"/>
        <shadow val="0"/>
        <u val="none"/>
        <vertAlign val="baseline"/>
        <sz val="10"/>
        <color theme="1" tint="0.249977111117893"/>
        <name val="Roboto"/>
        <scheme val="none"/>
      </font>
      <numFmt numFmtId="19" formatCode="m/d/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tint="0.249977111117893"/>
        <name val="Roboto"/>
        <scheme val="none"/>
      </font>
      <alignment horizontal="left" vertical="bottom" textRotation="0" wrapText="1" indent="0" justifyLastLine="0" shrinkToFit="0" readingOrder="0"/>
      <protection locked="0" hidden="0"/>
    </dxf>
    <dxf>
      <font>
        <b val="0"/>
        <i val="0"/>
        <strike val="0"/>
        <condense val="0"/>
        <extend val="0"/>
        <outline val="0"/>
        <shadow val="0"/>
        <u val="none"/>
        <vertAlign val="baseline"/>
        <sz val="10"/>
        <color theme="1" tint="0.249977111117893"/>
        <name val="Roboto"/>
        <scheme val="none"/>
      </font>
      <alignment horizontal="center" vertical="bottom" textRotation="0" wrapText="0" indent="0" justifyLastLine="0" shrinkToFit="0" readingOrder="0"/>
      <protection locked="0" hidden="0"/>
    </dxf>
    <dxf>
      <font>
        <strike val="0"/>
        <outline val="0"/>
        <shadow val="0"/>
        <u val="none"/>
        <vertAlign val="baseline"/>
        <sz val="10"/>
        <color theme="1" tint="0.249977111117893"/>
        <name val="Roboto"/>
        <scheme val="none"/>
      </font>
      <fill>
        <patternFill patternType="none">
          <fgColor indexed="64"/>
          <bgColor auto="1"/>
        </patternFill>
      </fill>
      <protection locked="0" hidden="0"/>
    </dxf>
    <dxf>
      <font>
        <strike val="0"/>
        <outline val="0"/>
        <shadow val="0"/>
        <u val="none"/>
        <vertAlign val="baseline"/>
        <sz val="10"/>
        <color theme="1" tint="0.249977111117893"/>
        <name val="Roboto"/>
        <scheme val="none"/>
      </font>
      <fill>
        <patternFill patternType="none">
          <fgColor indexed="64"/>
          <bgColor auto="1"/>
        </patternFill>
      </fill>
    </dxf>
    <dxf>
      <font>
        <b/>
        <i val="0"/>
        <strike val="0"/>
        <condense val="0"/>
        <extend val="0"/>
        <outline val="0"/>
        <shadow val="0"/>
        <u val="none"/>
        <vertAlign val="baseline"/>
        <sz val="11"/>
        <color rgb="FFFFFFFF"/>
        <name val="Roboto"/>
        <scheme val="none"/>
      </font>
      <fill>
        <patternFill patternType="solid">
          <fgColor indexed="64"/>
          <bgColor rgb="FFEA5F14"/>
        </patternFill>
      </fill>
      <alignment horizontal="center" vertical="center" textRotation="0" wrapText="1" indent="0" justifyLastLine="0" shrinkToFit="0" readingOrder="0"/>
    </dxf>
  </dxfs>
  <tableStyles count="0" defaultTableStyle="TableStyleMedium2" defaultPivotStyle="PivotStyleLight16"/>
  <colors>
    <mruColors>
      <color rgb="FF0A82A0"/>
      <color rgb="FFEA5F1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0F4AFE2-374C-44FB-91F6-4045A7B5426A}" name="Table1" displayName="Table1" ref="A2:M3904" totalsRowShown="0" headerRowDxfId="17" dataDxfId="16">
  <autoFilter ref="A2:M3904" xr:uid="{B0F4AFE2-374C-44FB-91F6-4045A7B5426A}"/>
  <tableColumns count="13">
    <tableColumn id="1" xr3:uid="{F12747A9-160C-4D28-96A9-44A26AA0D137}" name="Permit Name/ID" dataDxfId="15"/>
    <tableColumn id="9" xr3:uid="{6AEA9D6E-5B2C-4DA7-A76D-6758DADA867B}" name="Was this permit part of a consolidated review?" dataDxfId="14"/>
    <tableColumn id="12" xr3:uid="{B1C329FA-9499-4362-A79F-B3EFD28B2EED}" name="Permit Type" dataDxfId="13"/>
    <tableColumn id="3" xr3:uid="{F4B025E9-34D9-4B46-A417-109715870D9F}" name="Date Notice of Complete Application Issued" dataDxfId="12"/>
    <tableColumn id="4" xr3:uid="{3F92DEDD-5836-474B-98B1-79A9BE7790B8}" name="Were there days excluded from or added to review? _x000a_(Pauses and additions)" dataDxfId="11"/>
    <tableColumn id="5" xr3:uid="{B1CE19E8-E272-43A8-B0BB-98FB6EFDAAE9}" name="Total excluded or added days _x000a_(Pauses and additions)" dataDxfId="10"/>
    <tableColumn id="7" xr3:uid="{C1468EE5-7E94-4CE2-B8D5-BD3CB2358E21}" name="Date of Decision" dataDxfId="9"/>
    <tableColumn id="13" xr3:uid="{D9B88903-14FE-4AC9-8939-E18069C83535}" name="Was there an agreed upon decision date?" dataDxfId="8"/>
    <tableColumn id="8" xr3:uid="{99D94436-33B7-474E-8F9B-E6A54F69EE12}" name="Total Review Calendar Days _x000a_(with pauses)" dataDxfId="7">
      <calculatedColumnFormula>IF(AND(Table1[[#This Row],[Was this permit part of a consolidated review?]]="No", Table1[[#This Row],[Date Notice of Complete Application Issued]]&lt;&gt;"", Table1[[#This Row],[Date of Decision]]&lt;&gt;""), Table1[[#This Row],[Date of Decision]]-Table1[[#This Row],[Date Notice of Complete Application Issued]], "")</calculatedColumnFormula>
    </tableColumn>
    <tableColumn id="6" xr3:uid="{44535E5D-F57C-4DEB-A217-D382AEAD4D28}" name="Total Active Review Days _x000a_(without pauses)" dataDxfId="6">
      <calculatedColumnFormula>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calculatedColumnFormula>
    </tableColumn>
    <tableColumn id="2" xr3:uid="{56D156E8-7DB3-491A-8863-5B9FB89AB3EC}" name="Permit Type Category (Hidden)" dataDxfId="5">
      <calculatedColumnFormula>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calculatedColumnFormula>
    </tableColumn>
    <tableColumn id="11" xr3:uid="{2696C7AE-5A97-4AC7-AAAE-A5D3A0649807}" name="Deadline _x000a_(Hidden Helper)" dataDxfId="4">
      <calculatedColumnFormula>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calculatedColumnFormula>
    </tableColumn>
    <tableColumn id="10" xr3:uid="{B7615C13-881F-4FEA-BB53-B65B2A16BD10}" name="Over Deadline?" dataDxfId="3">
      <calculatedColumnFormula>IF(Table1[[#This Row],[Was there an agreed upon decision date?]]="Yes",
    "Mutually agreed timeline",
    IF(ISNUMBER(Table1[[#This Row],[Total Active Review Days 
(without pauses)]]),
        IF(Table1[[#This Row],[Total Active Review Days 
(without pauses)]] &gt; Table1[[#This Row],[Deadline 
(Hidden Helper)]], "Yes", "No"),
    ""))</calculatedColumnFormula>
    </tableColumn>
  </tableColumns>
  <tableStyleInfo name="TableStyleLight1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7FE13-3AFC-4299-9247-DCEABC7436EF}">
  <dimension ref="A1:BQ563"/>
  <sheetViews>
    <sheetView workbookViewId="0">
      <selection activeCell="B9" sqref="B9"/>
    </sheetView>
  </sheetViews>
  <sheetFormatPr defaultColWidth="8.85546875" defaultRowHeight="15" x14ac:dyDescent="0.25"/>
  <cols>
    <col min="1" max="1" width="6" style="7" customWidth="1"/>
    <col min="2" max="2" width="21.28515625" style="5" customWidth="1"/>
    <col min="3" max="3" width="57.140625" style="5" customWidth="1"/>
    <col min="4" max="69" width="8.85546875" style="7"/>
    <col min="70" max="16384" width="8.85546875" style="5"/>
  </cols>
  <sheetData>
    <row r="1" spans="2:3" s="7" customFormat="1" ht="5.45" customHeight="1" x14ac:dyDescent="0.25"/>
    <row r="2" spans="2:3" ht="18.75" x14ac:dyDescent="0.3">
      <c r="B2" s="6" t="s">
        <v>11</v>
      </c>
      <c r="C2" s="6"/>
    </row>
    <row r="3" spans="2:3" ht="4.9000000000000004" customHeight="1" x14ac:dyDescent="0.25">
      <c r="B3" s="7"/>
      <c r="C3" s="7"/>
    </row>
    <row r="4" spans="2:3" ht="15.6" customHeight="1" x14ac:dyDescent="0.25">
      <c r="B4" s="22" t="s">
        <v>18</v>
      </c>
      <c r="C4" s="22" t="s">
        <v>14</v>
      </c>
    </row>
    <row r="5" spans="2:3" ht="38.450000000000003" customHeight="1" x14ac:dyDescent="0.25">
      <c r="B5" s="31" t="s">
        <v>17</v>
      </c>
      <c r="C5" s="32" t="s">
        <v>12</v>
      </c>
    </row>
    <row r="6" spans="2:3" x14ac:dyDescent="0.25">
      <c r="B6" s="7"/>
      <c r="C6" s="7"/>
    </row>
    <row r="7" spans="2:3" ht="45" x14ac:dyDescent="0.25">
      <c r="B7" s="31" t="s">
        <v>310</v>
      </c>
      <c r="C7" s="32" t="s">
        <v>323</v>
      </c>
    </row>
    <row r="8" spans="2:3" s="7" customFormat="1" x14ac:dyDescent="0.25"/>
    <row r="9" spans="2:3" s="7" customFormat="1" ht="30" x14ac:dyDescent="0.25">
      <c r="B9" s="31" t="s">
        <v>13</v>
      </c>
      <c r="C9" s="32" t="s">
        <v>25</v>
      </c>
    </row>
    <row r="10" spans="2:3" s="7" customFormat="1" x14ac:dyDescent="0.25"/>
    <row r="11" spans="2:3" s="7" customFormat="1" ht="45" x14ac:dyDescent="0.25">
      <c r="B11" s="31" t="s">
        <v>343</v>
      </c>
      <c r="C11" s="32" t="s">
        <v>400</v>
      </c>
    </row>
    <row r="12" spans="2:3" s="7" customFormat="1" x14ac:dyDescent="0.25"/>
    <row r="13" spans="2:3" s="7" customFormat="1" x14ac:dyDescent="0.25"/>
    <row r="14" spans="2:3" s="7" customFormat="1" x14ac:dyDescent="0.25"/>
    <row r="15" spans="2:3" s="7" customFormat="1" x14ac:dyDescent="0.25"/>
    <row r="16" spans="2:3" s="7" customFormat="1" x14ac:dyDescent="0.25"/>
    <row r="17" s="7" customFormat="1" x14ac:dyDescent="0.25"/>
    <row r="18" s="7" customFormat="1" x14ac:dyDescent="0.25"/>
    <row r="19" s="7" customFormat="1" x14ac:dyDescent="0.25"/>
    <row r="20" s="7" customFormat="1" x14ac:dyDescent="0.25"/>
    <row r="21" s="7" customFormat="1" x14ac:dyDescent="0.25"/>
    <row r="22" s="7" customFormat="1" x14ac:dyDescent="0.25"/>
    <row r="23" s="7" customFormat="1" x14ac:dyDescent="0.25"/>
    <row r="24" s="7" customFormat="1" x14ac:dyDescent="0.25"/>
    <row r="25" s="7" customFormat="1" x14ac:dyDescent="0.25"/>
    <row r="26" s="7" customFormat="1" x14ac:dyDescent="0.25"/>
    <row r="27" s="7" customFormat="1" x14ac:dyDescent="0.25"/>
    <row r="28" s="7" customFormat="1" x14ac:dyDescent="0.25"/>
    <row r="29" s="7" customFormat="1" x14ac:dyDescent="0.25"/>
    <row r="30" s="7" customFormat="1" x14ac:dyDescent="0.25"/>
    <row r="31" s="7" customFormat="1" x14ac:dyDescent="0.25"/>
    <row r="32"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row r="372" s="7" customFormat="1" x14ac:dyDescent="0.25"/>
    <row r="373" s="7" customFormat="1" x14ac:dyDescent="0.25"/>
    <row r="374" s="7" customFormat="1" x14ac:dyDescent="0.25"/>
    <row r="375" s="7" customFormat="1" x14ac:dyDescent="0.25"/>
    <row r="376" s="7" customFormat="1" x14ac:dyDescent="0.25"/>
    <row r="377" s="7" customFormat="1" x14ac:dyDescent="0.25"/>
    <row r="378" s="7" customFormat="1" x14ac:dyDescent="0.25"/>
    <row r="379" s="7" customFormat="1" x14ac:dyDescent="0.25"/>
    <row r="380" s="7" customFormat="1" x14ac:dyDescent="0.25"/>
    <row r="381" s="7" customFormat="1" x14ac:dyDescent="0.25"/>
    <row r="382" s="7" customFormat="1" x14ac:dyDescent="0.25"/>
    <row r="383" s="7" customFormat="1" x14ac:dyDescent="0.25"/>
    <row r="384" s="7" customFormat="1" x14ac:dyDescent="0.25"/>
    <row r="385" s="7" customFormat="1" x14ac:dyDescent="0.25"/>
    <row r="386" s="7" customFormat="1" x14ac:dyDescent="0.25"/>
    <row r="387" s="7" customFormat="1" x14ac:dyDescent="0.25"/>
    <row r="388" s="7" customFormat="1" x14ac:dyDescent="0.25"/>
    <row r="389" s="7" customFormat="1" x14ac:dyDescent="0.25"/>
    <row r="390" s="7" customFormat="1" x14ac:dyDescent="0.25"/>
    <row r="391" s="7" customFormat="1" x14ac:dyDescent="0.25"/>
    <row r="392" s="7" customFormat="1" x14ac:dyDescent="0.25"/>
    <row r="393" s="7" customFormat="1" x14ac:dyDescent="0.25"/>
    <row r="394" s="7" customFormat="1" x14ac:dyDescent="0.25"/>
    <row r="395" s="7" customFormat="1" x14ac:dyDescent="0.25"/>
    <row r="396" s="7" customFormat="1" x14ac:dyDescent="0.25"/>
    <row r="397" s="7" customFormat="1" x14ac:dyDescent="0.25"/>
    <row r="398" s="7" customFormat="1" x14ac:dyDescent="0.25"/>
    <row r="399" s="7" customFormat="1" x14ac:dyDescent="0.25"/>
    <row r="400" s="7" customFormat="1" x14ac:dyDescent="0.25"/>
    <row r="401" s="7" customFormat="1" x14ac:dyDescent="0.25"/>
    <row r="402" s="7" customFormat="1" x14ac:dyDescent="0.25"/>
    <row r="403" s="7" customFormat="1" x14ac:dyDescent="0.25"/>
    <row r="404" s="7" customFormat="1" x14ac:dyDescent="0.25"/>
    <row r="405" s="7" customFormat="1" x14ac:dyDescent="0.25"/>
    <row r="406" s="7" customFormat="1" x14ac:dyDescent="0.25"/>
    <row r="407" s="7" customFormat="1" x14ac:dyDescent="0.25"/>
    <row r="408" s="7" customFormat="1" x14ac:dyDescent="0.25"/>
    <row r="409" s="7" customFormat="1" x14ac:dyDescent="0.25"/>
    <row r="410" s="7" customFormat="1" x14ac:dyDescent="0.25"/>
    <row r="411" s="7" customFormat="1" x14ac:dyDescent="0.25"/>
    <row r="412" s="7" customFormat="1" x14ac:dyDescent="0.25"/>
    <row r="413" s="7" customFormat="1" x14ac:dyDescent="0.25"/>
    <row r="414" s="7" customFormat="1" x14ac:dyDescent="0.25"/>
    <row r="415" s="7" customFormat="1" x14ac:dyDescent="0.25"/>
    <row r="416" s="7" customFormat="1" x14ac:dyDescent="0.25"/>
    <row r="417" s="7" customFormat="1" x14ac:dyDescent="0.25"/>
    <row r="418" s="7" customFormat="1" x14ac:dyDescent="0.25"/>
    <row r="419" s="7" customFormat="1" x14ac:dyDescent="0.25"/>
    <row r="420" s="7" customFormat="1" x14ac:dyDescent="0.25"/>
    <row r="421" s="7" customFormat="1" x14ac:dyDescent="0.25"/>
    <row r="422" s="7" customFormat="1" x14ac:dyDescent="0.25"/>
    <row r="423" s="7" customFormat="1" x14ac:dyDescent="0.25"/>
    <row r="424" s="7" customFormat="1" x14ac:dyDescent="0.25"/>
    <row r="425" s="7" customFormat="1" x14ac:dyDescent="0.25"/>
    <row r="426" s="7" customFormat="1" x14ac:dyDescent="0.25"/>
    <row r="427" s="7" customFormat="1" x14ac:dyDescent="0.25"/>
    <row r="428" s="7" customFormat="1" x14ac:dyDescent="0.25"/>
    <row r="429" s="7" customFormat="1" x14ac:dyDescent="0.25"/>
    <row r="430" s="7" customFormat="1" x14ac:dyDescent="0.25"/>
    <row r="431" s="7" customFormat="1" x14ac:dyDescent="0.25"/>
    <row r="432" s="7" customFormat="1" x14ac:dyDescent="0.25"/>
    <row r="433" s="7" customFormat="1" x14ac:dyDescent="0.25"/>
    <row r="434" s="7" customFormat="1" x14ac:dyDescent="0.25"/>
    <row r="435" s="7" customFormat="1" x14ac:dyDescent="0.25"/>
    <row r="436" s="7" customFormat="1" x14ac:dyDescent="0.25"/>
    <row r="437" s="7" customFormat="1" x14ac:dyDescent="0.25"/>
    <row r="438" s="7" customFormat="1" x14ac:dyDescent="0.25"/>
    <row r="439" s="7" customFormat="1" x14ac:dyDescent="0.25"/>
    <row r="440" s="7" customFormat="1" x14ac:dyDescent="0.25"/>
    <row r="441" s="7" customFormat="1" x14ac:dyDescent="0.25"/>
    <row r="442" s="7" customFormat="1" x14ac:dyDescent="0.25"/>
    <row r="443" s="7" customFormat="1" x14ac:dyDescent="0.25"/>
    <row r="444" s="7" customFormat="1" x14ac:dyDescent="0.25"/>
    <row r="445" s="7" customFormat="1" x14ac:dyDescent="0.25"/>
    <row r="446" s="7" customFormat="1" x14ac:dyDescent="0.25"/>
    <row r="447" s="7" customFormat="1" x14ac:dyDescent="0.25"/>
    <row r="448" s="7" customFormat="1" x14ac:dyDescent="0.25"/>
    <row r="449" s="7" customFormat="1" x14ac:dyDescent="0.25"/>
    <row r="450" s="7" customFormat="1" x14ac:dyDescent="0.25"/>
    <row r="451" s="7" customFormat="1" x14ac:dyDescent="0.25"/>
    <row r="452" s="7" customFormat="1" x14ac:dyDescent="0.25"/>
    <row r="453" s="7" customFormat="1" x14ac:dyDescent="0.25"/>
    <row r="454" s="7" customFormat="1" x14ac:dyDescent="0.25"/>
    <row r="455" s="7" customFormat="1" x14ac:dyDescent="0.25"/>
    <row r="456" s="7" customFormat="1" x14ac:dyDescent="0.25"/>
    <row r="457" s="7" customFormat="1" x14ac:dyDescent="0.25"/>
    <row r="458" s="7" customFormat="1" x14ac:dyDescent="0.25"/>
    <row r="459" s="7" customFormat="1" x14ac:dyDescent="0.25"/>
    <row r="460" s="7" customFormat="1" x14ac:dyDescent="0.25"/>
    <row r="461" s="7" customFormat="1" x14ac:dyDescent="0.25"/>
    <row r="462" s="7" customFormat="1" x14ac:dyDescent="0.25"/>
    <row r="463" s="7" customFormat="1" x14ac:dyDescent="0.25"/>
    <row r="464" s="7" customFormat="1" x14ac:dyDescent="0.25"/>
    <row r="465" s="7" customFormat="1" x14ac:dyDescent="0.25"/>
    <row r="466" s="7" customFormat="1" x14ac:dyDescent="0.25"/>
    <row r="467" s="7" customFormat="1" x14ac:dyDescent="0.25"/>
    <row r="468" s="7" customFormat="1" x14ac:dyDescent="0.25"/>
    <row r="469" s="7" customFormat="1" x14ac:dyDescent="0.25"/>
    <row r="470" s="7" customFormat="1" x14ac:dyDescent="0.25"/>
    <row r="471" s="7" customFormat="1" x14ac:dyDescent="0.25"/>
    <row r="472" s="7" customFormat="1" x14ac:dyDescent="0.25"/>
    <row r="473" s="7" customFormat="1" x14ac:dyDescent="0.25"/>
    <row r="474" s="7" customFormat="1" x14ac:dyDescent="0.25"/>
    <row r="475" s="7" customFormat="1" x14ac:dyDescent="0.25"/>
    <row r="476" s="7" customFormat="1" x14ac:dyDescent="0.25"/>
    <row r="477" s="7" customFormat="1" x14ac:dyDescent="0.25"/>
    <row r="478" s="7" customFormat="1" x14ac:dyDescent="0.25"/>
    <row r="479" s="7" customFormat="1" x14ac:dyDescent="0.25"/>
    <row r="480" s="7" customFormat="1" x14ac:dyDescent="0.25"/>
    <row r="481" s="7" customFormat="1" x14ac:dyDescent="0.25"/>
    <row r="482" s="7" customFormat="1" x14ac:dyDescent="0.25"/>
    <row r="483" s="7" customFormat="1" x14ac:dyDescent="0.25"/>
    <row r="484" s="7" customFormat="1" x14ac:dyDescent="0.25"/>
    <row r="485" s="7" customFormat="1" x14ac:dyDescent="0.25"/>
    <row r="486" s="7" customFormat="1" x14ac:dyDescent="0.25"/>
    <row r="487" s="7" customFormat="1" x14ac:dyDescent="0.25"/>
    <row r="488" s="7" customFormat="1" x14ac:dyDescent="0.25"/>
    <row r="489" s="7" customFormat="1" x14ac:dyDescent="0.25"/>
    <row r="490" s="7" customFormat="1" x14ac:dyDescent="0.25"/>
    <row r="491" s="7" customFormat="1" x14ac:dyDescent="0.25"/>
    <row r="492" s="7" customFormat="1" x14ac:dyDescent="0.25"/>
    <row r="493" s="7" customFormat="1" x14ac:dyDescent="0.25"/>
    <row r="494" s="7" customFormat="1" x14ac:dyDescent="0.25"/>
    <row r="495" s="7" customFormat="1" x14ac:dyDescent="0.25"/>
    <row r="496" s="7" customFormat="1" x14ac:dyDescent="0.25"/>
    <row r="497" s="7" customFormat="1" x14ac:dyDescent="0.25"/>
    <row r="498" s="7" customFormat="1" x14ac:dyDescent="0.25"/>
    <row r="499" s="7" customFormat="1" x14ac:dyDescent="0.25"/>
    <row r="500" s="7" customFormat="1" x14ac:dyDescent="0.25"/>
    <row r="501" s="7" customFormat="1" x14ac:dyDescent="0.25"/>
    <row r="502" s="7" customFormat="1" x14ac:dyDescent="0.25"/>
    <row r="503" s="7" customFormat="1" x14ac:dyDescent="0.25"/>
    <row r="504" s="7" customFormat="1" x14ac:dyDescent="0.25"/>
    <row r="505" s="7" customFormat="1" x14ac:dyDescent="0.25"/>
    <row r="506" s="7" customFormat="1" x14ac:dyDescent="0.25"/>
    <row r="507" s="7" customFormat="1" x14ac:dyDescent="0.25"/>
    <row r="508" s="7" customFormat="1" x14ac:dyDescent="0.25"/>
    <row r="509" s="7" customFormat="1" x14ac:dyDescent="0.25"/>
    <row r="510" s="7" customFormat="1" x14ac:dyDescent="0.25"/>
    <row r="511" s="7" customFormat="1" x14ac:dyDescent="0.25"/>
    <row r="512" s="7" customFormat="1" x14ac:dyDescent="0.25"/>
    <row r="513" s="7" customFormat="1" x14ac:dyDescent="0.25"/>
    <row r="514" s="7" customFormat="1" x14ac:dyDescent="0.25"/>
    <row r="515" s="7" customFormat="1" x14ac:dyDescent="0.25"/>
    <row r="516" s="7" customFormat="1" x14ac:dyDescent="0.25"/>
    <row r="517" s="7" customFormat="1" x14ac:dyDescent="0.25"/>
    <row r="518" s="7" customFormat="1" x14ac:dyDescent="0.25"/>
    <row r="519" s="7" customFormat="1" x14ac:dyDescent="0.25"/>
    <row r="520" s="7" customFormat="1" x14ac:dyDescent="0.25"/>
    <row r="521" s="7" customFormat="1" x14ac:dyDescent="0.25"/>
    <row r="522" s="7" customFormat="1" x14ac:dyDescent="0.25"/>
    <row r="523" s="7" customFormat="1" x14ac:dyDescent="0.25"/>
    <row r="524" s="7" customFormat="1" x14ac:dyDescent="0.25"/>
    <row r="525" s="7" customFormat="1" x14ac:dyDescent="0.25"/>
    <row r="526" s="7" customFormat="1" x14ac:dyDescent="0.25"/>
    <row r="527" s="7" customFormat="1" x14ac:dyDescent="0.25"/>
    <row r="528" s="7" customFormat="1" x14ac:dyDescent="0.25"/>
    <row r="529" s="7" customFormat="1" x14ac:dyDescent="0.25"/>
    <row r="530" s="7" customFormat="1" x14ac:dyDescent="0.25"/>
    <row r="531" s="7" customFormat="1" x14ac:dyDescent="0.25"/>
    <row r="532" s="7" customFormat="1" x14ac:dyDescent="0.25"/>
    <row r="533" s="7" customFormat="1" x14ac:dyDescent="0.25"/>
    <row r="534" s="7" customFormat="1" x14ac:dyDescent="0.25"/>
    <row r="535" s="7" customFormat="1" x14ac:dyDescent="0.25"/>
    <row r="536" s="7" customFormat="1" x14ac:dyDescent="0.25"/>
    <row r="537" s="7" customFormat="1" x14ac:dyDescent="0.25"/>
    <row r="538" s="7" customFormat="1" x14ac:dyDescent="0.25"/>
    <row r="539" s="7" customFormat="1" x14ac:dyDescent="0.25"/>
    <row r="540" s="7" customFormat="1" x14ac:dyDescent="0.25"/>
    <row r="541" s="7" customFormat="1" x14ac:dyDescent="0.25"/>
    <row r="542" s="7" customFormat="1" x14ac:dyDescent="0.25"/>
    <row r="543" s="7" customFormat="1" x14ac:dyDescent="0.25"/>
    <row r="544" s="7" customFormat="1" x14ac:dyDescent="0.25"/>
    <row r="545" s="7" customFormat="1" x14ac:dyDescent="0.25"/>
    <row r="546" s="7" customFormat="1" x14ac:dyDescent="0.25"/>
    <row r="547" s="7" customFormat="1" x14ac:dyDescent="0.25"/>
    <row r="548" s="7" customFormat="1" x14ac:dyDescent="0.25"/>
    <row r="549" s="7" customFormat="1" x14ac:dyDescent="0.25"/>
    <row r="550" s="7" customFormat="1" x14ac:dyDescent="0.25"/>
    <row r="551" s="7" customFormat="1" x14ac:dyDescent="0.25"/>
    <row r="552" s="7" customFormat="1" x14ac:dyDescent="0.25"/>
    <row r="553" s="7" customFormat="1" x14ac:dyDescent="0.25"/>
    <row r="554" s="7" customFormat="1" x14ac:dyDescent="0.25"/>
    <row r="555" s="7" customFormat="1" x14ac:dyDescent="0.25"/>
    <row r="556" s="7" customFormat="1" x14ac:dyDescent="0.25"/>
    <row r="557" s="7" customFormat="1" x14ac:dyDescent="0.25"/>
    <row r="558" s="7" customFormat="1" x14ac:dyDescent="0.25"/>
    <row r="559" s="7" customFormat="1" x14ac:dyDescent="0.25"/>
    <row r="560" s="7" customFormat="1" x14ac:dyDescent="0.25"/>
    <row r="561" s="7" customFormat="1" x14ac:dyDescent="0.25"/>
    <row r="562" s="7" customFormat="1" x14ac:dyDescent="0.25"/>
    <row r="563" s="7" customFormat="1" x14ac:dyDescent="0.25"/>
  </sheetData>
  <sheetProtection algorithmName="SHA-512" hashValue="2IYrUpdl62MTIj0wwvnphfBQf8574iUpyej5Pb4pOKOOQN2RI0axIgt0UOmZu28M+kZOGEtEacNxQX+SQ2eCTw==" saltValue="J8AlY8uJO9iOxUEiL7Z0AA==" spinCount="100000" sheet="1" objects="1" scenarios="1"/>
  <hyperlinks>
    <hyperlink ref="B9" location="TrackingSheet!A1" display="TrackingSheet" xr:uid="{6462AE69-7653-41FA-A6F1-6240CB1064B6}"/>
    <hyperlink ref="B5" location="'User Guide'!A1" display="User Guide" xr:uid="{993714CA-9528-4CAF-8ACE-BB396C02864B}"/>
    <hyperlink ref="B11" location="SummaryReport!A1" display="Summary Report" xr:uid="{1D496BA9-D24B-491D-9776-6C9514BA189A}"/>
    <hyperlink ref="B7" location="Deadlines!A1" display="Deadlines" xr:uid="{7A5A3715-9402-41BB-AFF6-A457446E7189}"/>
  </hyperlink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FE9CF-5133-4EAA-8783-9B1A1E885D26}">
  <dimension ref="C3:C38"/>
  <sheetViews>
    <sheetView workbookViewId="0">
      <selection activeCell="C4" sqref="C4"/>
    </sheetView>
  </sheetViews>
  <sheetFormatPr defaultColWidth="8.85546875" defaultRowHeight="15" x14ac:dyDescent="0.25"/>
  <cols>
    <col min="1" max="1" width="3.28515625" style="9" customWidth="1"/>
    <col min="2" max="2" width="3.7109375" style="9" customWidth="1"/>
    <col min="3" max="3" width="87.7109375" style="9" customWidth="1"/>
    <col min="4" max="16384" width="8.85546875" style="9"/>
  </cols>
  <sheetData>
    <row r="3" spans="3:3" ht="26.25" x14ac:dyDescent="0.4">
      <c r="C3" s="90" t="s">
        <v>408</v>
      </c>
    </row>
    <row r="4" spans="3:3" x14ac:dyDescent="0.25">
      <c r="C4" s="84" t="s">
        <v>415</v>
      </c>
    </row>
    <row r="6" spans="3:3" x14ac:dyDescent="0.25">
      <c r="C6" s="10" t="s">
        <v>15</v>
      </c>
    </row>
    <row r="7" spans="3:3" ht="135" x14ac:dyDescent="0.25">
      <c r="C7" s="67" t="s">
        <v>409</v>
      </c>
    </row>
    <row r="9" spans="3:3" x14ac:dyDescent="0.25">
      <c r="C9" s="10" t="s">
        <v>331</v>
      </c>
    </row>
    <row r="10" spans="3:3" ht="105" x14ac:dyDescent="0.25">
      <c r="C10" s="11" t="s">
        <v>410</v>
      </c>
    </row>
    <row r="12" spans="3:3" x14ac:dyDescent="0.25">
      <c r="C12" s="10" t="s">
        <v>332</v>
      </c>
    </row>
    <row r="13" spans="3:3" ht="45" x14ac:dyDescent="0.25">
      <c r="C13" s="12" t="s">
        <v>333</v>
      </c>
    </row>
    <row r="14" spans="3:3" x14ac:dyDescent="0.25">
      <c r="C14" s="13"/>
    </row>
    <row r="15" spans="3:3" ht="60" x14ac:dyDescent="0.25">
      <c r="C15" s="14" t="s">
        <v>352</v>
      </c>
    </row>
    <row r="16" spans="3:3" x14ac:dyDescent="0.25">
      <c r="C16" s="13"/>
    </row>
    <row r="17" spans="3:3" ht="45" x14ac:dyDescent="0.25">
      <c r="C17" s="15" t="s">
        <v>340</v>
      </c>
    </row>
    <row r="18" spans="3:3" x14ac:dyDescent="0.25">
      <c r="C18" s="13"/>
    </row>
    <row r="19" spans="3:3" ht="150" x14ac:dyDescent="0.25">
      <c r="C19" s="15" t="s">
        <v>411</v>
      </c>
    </row>
    <row r="20" spans="3:3" x14ac:dyDescent="0.25">
      <c r="C20" s="13"/>
    </row>
    <row r="21" spans="3:3" ht="90" x14ac:dyDescent="0.25">
      <c r="C21" s="68" t="s">
        <v>407</v>
      </c>
    </row>
    <row r="22" spans="3:3" x14ac:dyDescent="0.25">
      <c r="C22" s="13"/>
    </row>
    <row r="23" spans="3:3" ht="135" x14ac:dyDescent="0.25">
      <c r="C23" s="15" t="s">
        <v>412</v>
      </c>
    </row>
    <row r="24" spans="3:3" x14ac:dyDescent="0.25">
      <c r="C24" s="13"/>
    </row>
    <row r="25" spans="3:3" ht="75" x14ac:dyDescent="0.25">
      <c r="C25" s="15" t="s">
        <v>413</v>
      </c>
    </row>
    <row r="26" spans="3:3" x14ac:dyDescent="0.25">
      <c r="C26" s="13"/>
    </row>
    <row r="27" spans="3:3" ht="30" x14ac:dyDescent="0.25">
      <c r="C27" s="15" t="s">
        <v>16</v>
      </c>
    </row>
    <row r="28" spans="3:3" x14ac:dyDescent="0.25">
      <c r="C28" s="15"/>
    </row>
    <row r="29" spans="3:3" ht="45" x14ac:dyDescent="0.25">
      <c r="C29" s="15" t="s">
        <v>414</v>
      </c>
    </row>
    <row r="30" spans="3:3" x14ac:dyDescent="0.25">
      <c r="C30" s="13"/>
    </row>
    <row r="31" spans="3:3" ht="45" x14ac:dyDescent="0.25">
      <c r="C31" s="53" t="s">
        <v>349</v>
      </c>
    </row>
    <row r="32" spans="3:3" x14ac:dyDescent="0.25">
      <c r="C32" s="13"/>
    </row>
    <row r="33" spans="3:3" ht="45" x14ac:dyDescent="0.25">
      <c r="C33" s="15" t="s">
        <v>350</v>
      </c>
    </row>
    <row r="34" spans="3:3" x14ac:dyDescent="0.25">
      <c r="C34" s="13"/>
    </row>
    <row r="35" spans="3:3" ht="30" x14ac:dyDescent="0.25">
      <c r="C35" s="54" t="s">
        <v>351</v>
      </c>
    </row>
    <row r="37" spans="3:3" x14ac:dyDescent="0.25">
      <c r="C37" s="91" t="s">
        <v>341</v>
      </c>
    </row>
    <row r="38" spans="3:3" x14ac:dyDescent="0.25">
      <c r="C38" s="92" t="s">
        <v>342</v>
      </c>
    </row>
  </sheetData>
  <sheetProtection algorithmName="SHA-512" hashValue="xllX7AXHlen7lAEm7M7eqpQKw3D45zoMJahCWeGKGVpmuL8BGjTrSSEQF5V3gZ/kMlUkcvfx5059CDGiu4aLHA==" saltValue="0gOVNrUEooWcJHPv/xZ0Qw==" spinCount="100000" sheet="1" objects="1" scenarios="1"/>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7CDFB-BDCC-46C5-83D5-FCABA2111BDB}">
  <dimension ref="A2:AN14"/>
  <sheetViews>
    <sheetView workbookViewId="0">
      <selection activeCell="F20" sqref="F20"/>
    </sheetView>
  </sheetViews>
  <sheetFormatPr defaultColWidth="8.85546875" defaultRowHeight="15" x14ac:dyDescent="0.25"/>
  <cols>
    <col min="1" max="1" width="3.85546875" style="8" customWidth="1"/>
    <col min="2" max="2" width="53" style="8" bestFit="1" customWidth="1"/>
    <col min="3" max="3" width="23.85546875" style="8" bestFit="1" customWidth="1"/>
    <col min="4" max="4" width="18.5703125" style="8" bestFit="1" customWidth="1"/>
    <col min="5" max="5" width="17.28515625" style="8" customWidth="1"/>
    <col min="6" max="6" width="26.28515625" style="8" customWidth="1"/>
    <col min="7" max="7" width="22.28515625" style="8" customWidth="1"/>
    <col min="8" max="8" width="55.7109375" style="8" customWidth="1"/>
    <col min="9" max="16384" width="8.85546875" style="8"/>
  </cols>
  <sheetData>
    <row r="2" spans="1:40" customFormat="1" ht="28.9" customHeight="1" x14ac:dyDescent="0.25">
      <c r="A2" s="8"/>
      <c r="B2" s="25" t="s">
        <v>309</v>
      </c>
      <c r="C2" s="93" t="s">
        <v>308</v>
      </c>
      <c r="D2" s="93"/>
      <c r="E2" s="25" t="s">
        <v>330</v>
      </c>
      <c r="F2" s="89">
        <v>2024</v>
      </c>
      <c r="G2" s="33"/>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row>
    <row r="3" spans="1:40" customFormat="1" ht="9" customHeight="1" x14ac:dyDescent="0.25">
      <c r="A3" s="8"/>
      <c r="B3" s="8"/>
      <c r="C3" s="8"/>
      <c r="D3" s="8"/>
      <c r="E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row>
    <row r="4" spans="1:40" customFormat="1" ht="31.9" customHeight="1" x14ac:dyDescent="0.25">
      <c r="A4" s="8"/>
      <c r="B4" s="95" t="s">
        <v>336</v>
      </c>
      <c r="C4" s="96"/>
      <c r="D4" s="96"/>
      <c r="E4" s="96"/>
      <c r="F4" s="96"/>
      <c r="G4" s="96"/>
      <c r="H4" s="96"/>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row>
    <row r="5" spans="1:40" customFormat="1" ht="77.45" customHeight="1" x14ac:dyDescent="0.25">
      <c r="A5" s="8"/>
      <c r="B5" s="26"/>
      <c r="C5" s="38" t="s">
        <v>318</v>
      </c>
      <c r="D5" s="39" t="s">
        <v>319</v>
      </c>
      <c r="E5" s="38" t="s">
        <v>321</v>
      </c>
      <c r="F5" s="37" t="s">
        <v>393</v>
      </c>
      <c r="G5" s="37" t="s">
        <v>337</v>
      </c>
      <c r="H5" s="28" t="s">
        <v>320</v>
      </c>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row>
    <row r="6" spans="1:40" customFormat="1" ht="16.899999999999999" customHeight="1" x14ac:dyDescent="0.25">
      <c r="A6" s="8"/>
      <c r="B6" s="30" t="s">
        <v>10</v>
      </c>
      <c r="C6" s="87" t="s">
        <v>308</v>
      </c>
      <c r="D6" s="87" t="s">
        <v>308</v>
      </c>
      <c r="E6" s="34" t="str">
        <f>IF(AND(C6="no",D6="no"),HiddenHelper!$G$15,IF(AND(C6="yes",D6="no"),HiddenHelper!$G$16,IF(AND(C6="yes",D6="yes"),HiddenHelper!$G$17,"")))</f>
        <v/>
      </c>
      <c r="F6" s="85" t="s">
        <v>308</v>
      </c>
      <c r="G6" s="86"/>
      <c r="H6" s="94" t="s">
        <v>416</v>
      </c>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row>
    <row r="7" spans="1:40" customFormat="1" ht="16.899999999999999" customHeight="1" x14ac:dyDescent="0.25">
      <c r="A7" s="8"/>
      <c r="B7" s="29" t="s">
        <v>404</v>
      </c>
      <c r="C7" s="87" t="s">
        <v>308</v>
      </c>
      <c r="D7" s="87" t="s">
        <v>308</v>
      </c>
      <c r="E7" s="34"/>
      <c r="F7" s="87" t="s">
        <v>308</v>
      </c>
      <c r="G7" s="86"/>
      <c r="H7" s="94"/>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row>
    <row r="8" spans="1:40" customFormat="1" ht="16.899999999999999" customHeight="1" x14ac:dyDescent="0.25">
      <c r="A8" s="8"/>
      <c r="B8" s="29" t="s">
        <v>8</v>
      </c>
      <c r="C8" s="87" t="s">
        <v>308</v>
      </c>
      <c r="D8" s="87" t="s">
        <v>308</v>
      </c>
      <c r="E8" s="34" t="str">
        <f>IF(AND(C8="no",D8="no"),HiddenHelper!$G$15,IF(AND(C8="yes",D8="no"),HiddenHelper!$G$16,IF(AND(C8="yes",D8="yes"),HiddenHelper!$G$17,"")))</f>
        <v/>
      </c>
      <c r="F8" s="88" t="s">
        <v>308</v>
      </c>
      <c r="G8" s="86"/>
      <c r="H8" s="94"/>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row>
    <row r="9" spans="1:40" customFormat="1" ht="16.899999999999999" customHeight="1" x14ac:dyDescent="0.25">
      <c r="A9" s="8"/>
      <c r="B9" s="29" t="s">
        <v>346</v>
      </c>
      <c r="C9" s="69" t="s">
        <v>5</v>
      </c>
      <c r="D9" s="69" t="s">
        <v>5</v>
      </c>
      <c r="E9" s="34">
        <f>IF(AND(C9="no",D9="no"),HiddenHelper!$G$15,IF(AND(C9="yes",D9="no"),HiddenHelper!$G$16,IF(AND(C9="yes",D9="yes"),HiddenHelper!$G$17,"")))</f>
        <v>65</v>
      </c>
      <c r="F9" s="87" t="s">
        <v>308</v>
      </c>
      <c r="G9" s="86"/>
      <c r="H9" s="94"/>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row>
    <row r="10" spans="1:40" customFormat="1" ht="16.899999999999999" customHeight="1" x14ac:dyDescent="0.25">
      <c r="A10" s="8"/>
      <c r="B10" s="29" t="s">
        <v>347</v>
      </c>
      <c r="C10" s="69" t="s">
        <v>4</v>
      </c>
      <c r="D10" s="69" t="s">
        <v>5</v>
      </c>
      <c r="E10" s="34">
        <f>IF(AND(C10="no",D10="no"),HiddenHelper!$G$15,IF(AND(C10="yes",D10="no"),HiddenHelper!$G$16,IF(AND(C10="yes",D10="yes"),HiddenHelper!$G$17,"")))</f>
        <v>100</v>
      </c>
      <c r="F10" s="87" t="s">
        <v>308</v>
      </c>
      <c r="G10" s="86"/>
      <c r="H10" s="94"/>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row>
    <row r="11" spans="1:40" customFormat="1" ht="16.899999999999999" customHeight="1" x14ac:dyDescent="0.25">
      <c r="A11" s="8"/>
      <c r="B11" s="29" t="s">
        <v>348</v>
      </c>
      <c r="C11" s="69" t="s">
        <v>4</v>
      </c>
      <c r="D11" s="69" t="s">
        <v>4</v>
      </c>
      <c r="E11" s="34">
        <f>IF(AND(C11="no",D11="no"),HiddenHelper!$G$15,IF(AND(C11="yes",D11="no"),HiddenHelper!$G$16,IF(AND(C11="yes",D11="yes"),HiddenHelper!$G$17,"")))</f>
        <v>170</v>
      </c>
      <c r="F11" s="87" t="s">
        <v>308</v>
      </c>
      <c r="G11" s="86"/>
      <c r="H11" s="94"/>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row>
    <row r="12" spans="1:40" customFormat="1" ht="16.899999999999999" customHeight="1" x14ac:dyDescent="0.25">
      <c r="A12" s="8"/>
      <c r="B12" s="29" t="s">
        <v>403</v>
      </c>
      <c r="C12" s="87" t="s">
        <v>308</v>
      </c>
      <c r="D12" s="87" t="s">
        <v>308</v>
      </c>
      <c r="E12" s="34"/>
      <c r="F12" s="87" t="s">
        <v>308</v>
      </c>
      <c r="G12" s="87"/>
      <c r="H12" s="94"/>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row>
    <row r="13" spans="1:40" customFormat="1" ht="16.899999999999999" customHeight="1" x14ac:dyDescent="0.25">
      <c r="A13" s="8"/>
      <c r="B13" s="29" t="s">
        <v>6</v>
      </c>
      <c r="C13" s="69" t="s">
        <v>4</v>
      </c>
      <c r="D13" s="69" t="s">
        <v>4</v>
      </c>
      <c r="E13" s="34">
        <f>HiddenHelper!$G$18</f>
        <v>90</v>
      </c>
      <c r="F13" s="87" t="s">
        <v>308</v>
      </c>
      <c r="G13" s="87"/>
      <c r="H13" s="94"/>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row>
    <row r="14" spans="1:40" customFormat="1" ht="16.899999999999999" customHeight="1" x14ac:dyDescent="0.25">
      <c r="A14" s="8"/>
      <c r="B14" s="29" t="s">
        <v>7</v>
      </c>
      <c r="C14" s="69" t="s">
        <v>5</v>
      </c>
      <c r="D14" s="69" t="s">
        <v>5</v>
      </c>
      <c r="E14" s="34">
        <f>HiddenHelper!$G$19</f>
        <v>30</v>
      </c>
      <c r="F14" s="87" t="s">
        <v>308</v>
      </c>
      <c r="G14" s="87"/>
      <c r="H14" s="94"/>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row>
  </sheetData>
  <sheetProtection algorithmName="SHA-512" hashValue="Zyry/9aJiAe2Z7cjeLbW63WhPpzSeL9UbPBwQrxTvOYFDVo4dpcYYYwqdOcTILQtPvOn9x7tJ0NkO+myXD69iA==" saltValue="HD/egsHVJAE1n4rLzWC8QA==" spinCount="100000" sheet="1" objects="1" scenarios="1"/>
  <mergeCells count="3">
    <mergeCell ref="C2:D2"/>
    <mergeCell ref="H6:H14"/>
    <mergeCell ref="B4:H4"/>
  </mergeCells>
  <phoneticPr fontId="6" type="noConversion"/>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DAC6BD7-3FC7-4FF4-A34C-7D8EE9DBC9C5}">
          <x14:formula1>
            <xm:f>HiddenHelper!$A$1:$A$3</xm:f>
          </x14:formula1>
          <xm:sqref>F6:F14 C6:D12</xm:sqref>
        </x14:dataValidation>
        <x14:dataValidation type="list" allowBlank="1" showInputMessage="1" showErrorMessage="1" xr:uid="{F262A66A-13CA-47D8-A4C8-025066E90586}">
          <x14:formula1>
            <xm:f>Hidden_ListOfJursidictions!$B3:$B323</xm:f>
          </x14:formula1>
          <xm:sqref>C2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489B0-B3D2-4D2C-BCB3-073FDCA9E213}">
  <dimension ref="A1:BV6621"/>
  <sheetViews>
    <sheetView tabSelected="1" zoomScaleNormal="100" workbookViewId="0">
      <pane ySplit="2" topLeftCell="A3" activePane="bottomLeft" state="frozen"/>
      <selection pane="bottomLeft" activeCell="H67" sqref="H67"/>
    </sheetView>
  </sheetViews>
  <sheetFormatPr defaultRowHeight="15" x14ac:dyDescent="0.25"/>
  <cols>
    <col min="1" max="1" width="23" customWidth="1"/>
    <col min="2" max="2" width="14.85546875" style="21" customWidth="1"/>
    <col min="3" max="3" width="45.85546875" style="73" customWidth="1"/>
    <col min="4" max="4" width="17.42578125" bestFit="1" customWidth="1"/>
    <col min="5" max="5" width="17.7109375" customWidth="1"/>
    <col min="6" max="6" width="18.28515625" style="1" customWidth="1"/>
    <col min="7" max="8" width="14.7109375" customWidth="1"/>
    <col min="9" max="9" width="14.28515625" customWidth="1"/>
    <col min="10" max="10" width="15.5703125" customWidth="1"/>
    <col min="11" max="11" width="27.5703125" hidden="1" customWidth="1"/>
    <col min="12" max="12" width="20.85546875" style="8" hidden="1" customWidth="1"/>
    <col min="13" max="13" width="21.85546875" style="8" bestFit="1" customWidth="1"/>
    <col min="14" max="14" width="14.140625" style="4" bestFit="1" customWidth="1"/>
    <col min="15" max="15" width="17.7109375" customWidth="1"/>
    <col min="16" max="16" width="14.140625" style="8" customWidth="1"/>
    <col min="17" max="74" width="8.85546875" style="8"/>
    <col min="141" max="141" width="17.7109375" bestFit="1" customWidth="1"/>
  </cols>
  <sheetData>
    <row r="1" spans="1:74" ht="27" customHeight="1" thickBot="1" x14ac:dyDescent="0.3">
      <c r="A1" s="83" t="s">
        <v>24</v>
      </c>
      <c r="B1" s="83"/>
      <c r="C1" s="83"/>
      <c r="D1" s="83"/>
      <c r="E1" s="83"/>
      <c r="F1" s="83"/>
      <c r="G1" s="83"/>
      <c r="H1" s="83"/>
      <c r="I1" s="83"/>
      <c r="J1" s="83"/>
      <c r="K1" s="83"/>
      <c r="L1" s="83"/>
      <c r="M1" s="83"/>
      <c r="N1" s="16"/>
      <c r="O1" s="8"/>
      <c r="BT1"/>
      <c r="BU1"/>
      <c r="BV1"/>
    </row>
    <row r="2" spans="1:74" ht="82.9" customHeight="1" x14ac:dyDescent="0.25">
      <c r="A2" s="2" t="s">
        <v>1</v>
      </c>
      <c r="B2" s="3" t="s">
        <v>339</v>
      </c>
      <c r="C2" s="3" t="s">
        <v>0</v>
      </c>
      <c r="D2" s="3" t="s">
        <v>2</v>
      </c>
      <c r="E2" s="3" t="s">
        <v>402</v>
      </c>
      <c r="F2" s="3" t="s">
        <v>401</v>
      </c>
      <c r="G2" s="3" t="s">
        <v>3</v>
      </c>
      <c r="H2" s="3" t="s">
        <v>405</v>
      </c>
      <c r="I2" s="3" t="s">
        <v>398</v>
      </c>
      <c r="J2" s="3" t="s">
        <v>399</v>
      </c>
      <c r="K2" s="70" t="s">
        <v>396</v>
      </c>
      <c r="L2" s="70" t="s">
        <v>324</v>
      </c>
      <c r="M2" s="3" t="s">
        <v>322</v>
      </c>
      <c r="N2" s="16"/>
      <c r="O2" s="8"/>
      <c r="BU2"/>
      <c r="BV2"/>
    </row>
    <row r="3" spans="1:74" x14ac:dyDescent="0.25">
      <c r="A3" s="17" t="s">
        <v>422</v>
      </c>
      <c r="B3" s="20" t="s">
        <v>5</v>
      </c>
      <c r="C3" s="72" t="s">
        <v>346</v>
      </c>
      <c r="D3" s="19">
        <v>45043</v>
      </c>
      <c r="E3" s="20" t="s">
        <v>4</v>
      </c>
      <c r="F3" s="20">
        <v>215</v>
      </c>
      <c r="G3" s="19">
        <v>45446</v>
      </c>
      <c r="H3" s="19" t="s">
        <v>4</v>
      </c>
      <c r="I3" s="76">
        <f>IF(AND(Table1[[#This Row],[Was this permit part of a consolidated review?]]="No", Table1[[#This Row],[Date Notice of Complete Application Issued]]&lt;&gt;"", Table1[[#This Row],[Date of Decision]]&lt;&gt;""), Table1[[#This Row],[Date of Decision]]-Table1[[#This Row],[Date Notice of Complete Application Issued]], "")</f>
        <v>403</v>
      </c>
      <c r="J3"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188</v>
      </c>
      <c r="K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Multifamily Housing Permit</v>
      </c>
      <c r="L3" s="76">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65</v>
      </c>
      <c r="M3" s="74" t="str">
        <f>IF(Table1[[#This Row],[Was there an agreed upon decision date?]]="Yes",
    "Mutually agreed timeline",
    IF(ISNUMBER(Table1[[#This Row],[Total Active Review Days 
(without pauses)]]),
        IF(Table1[[#This Row],[Total Active Review Days 
(without pauses)]] &gt; Table1[[#This Row],[Deadline 
(Hidden Helper)]], "Yes", "No"),
    ""))</f>
        <v>Mutually agreed timeline</v>
      </c>
      <c r="N3" s="8"/>
      <c r="O3" s="8"/>
      <c r="BU3"/>
      <c r="BV3"/>
    </row>
    <row r="4" spans="1:74" x14ac:dyDescent="0.25">
      <c r="A4" s="17" t="s">
        <v>417</v>
      </c>
      <c r="B4" s="20" t="s">
        <v>5</v>
      </c>
      <c r="C4" s="72" t="s">
        <v>8</v>
      </c>
      <c r="D4" s="19">
        <v>45357</v>
      </c>
      <c r="E4" s="20" t="s">
        <v>4</v>
      </c>
      <c r="F4" s="20">
        <v>10</v>
      </c>
      <c r="G4" s="19">
        <v>45435</v>
      </c>
      <c r="H4" s="19" t="s">
        <v>5</v>
      </c>
      <c r="I4" s="76">
        <f>IF(AND(Table1[[#This Row],[Was this permit part of a consolidated review?]]="No", Table1[[#This Row],[Date Notice of Complete Application Issued]]&lt;&gt;"", Table1[[#This Row],[Date of Decision]]&lt;&gt;""), Table1[[#This Row],[Date of Decision]]-Table1[[#This Row],[Date Notice of Complete Application Issued]], "")</f>
        <v>78</v>
      </c>
      <c r="J4"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68</v>
      </c>
      <c r="K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Binding Site Plan</v>
      </c>
      <c r="L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 s="74" t="str">
        <f>IF(Table1[[#This Row],[Was there an agreed upon decision date?]]="Yes",
    "Mutually agreed timeline",
    IF(ISNUMBER(Table1[[#This Row],[Total Active Review Days 
(without pauses)]]),
        IF(Table1[[#This Row],[Total Active Review Days 
(without pauses)]] &gt; Table1[[#This Row],[Deadline 
(Hidden Helper)]], "Yes", "No"),
    ""))</f>
        <v>No</v>
      </c>
      <c r="N4" s="8"/>
      <c r="O4" s="8"/>
      <c r="BU4"/>
      <c r="BV4"/>
    </row>
    <row r="5" spans="1:74" x14ac:dyDescent="0.25">
      <c r="A5" s="17" t="s">
        <v>418</v>
      </c>
      <c r="B5" s="20" t="s">
        <v>5</v>
      </c>
      <c r="C5" s="72" t="s">
        <v>8</v>
      </c>
      <c r="D5" s="19">
        <v>45553</v>
      </c>
      <c r="E5" s="20" t="s">
        <v>4</v>
      </c>
      <c r="F5" s="20">
        <v>5</v>
      </c>
      <c r="G5" s="19">
        <v>45637</v>
      </c>
      <c r="H5" s="19" t="s">
        <v>5</v>
      </c>
      <c r="I5" s="76">
        <f>IF(AND(Table1[[#This Row],[Was this permit part of a consolidated review?]]="No", Table1[[#This Row],[Date Notice of Complete Application Issued]]&lt;&gt;"", Table1[[#This Row],[Date of Decision]]&lt;&gt;""), Table1[[#This Row],[Date of Decision]]-Table1[[#This Row],[Date Notice of Complete Application Issued]], "")</f>
        <v>84</v>
      </c>
      <c r="J5"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79</v>
      </c>
      <c r="K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Binding Site Plan</v>
      </c>
      <c r="L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 s="74" t="str">
        <f>IF(Table1[[#This Row],[Was there an agreed upon decision date?]]="Yes",
    "Mutually agreed timeline",
    IF(ISNUMBER(Table1[[#This Row],[Total Active Review Days 
(without pauses)]]),
        IF(Table1[[#This Row],[Total Active Review Days 
(without pauses)]] &gt; Table1[[#This Row],[Deadline 
(Hidden Helper)]], "Yes", "No"),
    ""))</f>
        <v>No</v>
      </c>
      <c r="N5" s="8"/>
      <c r="O5" s="8"/>
      <c r="BU5"/>
      <c r="BV5"/>
    </row>
    <row r="6" spans="1:74" x14ac:dyDescent="0.25">
      <c r="A6" s="17" t="s">
        <v>420</v>
      </c>
      <c r="B6" s="20" t="s">
        <v>5</v>
      </c>
      <c r="C6" s="72" t="s">
        <v>7</v>
      </c>
      <c r="D6" s="19">
        <v>45329</v>
      </c>
      <c r="E6" s="20" t="s">
        <v>5</v>
      </c>
      <c r="F6" s="20"/>
      <c r="G6" s="19">
        <v>45348</v>
      </c>
      <c r="H6" s="19" t="s">
        <v>5</v>
      </c>
      <c r="I6" s="76">
        <f>IF(AND(Table1[[#This Row],[Was this permit part of a consolidated review?]]="No", Table1[[#This Row],[Date Notice of Complete Application Issued]]&lt;&gt;"", Table1[[#This Row],[Date of Decision]]&lt;&gt;""), Table1[[#This Row],[Date of Decision]]-Table1[[#This Row],[Date Notice of Complete Application Issued]], "")</f>
        <v>19</v>
      </c>
      <c r="J6"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19</v>
      </c>
      <c r="K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Final Subdivision</v>
      </c>
      <c r="L6" s="76">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30</v>
      </c>
      <c r="M6" s="74" t="str">
        <f>IF(Table1[[#This Row],[Was there an agreed upon decision date?]]="Yes",
    "Mutually agreed timeline",
    IF(ISNUMBER(Table1[[#This Row],[Total Active Review Days 
(without pauses)]]),
        IF(Table1[[#This Row],[Total Active Review Days 
(without pauses)]] &gt; Table1[[#This Row],[Deadline 
(Hidden Helper)]], "Yes", "No"),
    ""))</f>
        <v>No</v>
      </c>
      <c r="N6" s="8"/>
      <c r="O6" s="8"/>
      <c r="BU6"/>
      <c r="BV6"/>
    </row>
    <row r="7" spans="1:74" x14ac:dyDescent="0.25">
      <c r="A7" s="17" t="s">
        <v>419</v>
      </c>
      <c r="B7" s="20" t="s">
        <v>5</v>
      </c>
      <c r="C7" s="72" t="s">
        <v>7</v>
      </c>
      <c r="D7" s="19">
        <v>45447</v>
      </c>
      <c r="E7" s="20" t="s">
        <v>4</v>
      </c>
      <c r="F7" s="20">
        <v>6</v>
      </c>
      <c r="G7" s="19">
        <v>45483</v>
      </c>
      <c r="H7" s="19" t="s">
        <v>5</v>
      </c>
      <c r="I7" s="76">
        <f>IF(AND(Table1[[#This Row],[Was this permit part of a consolidated review?]]="No", Table1[[#This Row],[Date Notice of Complete Application Issued]]&lt;&gt;"", Table1[[#This Row],[Date of Decision]]&lt;&gt;""), Table1[[#This Row],[Date of Decision]]-Table1[[#This Row],[Date Notice of Complete Application Issued]], "")</f>
        <v>36</v>
      </c>
      <c r="J7"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30</v>
      </c>
      <c r="K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Final Subdivision</v>
      </c>
      <c r="L7" s="76">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30</v>
      </c>
      <c r="M7" s="74" t="str">
        <f>IF(Table1[[#This Row],[Was there an agreed upon decision date?]]="Yes",
    "Mutually agreed timeline",
    IF(ISNUMBER(Table1[[#This Row],[Total Active Review Days 
(without pauses)]]),
        IF(Table1[[#This Row],[Total Active Review Days 
(without pauses)]] &gt; Table1[[#This Row],[Deadline 
(Hidden Helper)]], "Yes", "No"),
    ""))</f>
        <v>No</v>
      </c>
      <c r="N7" s="8"/>
      <c r="O7" s="8"/>
      <c r="BU7"/>
      <c r="BV7"/>
    </row>
    <row r="8" spans="1:74" x14ac:dyDescent="0.25">
      <c r="A8" s="17" t="s">
        <v>421</v>
      </c>
      <c r="B8" s="20" t="s">
        <v>5</v>
      </c>
      <c r="C8" s="72" t="s">
        <v>7</v>
      </c>
      <c r="D8" s="19">
        <v>45421</v>
      </c>
      <c r="E8" s="20" t="s">
        <v>4</v>
      </c>
      <c r="F8" s="20">
        <v>3</v>
      </c>
      <c r="G8" s="19">
        <v>45455</v>
      </c>
      <c r="H8" s="19" t="s">
        <v>4</v>
      </c>
      <c r="I8" s="76">
        <f>IF(AND(Table1[[#This Row],[Was this permit part of a consolidated review?]]="No", Table1[[#This Row],[Date Notice of Complete Application Issued]]&lt;&gt;"", Table1[[#This Row],[Date of Decision]]&lt;&gt;""), Table1[[#This Row],[Date of Decision]]-Table1[[#This Row],[Date Notice of Complete Application Issued]], "")</f>
        <v>34</v>
      </c>
      <c r="J8"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31</v>
      </c>
      <c r="K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Final Subdivision</v>
      </c>
      <c r="L8" s="76">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30</v>
      </c>
      <c r="M8" s="74" t="str">
        <f>IF(Table1[[#This Row],[Was there an agreed upon decision date?]]="Yes",
    "Mutually agreed timeline",
    IF(ISNUMBER(Table1[[#This Row],[Total Active Review Days 
(without pauses)]]),
        IF(Table1[[#This Row],[Total Active Review Days 
(without pauses)]] &gt; Table1[[#This Row],[Deadline 
(Hidden Helper)]], "Yes", "No"),
    ""))</f>
        <v>Mutually agreed timeline</v>
      </c>
      <c r="N8" s="8"/>
      <c r="O8" s="8"/>
      <c r="BU8"/>
      <c r="BV8"/>
    </row>
    <row r="9" spans="1:74" x14ac:dyDescent="0.25">
      <c r="A9" s="17" t="s">
        <v>423</v>
      </c>
      <c r="B9" s="20" t="s">
        <v>5</v>
      </c>
      <c r="C9" s="72" t="s">
        <v>10</v>
      </c>
      <c r="D9" s="19">
        <v>45456</v>
      </c>
      <c r="E9" s="20" t="s">
        <v>4</v>
      </c>
      <c r="F9" s="20">
        <v>56</v>
      </c>
      <c r="G9" s="19">
        <v>45602</v>
      </c>
      <c r="H9" s="19"/>
      <c r="I9" s="76">
        <f>IF(AND(Table1[[#This Row],[Was this permit part of a consolidated review?]]="No", Table1[[#This Row],[Date Notice of Complete Application Issued]]&lt;&gt;"", Table1[[#This Row],[Date of Decision]]&lt;&gt;""), Table1[[#This Row],[Date of Decision]]-Table1[[#This Row],[Date Notice of Complete Application Issued]], "")</f>
        <v>146</v>
      </c>
      <c r="J9"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90</v>
      </c>
      <c r="K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 s="74" t="str">
        <f>IF(Table1[[#This Row],[Was there an agreed upon decision date?]]="Yes",
    "Mutually agreed timeline",
    IF(ISNUMBER(Table1[[#This Row],[Total Active Review Days 
(without pauses)]]),
        IF(Table1[[#This Row],[Total Active Review Days 
(without pauses)]] &gt; Table1[[#This Row],[Deadline 
(Hidden Helper)]], "Yes", "No"),
    ""))</f>
        <v>No</v>
      </c>
      <c r="N9" s="8"/>
      <c r="O9" s="8"/>
      <c r="BU9"/>
      <c r="BV9"/>
    </row>
    <row r="10" spans="1:74" x14ac:dyDescent="0.25">
      <c r="A10" s="17">
        <v>9989</v>
      </c>
      <c r="B10" s="20" t="s">
        <v>5</v>
      </c>
      <c r="C10" s="72" t="s">
        <v>10</v>
      </c>
      <c r="D10" s="19">
        <v>45212</v>
      </c>
      <c r="E10" s="20" t="s">
        <v>4</v>
      </c>
      <c r="F10" s="20">
        <v>88</v>
      </c>
      <c r="G10" s="19">
        <v>45387</v>
      </c>
      <c r="H10" s="19"/>
      <c r="I10" s="76">
        <f>IF(AND(Table1[[#This Row],[Was this permit part of a consolidated review?]]="No", Table1[[#This Row],[Date Notice of Complete Application Issued]]&lt;&gt;"", Table1[[#This Row],[Date of Decision]]&lt;&gt;""), Table1[[#This Row],[Date of Decision]]-Table1[[#This Row],[Date Notice of Complete Application Issued]], "")</f>
        <v>175</v>
      </c>
      <c r="J10"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87</v>
      </c>
      <c r="K1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1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 s="74" t="str">
        <f>IF(Table1[[#This Row],[Was there an agreed upon decision date?]]="Yes",
    "Mutually agreed timeline",
    IF(ISNUMBER(Table1[[#This Row],[Total Active Review Days 
(without pauses)]]),
        IF(Table1[[#This Row],[Total Active Review Days 
(without pauses)]] &gt; Table1[[#This Row],[Deadline 
(Hidden Helper)]], "Yes", "No"),
    ""))</f>
        <v>No</v>
      </c>
      <c r="N10" s="8"/>
      <c r="O10" s="8"/>
      <c r="BU10"/>
      <c r="BV10"/>
    </row>
    <row r="11" spans="1:74" x14ac:dyDescent="0.25">
      <c r="A11" s="17">
        <v>10409</v>
      </c>
      <c r="B11" s="20" t="s">
        <v>5</v>
      </c>
      <c r="C11" s="72" t="s">
        <v>10</v>
      </c>
      <c r="D11" s="19">
        <v>45369</v>
      </c>
      <c r="E11" s="20" t="s">
        <v>5</v>
      </c>
      <c r="F11" s="20"/>
      <c r="G11" s="19">
        <v>45474</v>
      </c>
      <c r="H11" s="19"/>
      <c r="I11" s="76">
        <f>IF(AND(Table1[[#This Row],[Was this permit part of a consolidated review?]]="No", Table1[[#This Row],[Date Notice of Complete Application Issued]]&lt;&gt;"", Table1[[#This Row],[Date of Decision]]&lt;&gt;""), Table1[[#This Row],[Date of Decision]]-Table1[[#This Row],[Date Notice of Complete Application Issued]], "")</f>
        <v>105</v>
      </c>
      <c r="J11"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105</v>
      </c>
      <c r="K1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1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 s="74" t="str">
        <f>IF(Table1[[#This Row],[Was there an agreed upon decision date?]]="Yes",
    "Mutually agreed timeline",
    IF(ISNUMBER(Table1[[#This Row],[Total Active Review Days 
(without pauses)]]),
        IF(Table1[[#This Row],[Total Active Review Days 
(without pauses)]] &gt; Table1[[#This Row],[Deadline 
(Hidden Helper)]], "Yes", "No"),
    ""))</f>
        <v>No</v>
      </c>
      <c r="N11" s="8"/>
      <c r="O11" s="8"/>
      <c r="BU11"/>
      <c r="BV11"/>
    </row>
    <row r="12" spans="1:74" x14ac:dyDescent="0.25">
      <c r="A12" s="17">
        <v>10423</v>
      </c>
      <c r="B12" s="20" t="s">
        <v>5</v>
      </c>
      <c r="C12" s="72" t="s">
        <v>10</v>
      </c>
      <c r="D12" s="19">
        <v>45371</v>
      </c>
      <c r="E12" s="20" t="s">
        <v>4</v>
      </c>
      <c r="F12" s="20">
        <v>131</v>
      </c>
      <c r="G12" s="19">
        <v>45567</v>
      </c>
      <c r="H12" s="19"/>
      <c r="I12" s="76">
        <f>IF(AND(Table1[[#This Row],[Was this permit part of a consolidated review?]]="No", Table1[[#This Row],[Date Notice of Complete Application Issued]]&lt;&gt;"", Table1[[#This Row],[Date of Decision]]&lt;&gt;""), Table1[[#This Row],[Date of Decision]]-Table1[[#This Row],[Date Notice of Complete Application Issued]], "")</f>
        <v>196</v>
      </c>
      <c r="J12"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65</v>
      </c>
      <c r="K1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1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 s="74" t="str">
        <f>IF(Table1[[#This Row],[Was there an agreed upon decision date?]]="Yes",
    "Mutually agreed timeline",
    IF(ISNUMBER(Table1[[#This Row],[Total Active Review Days 
(without pauses)]]),
        IF(Table1[[#This Row],[Total Active Review Days 
(without pauses)]] &gt; Table1[[#This Row],[Deadline 
(Hidden Helper)]], "Yes", "No"),
    ""))</f>
        <v>No</v>
      </c>
      <c r="N12" s="8"/>
      <c r="O12" s="8"/>
      <c r="BU12"/>
      <c r="BV12"/>
    </row>
    <row r="13" spans="1:74" x14ac:dyDescent="0.25">
      <c r="A13" s="18">
        <v>10402</v>
      </c>
      <c r="B13" s="20" t="s">
        <v>5</v>
      </c>
      <c r="C13" s="72" t="s">
        <v>10</v>
      </c>
      <c r="D13" s="19">
        <v>45369</v>
      </c>
      <c r="E13" s="20" t="s">
        <v>5</v>
      </c>
      <c r="F13" s="20"/>
      <c r="G13" s="19">
        <v>45426</v>
      </c>
      <c r="H13" s="19"/>
      <c r="I13" s="76">
        <f>IF(AND(Table1[[#This Row],[Was this permit part of a consolidated review?]]="No", Table1[[#This Row],[Date Notice of Complete Application Issued]]&lt;&gt;"", Table1[[#This Row],[Date of Decision]]&lt;&gt;""), Table1[[#This Row],[Date of Decision]]-Table1[[#This Row],[Date Notice of Complete Application Issued]], "")</f>
        <v>57</v>
      </c>
      <c r="J13"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57</v>
      </c>
      <c r="K1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1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 s="74" t="str">
        <f>IF(Table1[[#This Row],[Was there an agreed upon decision date?]]="Yes",
    "Mutually agreed timeline",
    IF(ISNUMBER(Table1[[#This Row],[Total Active Review Days 
(without pauses)]]),
        IF(Table1[[#This Row],[Total Active Review Days 
(without pauses)]] &gt; Table1[[#This Row],[Deadline 
(Hidden Helper)]], "Yes", "No"),
    ""))</f>
        <v>No</v>
      </c>
      <c r="N13" s="8"/>
      <c r="O13" s="8"/>
      <c r="BU13"/>
      <c r="BV13"/>
    </row>
    <row r="14" spans="1:74" x14ac:dyDescent="0.25">
      <c r="A14" s="18">
        <v>9988</v>
      </c>
      <c r="B14" s="20" t="s">
        <v>5</v>
      </c>
      <c r="C14" s="72" t="s">
        <v>10</v>
      </c>
      <c r="D14" s="19">
        <v>45212</v>
      </c>
      <c r="E14" s="20" t="s">
        <v>4</v>
      </c>
      <c r="F14" s="20">
        <v>108</v>
      </c>
      <c r="G14" s="19">
        <v>45387</v>
      </c>
      <c r="H14" s="19"/>
      <c r="I14" s="76">
        <f>IF(AND(Table1[[#This Row],[Was this permit part of a consolidated review?]]="No", Table1[[#This Row],[Date Notice of Complete Application Issued]]&lt;&gt;"", Table1[[#This Row],[Date of Decision]]&lt;&gt;""), Table1[[#This Row],[Date of Decision]]-Table1[[#This Row],[Date Notice of Complete Application Issued]], "")</f>
        <v>175</v>
      </c>
      <c r="J14"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67</v>
      </c>
      <c r="K1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1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 s="74" t="str">
        <f>IF(Table1[[#This Row],[Was there an agreed upon decision date?]]="Yes",
    "Mutually agreed timeline",
    IF(ISNUMBER(Table1[[#This Row],[Total Active Review Days 
(without pauses)]]),
        IF(Table1[[#This Row],[Total Active Review Days 
(without pauses)]] &gt; Table1[[#This Row],[Deadline 
(Hidden Helper)]], "Yes", "No"),
    ""))</f>
        <v>No</v>
      </c>
      <c r="N14" s="8"/>
      <c r="O14" s="8"/>
      <c r="BU14"/>
      <c r="BV14"/>
    </row>
    <row r="15" spans="1:74" x14ac:dyDescent="0.25">
      <c r="A15" s="18">
        <v>10401</v>
      </c>
      <c r="B15" s="20" t="s">
        <v>5</v>
      </c>
      <c r="C15" s="72" t="s">
        <v>10</v>
      </c>
      <c r="D15" s="19">
        <v>45369</v>
      </c>
      <c r="E15" s="20" t="s">
        <v>5</v>
      </c>
      <c r="F15" s="20"/>
      <c r="G15" s="19">
        <v>45467</v>
      </c>
      <c r="H15" s="19"/>
      <c r="I15" s="76">
        <f>IF(AND(Table1[[#This Row],[Was this permit part of a consolidated review?]]="No", Table1[[#This Row],[Date Notice of Complete Application Issued]]&lt;&gt;"", Table1[[#This Row],[Date of Decision]]&lt;&gt;""), Table1[[#This Row],[Date of Decision]]-Table1[[#This Row],[Date Notice of Complete Application Issued]], "")</f>
        <v>98</v>
      </c>
      <c r="J15"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98</v>
      </c>
      <c r="K1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1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 s="74" t="str">
        <f>IF(Table1[[#This Row],[Was there an agreed upon decision date?]]="Yes",
    "Mutually agreed timeline",
    IF(ISNUMBER(Table1[[#This Row],[Total Active Review Days 
(without pauses)]]),
        IF(Table1[[#This Row],[Total Active Review Days 
(without pauses)]] &gt; Table1[[#This Row],[Deadline 
(Hidden Helper)]], "Yes", "No"),
    ""))</f>
        <v>No</v>
      </c>
      <c r="N15" s="8"/>
      <c r="O15" s="8"/>
      <c r="BU15"/>
      <c r="BV15"/>
    </row>
    <row r="16" spans="1:74" x14ac:dyDescent="0.25">
      <c r="A16" s="18">
        <v>10427</v>
      </c>
      <c r="B16" s="20" t="s">
        <v>5</v>
      </c>
      <c r="C16" s="72" t="s">
        <v>10</v>
      </c>
      <c r="D16" s="19">
        <v>45371</v>
      </c>
      <c r="E16" s="20" t="s">
        <v>5</v>
      </c>
      <c r="F16" s="20"/>
      <c r="G16" s="19">
        <v>45468</v>
      </c>
      <c r="H16" s="19"/>
      <c r="I16" s="76">
        <f>IF(AND(Table1[[#This Row],[Was this permit part of a consolidated review?]]="No", Table1[[#This Row],[Date Notice of Complete Application Issued]]&lt;&gt;"", Table1[[#This Row],[Date of Decision]]&lt;&gt;""), Table1[[#This Row],[Date of Decision]]-Table1[[#This Row],[Date Notice of Complete Application Issued]], "")</f>
        <v>97</v>
      </c>
      <c r="J16"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97</v>
      </c>
      <c r="K1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1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 s="74" t="str">
        <f>IF(Table1[[#This Row],[Was there an agreed upon decision date?]]="Yes",
    "Mutually agreed timeline",
    IF(ISNUMBER(Table1[[#This Row],[Total Active Review Days 
(without pauses)]]),
        IF(Table1[[#This Row],[Total Active Review Days 
(without pauses)]] &gt; Table1[[#This Row],[Deadline 
(Hidden Helper)]], "Yes", "No"),
    ""))</f>
        <v>No</v>
      </c>
      <c r="N16" s="8"/>
      <c r="O16" s="8"/>
      <c r="BU16"/>
      <c r="BV16"/>
    </row>
    <row r="17" spans="1:74" x14ac:dyDescent="0.25">
      <c r="A17" s="18">
        <v>10361</v>
      </c>
      <c r="B17" s="20" t="s">
        <v>5</v>
      </c>
      <c r="C17" s="72" t="s">
        <v>10</v>
      </c>
      <c r="D17" s="19">
        <v>45359</v>
      </c>
      <c r="E17" s="20" t="s">
        <v>5</v>
      </c>
      <c r="F17" s="20"/>
      <c r="G17" s="19">
        <v>45432</v>
      </c>
      <c r="H17" s="19"/>
      <c r="I17" s="76">
        <f>IF(AND(Table1[[#This Row],[Was this permit part of a consolidated review?]]="No", Table1[[#This Row],[Date Notice of Complete Application Issued]]&lt;&gt;"", Table1[[#This Row],[Date of Decision]]&lt;&gt;""), Table1[[#This Row],[Date of Decision]]-Table1[[#This Row],[Date Notice of Complete Application Issued]], "")</f>
        <v>73</v>
      </c>
      <c r="J17"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73</v>
      </c>
      <c r="K1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1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 s="74" t="str">
        <f>IF(Table1[[#This Row],[Was there an agreed upon decision date?]]="Yes",
    "Mutually agreed timeline",
    IF(ISNUMBER(Table1[[#This Row],[Total Active Review Days 
(without pauses)]]),
        IF(Table1[[#This Row],[Total Active Review Days 
(without pauses)]] &gt; Table1[[#This Row],[Deadline 
(Hidden Helper)]], "Yes", "No"),
    ""))</f>
        <v>No</v>
      </c>
      <c r="N17" s="8"/>
      <c r="O17" s="8"/>
      <c r="BU17"/>
      <c r="BV17"/>
    </row>
    <row r="18" spans="1:74" x14ac:dyDescent="0.25">
      <c r="A18" s="18">
        <v>10667</v>
      </c>
      <c r="B18" s="20" t="s">
        <v>5</v>
      </c>
      <c r="C18" s="72" t="s">
        <v>10</v>
      </c>
      <c r="D18" s="19">
        <v>45369</v>
      </c>
      <c r="E18" s="20" t="s">
        <v>4</v>
      </c>
      <c r="F18" s="20">
        <v>133</v>
      </c>
      <c r="G18" s="19">
        <v>45656</v>
      </c>
      <c r="H18" s="19"/>
      <c r="I18" s="76">
        <f>IF(AND(Table1[[#This Row],[Was this permit part of a consolidated review?]]="No", Table1[[#This Row],[Date Notice of Complete Application Issued]]&lt;&gt;"", Table1[[#This Row],[Date of Decision]]&lt;&gt;""), Table1[[#This Row],[Date of Decision]]-Table1[[#This Row],[Date Notice of Complete Application Issued]], "")</f>
        <v>287</v>
      </c>
      <c r="J18"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154</v>
      </c>
      <c r="K1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1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 s="74" t="str">
        <f>IF(Table1[[#This Row],[Was there an agreed upon decision date?]]="Yes",
    "Mutually agreed timeline",
    IF(ISNUMBER(Table1[[#This Row],[Total Active Review Days 
(without pauses)]]),
        IF(Table1[[#This Row],[Total Active Review Days 
(without pauses)]] &gt; Table1[[#This Row],[Deadline 
(Hidden Helper)]], "Yes", "No"),
    ""))</f>
        <v>No</v>
      </c>
      <c r="N18" s="8"/>
      <c r="O18" s="8"/>
      <c r="BU18"/>
      <c r="BV18"/>
    </row>
    <row r="19" spans="1:74" x14ac:dyDescent="0.25">
      <c r="A19" s="18">
        <v>10388</v>
      </c>
      <c r="B19" s="20" t="s">
        <v>5</v>
      </c>
      <c r="C19" s="72" t="s">
        <v>10</v>
      </c>
      <c r="D19" s="19">
        <v>45365</v>
      </c>
      <c r="E19" s="20" t="s">
        <v>5</v>
      </c>
      <c r="F19" s="20"/>
      <c r="G19" s="19">
        <v>45426</v>
      </c>
      <c r="H19" s="19"/>
      <c r="I19" s="76">
        <f>IF(AND(Table1[[#This Row],[Was this permit part of a consolidated review?]]="No", Table1[[#This Row],[Date Notice of Complete Application Issued]]&lt;&gt;"", Table1[[#This Row],[Date of Decision]]&lt;&gt;""), Table1[[#This Row],[Date of Decision]]-Table1[[#This Row],[Date Notice of Complete Application Issued]], "")</f>
        <v>61</v>
      </c>
      <c r="J19"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61</v>
      </c>
      <c r="K1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1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 s="74" t="str">
        <f>IF(Table1[[#This Row],[Was there an agreed upon decision date?]]="Yes",
    "Mutually agreed timeline",
    IF(ISNUMBER(Table1[[#This Row],[Total Active Review Days 
(without pauses)]]),
        IF(Table1[[#This Row],[Total Active Review Days 
(without pauses)]] &gt; Table1[[#This Row],[Deadline 
(Hidden Helper)]], "Yes", "No"),
    ""))</f>
        <v>No</v>
      </c>
      <c r="N19" s="8"/>
      <c r="O19" s="8"/>
      <c r="BU19"/>
      <c r="BV19"/>
    </row>
    <row r="20" spans="1:74" x14ac:dyDescent="0.25">
      <c r="A20" s="18">
        <v>9990</v>
      </c>
      <c r="B20" s="20" t="s">
        <v>5</v>
      </c>
      <c r="C20" s="72" t="s">
        <v>10</v>
      </c>
      <c r="D20" s="19">
        <v>45211</v>
      </c>
      <c r="E20" s="20" t="s">
        <v>4</v>
      </c>
      <c r="F20" s="20">
        <v>96</v>
      </c>
      <c r="G20" s="19">
        <v>45394</v>
      </c>
      <c r="H20" s="19"/>
      <c r="I20" s="76">
        <f>IF(AND(Table1[[#This Row],[Was this permit part of a consolidated review?]]="No", Table1[[#This Row],[Date Notice of Complete Application Issued]]&lt;&gt;"", Table1[[#This Row],[Date of Decision]]&lt;&gt;""), Table1[[#This Row],[Date of Decision]]-Table1[[#This Row],[Date Notice of Complete Application Issued]], "")</f>
        <v>183</v>
      </c>
      <c r="J20"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87</v>
      </c>
      <c r="K2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2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 s="74" t="str">
        <f>IF(Table1[[#This Row],[Was there an agreed upon decision date?]]="Yes",
    "Mutually agreed timeline",
    IF(ISNUMBER(Table1[[#This Row],[Total Active Review Days 
(without pauses)]]),
        IF(Table1[[#This Row],[Total Active Review Days 
(without pauses)]] &gt; Table1[[#This Row],[Deadline 
(Hidden Helper)]], "Yes", "No"),
    ""))</f>
        <v>No</v>
      </c>
      <c r="N20" s="8"/>
      <c r="O20" s="8"/>
      <c r="BU20"/>
      <c r="BV20"/>
    </row>
    <row r="21" spans="1:74" x14ac:dyDescent="0.25">
      <c r="A21" s="18">
        <v>10362</v>
      </c>
      <c r="B21" s="20" t="s">
        <v>5</v>
      </c>
      <c r="C21" s="72" t="s">
        <v>10</v>
      </c>
      <c r="D21" s="19">
        <v>45363</v>
      </c>
      <c r="E21" s="20" t="s">
        <v>4</v>
      </c>
      <c r="F21" s="20">
        <v>36</v>
      </c>
      <c r="G21" s="19">
        <v>45443</v>
      </c>
      <c r="H21" s="19"/>
      <c r="I21" s="76">
        <f>IF(AND(Table1[[#This Row],[Was this permit part of a consolidated review?]]="No", Table1[[#This Row],[Date Notice of Complete Application Issued]]&lt;&gt;"", Table1[[#This Row],[Date of Decision]]&lt;&gt;""), Table1[[#This Row],[Date of Decision]]-Table1[[#This Row],[Date Notice of Complete Application Issued]], "")</f>
        <v>80</v>
      </c>
      <c r="J21"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44</v>
      </c>
      <c r="K2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2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 s="74" t="str">
        <f>IF(Table1[[#This Row],[Was there an agreed upon decision date?]]="Yes",
    "Mutually agreed timeline",
    IF(ISNUMBER(Table1[[#This Row],[Total Active Review Days 
(without pauses)]]),
        IF(Table1[[#This Row],[Total Active Review Days 
(without pauses)]] &gt; Table1[[#This Row],[Deadline 
(Hidden Helper)]], "Yes", "No"),
    ""))</f>
        <v>No</v>
      </c>
      <c r="N21" s="8"/>
      <c r="O21" s="8"/>
      <c r="BU21"/>
      <c r="BV21"/>
    </row>
    <row r="22" spans="1:74" x14ac:dyDescent="0.25">
      <c r="A22" s="18">
        <v>10404</v>
      </c>
      <c r="B22" s="20" t="s">
        <v>5</v>
      </c>
      <c r="C22" s="72" t="s">
        <v>10</v>
      </c>
      <c r="D22" s="19">
        <v>45369</v>
      </c>
      <c r="E22" s="20" t="s">
        <v>5</v>
      </c>
      <c r="F22" s="20"/>
      <c r="G22" s="19">
        <v>45426</v>
      </c>
      <c r="H22" s="19"/>
      <c r="I22" s="76">
        <f>IF(AND(Table1[[#This Row],[Was this permit part of a consolidated review?]]="No", Table1[[#This Row],[Date Notice of Complete Application Issued]]&lt;&gt;"", Table1[[#This Row],[Date of Decision]]&lt;&gt;""), Table1[[#This Row],[Date of Decision]]-Table1[[#This Row],[Date Notice of Complete Application Issued]], "")</f>
        <v>57</v>
      </c>
      <c r="J22"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57</v>
      </c>
      <c r="K2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2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 s="74" t="str">
        <f>IF(Table1[[#This Row],[Was there an agreed upon decision date?]]="Yes",
    "Mutually agreed timeline",
    IF(ISNUMBER(Table1[[#This Row],[Total Active Review Days 
(without pauses)]]),
        IF(Table1[[#This Row],[Total Active Review Days 
(without pauses)]] &gt; Table1[[#This Row],[Deadline 
(Hidden Helper)]], "Yes", "No"),
    ""))</f>
        <v>No</v>
      </c>
      <c r="N22" s="8"/>
      <c r="O22" s="8"/>
      <c r="BU22"/>
      <c r="BV22"/>
    </row>
    <row r="23" spans="1:74" x14ac:dyDescent="0.25">
      <c r="A23" s="18">
        <v>10405</v>
      </c>
      <c r="B23" s="20" t="s">
        <v>5</v>
      </c>
      <c r="C23" s="72" t="s">
        <v>10</v>
      </c>
      <c r="D23" s="19">
        <v>45369</v>
      </c>
      <c r="E23" s="20" t="s">
        <v>5</v>
      </c>
      <c r="F23" s="20"/>
      <c r="G23" s="19">
        <v>45464</v>
      </c>
      <c r="H23" s="19"/>
      <c r="I23" s="76">
        <f>IF(AND(Table1[[#This Row],[Was this permit part of a consolidated review?]]="No", Table1[[#This Row],[Date Notice of Complete Application Issued]]&lt;&gt;"", Table1[[#This Row],[Date of Decision]]&lt;&gt;""), Table1[[#This Row],[Date of Decision]]-Table1[[#This Row],[Date Notice of Complete Application Issued]], "")</f>
        <v>95</v>
      </c>
      <c r="J23"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95</v>
      </c>
      <c r="K2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2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 s="74" t="str">
        <f>IF(Table1[[#This Row],[Was there an agreed upon decision date?]]="Yes",
    "Mutually agreed timeline",
    IF(ISNUMBER(Table1[[#This Row],[Total Active Review Days 
(without pauses)]]),
        IF(Table1[[#This Row],[Total Active Review Days 
(without pauses)]] &gt; Table1[[#This Row],[Deadline 
(Hidden Helper)]], "Yes", "No"),
    ""))</f>
        <v>No</v>
      </c>
      <c r="N23" s="8"/>
      <c r="O23" s="8"/>
      <c r="BU23"/>
      <c r="BV23"/>
    </row>
    <row r="24" spans="1:74" x14ac:dyDescent="0.25">
      <c r="A24" s="18">
        <v>10399</v>
      </c>
      <c r="B24" s="20" t="s">
        <v>5</v>
      </c>
      <c r="C24" s="72" t="s">
        <v>10</v>
      </c>
      <c r="D24" s="19">
        <v>45366</v>
      </c>
      <c r="E24" s="20" t="s">
        <v>4</v>
      </c>
      <c r="F24" s="20">
        <v>23</v>
      </c>
      <c r="G24" s="19">
        <v>45455</v>
      </c>
      <c r="H24" s="19"/>
      <c r="I24" s="76">
        <f>IF(AND(Table1[[#This Row],[Was this permit part of a consolidated review?]]="No", Table1[[#This Row],[Date Notice of Complete Application Issued]]&lt;&gt;"", Table1[[#This Row],[Date of Decision]]&lt;&gt;""), Table1[[#This Row],[Date of Decision]]-Table1[[#This Row],[Date Notice of Complete Application Issued]], "")</f>
        <v>89</v>
      </c>
      <c r="J24"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66</v>
      </c>
      <c r="K2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2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 s="74" t="str">
        <f>IF(Table1[[#This Row],[Was there an agreed upon decision date?]]="Yes",
    "Mutually agreed timeline",
    IF(ISNUMBER(Table1[[#This Row],[Total Active Review Days 
(without pauses)]]),
        IF(Table1[[#This Row],[Total Active Review Days 
(without pauses)]] &gt; Table1[[#This Row],[Deadline 
(Hidden Helper)]], "Yes", "No"),
    ""))</f>
        <v>No</v>
      </c>
      <c r="N24" s="8"/>
      <c r="O24" s="8"/>
      <c r="BU24"/>
      <c r="BV24"/>
    </row>
    <row r="25" spans="1:74" x14ac:dyDescent="0.25">
      <c r="A25" s="18">
        <v>10358</v>
      </c>
      <c r="B25" s="20" t="s">
        <v>5</v>
      </c>
      <c r="C25" s="72" t="s">
        <v>10</v>
      </c>
      <c r="D25" s="19">
        <v>45362</v>
      </c>
      <c r="E25" s="20" t="s">
        <v>5</v>
      </c>
      <c r="F25" s="20"/>
      <c r="G25" s="19">
        <v>45426</v>
      </c>
      <c r="H25" s="19"/>
      <c r="I25" s="76">
        <f>IF(AND(Table1[[#This Row],[Was this permit part of a consolidated review?]]="No", Table1[[#This Row],[Date Notice of Complete Application Issued]]&lt;&gt;"", Table1[[#This Row],[Date of Decision]]&lt;&gt;""), Table1[[#This Row],[Date of Decision]]-Table1[[#This Row],[Date Notice of Complete Application Issued]], "")</f>
        <v>64</v>
      </c>
      <c r="J25"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64</v>
      </c>
      <c r="K2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2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 s="74" t="str">
        <f>IF(Table1[[#This Row],[Was there an agreed upon decision date?]]="Yes",
    "Mutually agreed timeline",
    IF(ISNUMBER(Table1[[#This Row],[Total Active Review Days 
(without pauses)]]),
        IF(Table1[[#This Row],[Total Active Review Days 
(without pauses)]] &gt; Table1[[#This Row],[Deadline 
(Hidden Helper)]], "Yes", "No"),
    ""))</f>
        <v>No</v>
      </c>
      <c r="N25" s="8"/>
      <c r="O25" s="8"/>
      <c r="BU25"/>
      <c r="BV25"/>
    </row>
    <row r="26" spans="1:74" x14ac:dyDescent="0.25">
      <c r="A26" s="18">
        <v>10408</v>
      </c>
      <c r="B26" s="20" t="s">
        <v>5</v>
      </c>
      <c r="C26" s="72" t="s">
        <v>10</v>
      </c>
      <c r="D26" s="19">
        <v>45369</v>
      </c>
      <c r="E26" s="20" t="s">
        <v>5</v>
      </c>
      <c r="F26" s="20"/>
      <c r="G26" s="19">
        <v>45464</v>
      </c>
      <c r="H26" s="19"/>
      <c r="I26" s="76">
        <f>IF(AND(Table1[[#This Row],[Was this permit part of a consolidated review?]]="No", Table1[[#This Row],[Date Notice of Complete Application Issued]]&lt;&gt;"", Table1[[#This Row],[Date of Decision]]&lt;&gt;""), Table1[[#This Row],[Date of Decision]]-Table1[[#This Row],[Date Notice of Complete Application Issued]], "")</f>
        <v>95</v>
      </c>
      <c r="J26"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95</v>
      </c>
      <c r="K2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2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 s="74" t="str">
        <f>IF(Table1[[#This Row],[Was there an agreed upon decision date?]]="Yes",
    "Mutually agreed timeline",
    IF(ISNUMBER(Table1[[#This Row],[Total Active Review Days 
(without pauses)]]),
        IF(Table1[[#This Row],[Total Active Review Days 
(without pauses)]] &gt; Table1[[#This Row],[Deadline 
(Hidden Helper)]], "Yes", "No"),
    ""))</f>
        <v>No</v>
      </c>
      <c r="N26" s="8"/>
      <c r="O26" s="8"/>
      <c r="BU26"/>
      <c r="BV26"/>
    </row>
    <row r="27" spans="1:74" x14ac:dyDescent="0.25">
      <c r="A27" s="18">
        <v>10398</v>
      </c>
      <c r="B27" s="20" t="s">
        <v>5</v>
      </c>
      <c r="C27" s="72" t="s">
        <v>10</v>
      </c>
      <c r="D27" s="19">
        <v>45366</v>
      </c>
      <c r="E27" s="20" t="s">
        <v>5</v>
      </c>
      <c r="F27" s="20"/>
      <c r="G27" s="19">
        <v>45455</v>
      </c>
      <c r="H27" s="19"/>
      <c r="I27" s="76">
        <f>IF(AND(Table1[[#This Row],[Was this permit part of a consolidated review?]]="No", Table1[[#This Row],[Date Notice of Complete Application Issued]]&lt;&gt;"", Table1[[#This Row],[Date of Decision]]&lt;&gt;""), Table1[[#This Row],[Date of Decision]]-Table1[[#This Row],[Date Notice of Complete Application Issued]], "")</f>
        <v>89</v>
      </c>
      <c r="J27"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89</v>
      </c>
      <c r="K2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2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 s="74" t="str">
        <f>IF(Table1[[#This Row],[Was there an agreed upon decision date?]]="Yes",
    "Mutually agreed timeline",
    IF(ISNUMBER(Table1[[#This Row],[Total Active Review Days 
(without pauses)]]),
        IF(Table1[[#This Row],[Total Active Review Days 
(without pauses)]] &gt; Table1[[#This Row],[Deadline 
(Hidden Helper)]], "Yes", "No"),
    ""))</f>
        <v>No</v>
      </c>
      <c r="N27" s="8"/>
      <c r="O27" s="8"/>
      <c r="BU27"/>
      <c r="BV27"/>
    </row>
    <row r="28" spans="1:74" x14ac:dyDescent="0.25">
      <c r="A28" s="18">
        <v>10364</v>
      </c>
      <c r="B28" s="20" t="s">
        <v>5</v>
      </c>
      <c r="C28" s="72" t="s">
        <v>10</v>
      </c>
      <c r="D28" s="19">
        <v>45363</v>
      </c>
      <c r="E28" s="20" t="s">
        <v>5</v>
      </c>
      <c r="F28" s="20"/>
      <c r="G28" s="19">
        <v>45441</v>
      </c>
      <c r="H28" s="19"/>
      <c r="I28" s="76">
        <f>IF(AND(Table1[[#This Row],[Was this permit part of a consolidated review?]]="No", Table1[[#This Row],[Date Notice of Complete Application Issued]]&lt;&gt;"", Table1[[#This Row],[Date of Decision]]&lt;&gt;""), Table1[[#This Row],[Date of Decision]]-Table1[[#This Row],[Date Notice of Complete Application Issued]], "")</f>
        <v>78</v>
      </c>
      <c r="J28"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78</v>
      </c>
      <c r="K2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2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 s="74" t="str">
        <f>IF(Table1[[#This Row],[Was there an agreed upon decision date?]]="Yes",
    "Mutually agreed timeline",
    IF(ISNUMBER(Table1[[#This Row],[Total Active Review Days 
(without pauses)]]),
        IF(Table1[[#This Row],[Total Active Review Days 
(without pauses)]] &gt; Table1[[#This Row],[Deadline 
(Hidden Helper)]], "Yes", "No"),
    ""))</f>
        <v>No</v>
      </c>
      <c r="N28" s="8"/>
      <c r="O28" s="8"/>
      <c r="BU28"/>
      <c r="BV28"/>
    </row>
    <row r="29" spans="1:74" x14ac:dyDescent="0.25">
      <c r="A29" s="18">
        <v>10359</v>
      </c>
      <c r="B29" s="20" t="s">
        <v>5</v>
      </c>
      <c r="C29" s="72" t="s">
        <v>10</v>
      </c>
      <c r="D29" s="19">
        <v>45362</v>
      </c>
      <c r="E29" s="20" t="s">
        <v>5</v>
      </c>
      <c r="F29" s="20"/>
      <c r="G29" s="19">
        <v>45426</v>
      </c>
      <c r="H29" s="19"/>
      <c r="I29" s="76">
        <f>IF(AND(Table1[[#This Row],[Was this permit part of a consolidated review?]]="No", Table1[[#This Row],[Date Notice of Complete Application Issued]]&lt;&gt;"", Table1[[#This Row],[Date of Decision]]&lt;&gt;""), Table1[[#This Row],[Date of Decision]]-Table1[[#This Row],[Date Notice of Complete Application Issued]], "")</f>
        <v>64</v>
      </c>
      <c r="J29"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64</v>
      </c>
      <c r="K2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2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 s="74" t="str">
        <f>IF(Table1[[#This Row],[Was there an agreed upon decision date?]]="Yes",
    "Mutually agreed timeline",
    IF(ISNUMBER(Table1[[#This Row],[Total Active Review Days 
(without pauses)]]),
        IF(Table1[[#This Row],[Total Active Review Days 
(without pauses)]] &gt; Table1[[#This Row],[Deadline 
(Hidden Helper)]], "Yes", "No"),
    ""))</f>
        <v>No</v>
      </c>
      <c r="N29" s="8"/>
      <c r="O29" s="8"/>
      <c r="BU29"/>
      <c r="BV29"/>
    </row>
    <row r="30" spans="1:74" x14ac:dyDescent="0.25">
      <c r="A30" s="18">
        <v>10424</v>
      </c>
      <c r="B30" s="20" t="s">
        <v>5</v>
      </c>
      <c r="C30" s="72" t="s">
        <v>10</v>
      </c>
      <c r="D30" s="19">
        <v>45370</v>
      </c>
      <c r="E30" s="20" t="s">
        <v>5</v>
      </c>
      <c r="F30" s="20"/>
      <c r="G30" s="19">
        <v>45471</v>
      </c>
      <c r="H30" s="19"/>
      <c r="I30" s="76">
        <f>IF(AND(Table1[[#This Row],[Was this permit part of a consolidated review?]]="No", Table1[[#This Row],[Date Notice of Complete Application Issued]]&lt;&gt;"", Table1[[#This Row],[Date of Decision]]&lt;&gt;""), Table1[[#This Row],[Date of Decision]]-Table1[[#This Row],[Date Notice of Complete Application Issued]], "")</f>
        <v>101</v>
      </c>
      <c r="J30"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101</v>
      </c>
      <c r="K3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3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 s="74" t="str">
        <f>IF(Table1[[#This Row],[Was there an agreed upon decision date?]]="Yes",
    "Mutually agreed timeline",
    IF(ISNUMBER(Table1[[#This Row],[Total Active Review Days 
(without pauses)]]),
        IF(Table1[[#This Row],[Total Active Review Days 
(without pauses)]] &gt; Table1[[#This Row],[Deadline 
(Hidden Helper)]], "Yes", "No"),
    ""))</f>
        <v>No</v>
      </c>
      <c r="N30" s="8"/>
      <c r="O30" s="8"/>
      <c r="BU30"/>
      <c r="BV30"/>
    </row>
    <row r="31" spans="1:74" x14ac:dyDescent="0.25">
      <c r="A31" s="18">
        <v>10363</v>
      </c>
      <c r="B31" s="20" t="s">
        <v>5</v>
      </c>
      <c r="C31" s="72" t="s">
        <v>10</v>
      </c>
      <c r="D31" s="19">
        <v>45363</v>
      </c>
      <c r="E31" s="20" t="s">
        <v>4</v>
      </c>
      <c r="F31" s="20">
        <v>43</v>
      </c>
      <c r="G31" s="19">
        <v>45456</v>
      </c>
      <c r="H31" s="19"/>
      <c r="I31" s="76">
        <f>IF(AND(Table1[[#This Row],[Was this permit part of a consolidated review?]]="No", Table1[[#This Row],[Date Notice of Complete Application Issued]]&lt;&gt;"", Table1[[#This Row],[Date of Decision]]&lt;&gt;""), Table1[[#This Row],[Date of Decision]]-Table1[[#This Row],[Date Notice of Complete Application Issued]], "")</f>
        <v>93</v>
      </c>
      <c r="J31"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50</v>
      </c>
      <c r="K3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3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 s="74" t="str">
        <f>IF(Table1[[#This Row],[Was there an agreed upon decision date?]]="Yes",
    "Mutually agreed timeline",
    IF(ISNUMBER(Table1[[#This Row],[Total Active Review Days 
(without pauses)]]),
        IF(Table1[[#This Row],[Total Active Review Days 
(without pauses)]] &gt; Table1[[#This Row],[Deadline 
(Hidden Helper)]], "Yes", "No"),
    ""))</f>
        <v>No</v>
      </c>
      <c r="N31" s="8"/>
      <c r="O31" s="8"/>
      <c r="BU31"/>
      <c r="BV31"/>
    </row>
    <row r="32" spans="1:74" x14ac:dyDescent="0.25">
      <c r="A32" s="18">
        <v>10411</v>
      </c>
      <c r="B32" s="20" t="s">
        <v>5</v>
      </c>
      <c r="C32" s="72" t="s">
        <v>10</v>
      </c>
      <c r="D32" s="19">
        <v>45369</v>
      </c>
      <c r="E32" s="20" t="s">
        <v>5</v>
      </c>
      <c r="F32" s="20"/>
      <c r="G32" s="19">
        <v>45425</v>
      </c>
      <c r="H32" s="19"/>
      <c r="I32" s="76">
        <f>IF(AND(Table1[[#This Row],[Was this permit part of a consolidated review?]]="No", Table1[[#This Row],[Date Notice of Complete Application Issued]]&lt;&gt;"", Table1[[#This Row],[Date of Decision]]&lt;&gt;""), Table1[[#This Row],[Date of Decision]]-Table1[[#This Row],[Date Notice of Complete Application Issued]], "")</f>
        <v>56</v>
      </c>
      <c r="J32"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56</v>
      </c>
      <c r="K3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3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 s="74" t="str">
        <f>IF(Table1[[#This Row],[Was there an agreed upon decision date?]]="Yes",
    "Mutually agreed timeline",
    IF(ISNUMBER(Table1[[#This Row],[Total Active Review Days 
(without pauses)]]),
        IF(Table1[[#This Row],[Total Active Review Days 
(without pauses)]] &gt; Table1[[#This Row],[Deadline 
(Hidden Helper)]], "Yes", "No"),
    ""))</f>
        <v>No</v>
      </c>
      <c r="N32" s="8"/>
      <c r="O32" s="8"/>
      <c r="BU32"/>
      <c r="BV32"/>
    </row>
    <row r="33" spans="1:74" x14ac:dyDescent="0.25">
      <c r="A33" s="18">
        <v>10371</v>
      </c>
      <c r="B33" s="20" t="s">
        <v>5</v>
      </c>
      <c r="C33" s="72" t="s">
        <v>10</v>
      </c>
      <c r="D33" s="19">
        <v>45363</v>
      </c>
      <c r="E33" s="20" t="s">
        <v>5</v>
      </c>
      <c r="F33" s="20"/>
      <c r="G33" s="19">
        <v>45443</v>
      </c>
      <c r="H33" s="19"/>
      <c r="I33" s="76">
        <f>IF(AND(Table1[[#This Row],[Was this permit part of a consolidated review?]]="No", Table1[[#This Row],[Date Notice of Complete Application Issued]]&lt;&gt;"", Table1[[#This Row],[Date of Decision]]&lt;&gt;""), Table1[[#This Row],[Date of Decision]]-Table1[[#This Row],[Date Notice of Complete Application Issued]], "")</f>
        <v>80</v>
      </c>
      <c r="J33"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80</v>
      </c>
      <c r="K3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3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 s="74" t="str">
        <f>IF(Table1[[#This Row],[Was there an agreed upon decision date?]]="Yes",
    "Mutually agreed timeline",
    IF(ISNUMBER(Table1[[#This Row],[Total Active Review Days 
(without pauses)]]),
        IF(Table1[[#This Row],[Total Active Review Days 
(without pauses)]] &gt; Table1[[#This Row],[Deadline 
(Hidden Helper)]], "Yes", "No"),
    ""))</f>
        <v>No</v>
      </c>
      <c r="N33" s="8"/>
      <c r="O33" s="8"/>
      <c r="BU33"/>
      <c r="BV33"/>
    </row>
    <row r="34" spans="1:74" x14ac:dyDescent="0.25">
      <c r="A34" s="18">
        <v>10417</v>
      </c>
      <c r="B34" s="20" t="s">
        <v>5</v>
      </c>
      <c r="C34" s="72" t="s">
        <v>10</v>
      </c>
      <c r="D34" s="19">
        <v>45404</v>
      </c>
      <c r="E34" s="20" t="s">
        <v>5</v>
      </c>
      <c r="F34" s="20"/>
      <c r="G34" s="19">
        <v>45432</v>
      </c>
      <c r="H34" s="19"/>
      <c r="I34" s="76">
        <f>IF(AND(Table1[[#This Row],[Was this permit part of a consolidated review?]]="No", Table1[[#This Row],[Date Notice of Complete Application Issued]]&lt;&gt;"", Table1[[#This Row],[Date of Decision]]&lt;&gt;""), Table1[[#This Row],[Date of Decision]]-Table1[[#This Row],[Date Notice of Complete Application Issued]], "")</f>
        <v>28</v>
      </c>
      <c r="J34"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28</v>
      </c>
      <c r="K3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3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 s="74" t="str">
        <f>IF(Table1[[#This Row],[Was there an agreed upon decision date?]]="Yes",
    "Mutually agreed timeline",
    IF(ISNUMBER(Table1[[#This Row],[Total Active Review Days 
(without pauses)]]),
        IF(Table1[[#This Row],[Total Active Review Days 
(without pauses)]] &gt; Table1[[#This Row],[Deadline 
(Hidden Helper)]], "Yes", "No"),
    ""))</f>
        <v>No</v>
      </c>
      <c r="N34" s="8"/>
      <c r="O34" s="8"/>
      <c r="BU34"/>
      <c r="BV34"/>
    </row>
    <row r="35" spans="1:74" x14ac:dyDescent="0.25">
      <c r="A35" s="18">
        <v>9993</v>
      </c>
      <c r="B35" s="20" t="s">
        <v>5</v>
      </c>
      <c r="C35" s="72" t="s">
        <v>10</v>
      </c>
      <c r="D35" s="19">
        <v>45215</v>
      </c>
      <c r="E35" s="20" t="s">
        <v>4</v>
      </c>
      <c r="F35" s="20">
        <v>85</v>
      </c>
      <c r="G35" s="19">
        <v>45426</v>
      </c>
      <c r="H35" s="19"/>
      <c r="I35" s="76">
        <f>IF(AND(Table1[[#This Row],[Was this permit part of a consolidated review?]]="No", Table1[[#This Row],[Date Notice of Complete Application Issued]]&lt;&gt;"", Table1[[#This Row],[Date of Decision]]&lt;&gt;""), Table1[[#This Row],[Date of Decision]]-Table1[[#This Row],[Date Notice of Complete Application Issued]], "")</f>
        <v>211</v>
      </c>
      <c r="J35"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126</v>
      </c>
      <c r="K3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3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 s="74" t="str">
        <f>IF(Table1[[#This Row],[Was there an agreed upon decision date?]]="Yes",
    "Mutually agreed timeline",
    IF(ISNUMBER(Table1[[#This Row],[Total Active Review Days 
(without pauses)]]),
        IF(Table1[[#This Row],[Total Active Review Days 
(without pauses)]] &gt; Table1[[#This Row],[Deadline 
(Hidden Helper)]], "Yes", "No"),
    ""))</f>
        <v>No</v>
      </c>
      <c r="N35" s="8"/>
      <c r="O35" s="8"/>
      <c r="BU35"/>
      <c r="BV35"/>
    </row>
    <row r="36" spans="1:74" x14ac:dyDescent="0.25">
      <c r="A36" s="18">
        <v>10368</v>
      </c>
      <c r="B36" s="20" t="s">
        <v>5</v>
      </c>
      <c r="C36" s="72" t="s">
        <v>10</v>
      </c>
      <c r="D36" s="19">
        <v>45363</v>
      </c>
      <c r="E36" s="20" t="s">
        <v>5</v>
      </c>
      <c r="F36" s="20"/>
      <c r="G36" s="19">
        <v>45468</v>
      </c>
      <c r="H36" s="19"/>
      <c r="I36" s="76">
        <f>IF(AND(Table1[[#This Row],[Was this permit part of a consolidated review?]]="No", Table1[[#This Row],[Date Notice of Complete Application Issued]]&lt;&gt;"", Table1[[#This Row],[Date of Decision]]&lt;&gt;""), Table1[[#This Row],[Date of Decision]]-Table1[[#This Row],[Date Notice of Complete Application Issued]], "")</f>
        <v>105</v>
      </c>
      <c r="J36"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105</v>
      </c>
      <c r="K3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3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 s="74" t="str">
        <f>IF(Table1[[#This Row],[Was there an agreed upon decision date?]]="Yes",
    "Mutually agreed timeline",
    IF(ISNUMBER(Table1[[#This Row],[Total Active Review Days 
(without pauses)]]),
        IF(Table1[[#This Row],[Total Active Review Days 
(without pauses)]] &gt; Table1[[#This Row],[Deadline 
(Hidden Helper)]], "Yes", "No"),
    ""))</f>
        <v>No</v>
      </c>
      <c r="N36" s="8"/>
      <c r="O36" s="8"/>
      <c r="BU36"/>
      <c r="BV36"/>
    </row>
    <row r="37" spans="1:74" x14ac:dyDescent="0.25">
      <c r="A37" s="18">
        <v>10410</v>
      </c>
      <c r="B37" s="20" t="s">
        <v>5</v>
      </c>
      <c r="C37" s="72" t="s">
        <v>10</v>
      </c>
      <c r="D37" s="19">
        <v>45369</v>
      </c>
      <c r="E37" s="20" t="s">
        <v>4</v>
      </c>
      <c r="F37" s="20">
        <v>1</v>
      </c>
      <c r="G37" s="19">
        <v>45488</v>
      </c>
      <c r="H37" s="19"/>
      <c r="I37" s="76">
        <f>IF(AND(Table1[[#This Row],[Was this permit part of a consolidated review?]]="No", Table1[[#This Row],[Date Notice of Complete Application Issued]]&lt;&gt;"", Table1[[#This Row],[Date of Decision]]&lt;&gt;""), Table1[[#This Row],[Date of Decision]]-Table1[[#This Row],[Date Notice of Complete Application Issued]], "")</f>
        <v>119</v>
      </c>
      <c r="J37"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118</v>
      </c>
      <c r="K3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3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 s="74" t="str">
        <f>IF(Table1[[#This Row],[Was there an agreed upon decision date?]]="Yes",
    "Mutually agreed timeline",
    IF(ISNUMBER(Table1[[#This Row],[Total Active Review Days 
(without pauses)]]),
        IF(Table1[[#This Row],[Total Active Review Days 
(without pauses)]] &gt; Table1[[#This Row],[Deadline 
(Hidden Helper)]], "Yes", "No"),
    ""))</f>
        <v>No</v>
      </c>
      <c r="N37" s="8"/>
      <c r="O37" s="8"/>
      <c r="BU37"/>
      <c r="BV37"/>
    </row>
    <row r="38" spans="1:74" x14ac:dyDescent="0.25">
      <c r="A38" s="18">
        <v>10425</v>
      </c>
      <c r="B38" s="20" t="s">
        <v>5</v>
      </c>
      <c r="C38" s="72" t="s">
        <v>10</v>
      </c>
      <c r="D38" s="19">
        <v>45371</v>
      </c>
      <c r="E38" s="20" t="s">
        <v>5</v>
      </c>
      <c r="F38" s="20"/>
      <c r="G38" s="19">
        <v>45471</v>
      </c>
      <c r="H38" s="19"/>
      <c r="I38" s="76">
        <f>IF(AND(Table1[[#This Row],[Was this permit part of a consolidated review?]]="No", Table1[[#This Row],[Date Notice of Complete Application Issued]]&lt;&gt;"", Table1[[#This Row],[Date of Decision]]&lt;&gt;""), Table1[[#This Row],[Date of Decision]]-Table1[[#This Row],[Date Notice of Complete Application Issued]], "")</f>
        <v>100</v>
      </c>
      <c r="J38"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100</v>
      </c>
      <c r="K3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3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 s="74" t="str">
        <f>IF(Table1[[#This Row],[Was there an agreed upon decision date?]]="Yes",
    "Mutually agreed timeline",
    IF(ISNUMBER(Table1[[#This Row],[Total Active Review Days 
(without pauses)]]),
        IF(Table1[[#This Row],[Total Active Review Days 
(without pauses)]] &gt; Table1[[#This Row],[Deadline 
(Hidden Helper)]], "Yes", "No"),
    ""))</f>
        <v>No</v>
      </c>
      <c r="N38" s="8"/>
      <c r="O38" s="8"/>
      <c r="BU38"/>
      <c r="BV38"/>
    </row>
    <row r="39" spans="1:74" x14ac:dyDescent="0.25">
      <c r="A39" s="18">
        <v>10366</v>
      </c>
      <c r="B39" s="20" t="s">
        <v>5</v>
      </c>
      <c r="C39" s="72" t="s">
        <v>10</v>
      </c>
      <c r="D39" s="19">
        <v>45363</v>
      </c>
      <c r="E39" s="20" t="s">
        <v>5</v>
      </c>
      <c r="F39" s="20"/>
      <c r="G39" s="19">
        <v>45443</v>
      </c>
      <c r="H39" s="19"/>
      <c r="I39" s="76">
        <f>IF(AND(Table1[[#This Row],[Was this permit part of a consolidated review?]]="No", Table1[[#This Row],[Date Notice of Complete Application Issued]]&lt;&gt;"", Table1[[#This Row],[Date of Decision]]&lt;&gt;""), Table1[[#This Row],[Date of Decision]]-Table1[[#This Row],[Date Notice of Complete Application Issued]], "")</f>
        <v>80</v>
      </c>
      <c r="J39"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80</v>
      </c>
      <c r="K3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3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9" s="74" t="str">
        <f>IF(Table1[[#This Row],[Was there an agreed upon decision date?]]="Yes",
    "Mutually agreed timeline",
    IF(ISNUMBER(Table1[[#This Row],[Total Active Review Days 
(without pauses)]]),
        IF(Table1[[#This Row],[Total Active Review Days 
(without pauses)]] &gt; Table1[[#This Row],[Deadline 
(Hidden Helper)]], "Yes", "No"),
    ""))</f>
        <v>No</v>
      </c>
      <c r="N39" s="8"/>
      <c r="O39" s="8"/>
      <c r="BU39"/>
      <c r="BV39"/>
    </row>
    <row r="40" spans="1:74" x14ac:dyDescent="0.25">
      <c r="A40" s="18">
        <v>10391</v>
      </c>
      <c r="B40" s="20" t="s">
        <v>5</v>
      </c>
      <c r="C40" s="72" t="s">
        <v>10</v>
      </c>
      <c r="D40" s="19">
        <v>45366</v>
      </c>
      <c r="E40" s="20" t="s">
        <v>5</v>
      </c>
      <c r="F40" s="20"/>
      <c r="G40" s="19">
        <v>45468</v>
      </c>
      <c r="H40" s="19"/>
      <c r="I40" s="76">
        <f>IF(AND(Table1[[#This Row],[Was this permit part of a consolidated review?]]="No", Table1[[#This Row],[Date Notice of Complete Application Issued]]&lt;&gt;"", Table1[[#This Row],[Date of Decision]]&lt;&gt;""), Table1[[#This Row],[Date of Decision]]-Table1[[#This Row],[Date Notice of Complete Application Issued]], "")</f>
        <v>102</v>
      </c>
      <c r="J40"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102</v>
      </c>
      <c r="K4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4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0" s="74" t="str">
        <f>IF(Table1[[#This Row],[Was there an agreed upon decision date?]]="Yes",
    "Mutually agreed timeline",
    IF(ISNUMBER(Table1[[#This Row],[Total Active Review Days 
(without pauses)]]),
        IF(Table1[[#This Row],[Total Active Review Days 
(without pauses)]] &gt; Table1[[#This Row],[Deadline 
(Hidden Helper)]], "Yes", "No"),
    ""))</f>
        <v>No</v>
      </c>
      <c r="N40" s="8"/>
      <c r="O40" s="8"/>
      <c r="BU40"/>
      <c r="BV40"/>
    </row>
    <row r="41" spans="1:74" x14ac:dyDescent="0.25">
      <c r="A41" s="18">
        <v>10389</v>
      </c>
      <c r="B41" s="20" t="s">
        <v>5</v>
      </c>
      <c r="C41" s="72" t="s">
        <v>10</v>
      </c>
      <c r="D41" s="19">
        <v>45365</v>
      </c>
      <c r="E41" s="20" t="s">
        <v>5</v>
      </c>
      <c r="F41" s="20"/>
      <c r="G41" s="19">
        <v>45474</v>
      </c>
      <c r="H41" s="19"/>
      <c r="I41" s="76">
        <f>IF(AND(Table1[[#This Row],[Was this permit part of a consolidated review?]]="No", Table1[[#This Row],[Date Notice of Complete Application Issued]]&lt;&gt;"", Table1[[#This Row],[Date of Decision]]&lt;&gt;""), Table1[[#This Row],[Date of Decision]]-Table1[[#This Row],[Date Notice of Complete Application Issued]], "")</f>
        <v>109</v>
      </c>
      <c r="J41"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109</v>
      </c>
      <c r="K4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4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1" s="74" t="str">
        <f>IF(Table1[[#This Row],[Was there an agreed upon decision date?]]="Yes",
    "Mutually agreed timeline",
    IF(ISNUMBER(Table1[[#This Row],[Total Active Review Days 
(without pauses)]]),
        IF(Table1[[#This Row],[Total Active Review Days 
(without pauses)]] &gt; Table1[[#This Row],[Deadline 
(Hidden Helper)]], "Yes", "No"),
    ""))</f>
        <v>No</v>
      </c>
      <c r="N41" s="8"/>
      <c r="O41" s="8"/>
      <c r="BU41"/>
      <c r="BV41"/>
    </row>
    <row r="42" spans="1:74" x14ac:dyDescent="0.25">
      <c r="A42" s="18">
        <v>10434</v>
      </c>
      <c r="B42" s="20" t="s">
        <v>5</v>
      </c>
      <c r="C42" s="72" t="s">
        <v>10</v>
      </c>
      <c r="D42" s="19">
        <v>45371</v>
      </c>
      <c r="E42" s="20" t="s">
        <v>5</v>
      </c>
      <c r="F42" s="20"/>
      <c r="G42" s="19">
        <v>45441</v>
      </c>
      <c r="H42" s="19"/>
      <c r="I42" s="76">
        <f>IF(AND(Table1[[#This Row],[Was this permit part of a consolidated review?]]="No", Table1[[#This Row],[Date Notice of Complete Application Issued]]&lt;&gt;"", Table1[[#This Row],[Date of Decision]]&lt;&gt;""), Table1[[#This Row],[Date of Decision]]-Table1[[#This Row],[Date Notice of Complete Application Issued]], "")</f>
        <v>70</v>
      </c>
      <c r="J42"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70</v>
      </c>
      <c r="K4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4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2" s="74" t="str">
        <f>IF(Table1[[#This Row],[Was there an agreed upon decision date?]]="Yes",
    "Mutually agreed timeline",
    IF(ISNUMBER(Table1[[#This Row],[Total Active Review Days 
(without pauses)]]),
        IF(Table1[[#This Row],[Total Active Review Days 
(without pauses)]] &gt; Table1[[#This Row],[Deadline 
(Hidden Helper)]], "Yes", "No"),
    ""))</f>
        <v>No</v>
      </c>
      <c r="N42" s="8"/>
      <c r="O42" s="8"/>
      <c r="BU42"/>
      <c r="BV42"/>
    </row>
    <row r="43" spans="1:74" x14ac:dyDescent="0.25">
      <c r="A43" s="18">
        <v>10426</v>
      </c>
      <c r="B43" s="20" t="s">
        <v>5</v>
      </c>
      <c r="C43" s="72" t="s">
        <v>10</v>
      </c>
      <c r="D43" s="19">
        <v>45371</v>
      </c>
      <c r="E43" s="20" t="s">
        <v>5</v>
      </c>
      <c r="F43" s="20"/>
      <c r="G43" s="19">
        <v>45438</v>
      </c>
      <c r="H43" s="19"/>
      <c r="I43" s="76">
        <f>IF(AND(Table1[[#This Row],[Was this permit part of a consolidated review?]]="No", Table1[[#This Row],[Date Notice of Complete Application Issued]]&lt;&gt;"", Table1[[#This Row],[Date of Decision]]&lt;&gt;""), Table1[[#This Row],[Date of Decision]]-Table1[[#This Row],[Date Notice of Complete Application Issued]], "")</f>
        <v>67</v>
      </c>
      <c r="J43"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67</v>
      </c>
      <c r="K4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4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3" s="74" t="str">
        <f>IF(Table1[[#This Row],[Was there an agreed upon decision date?]]="Yes",
    "Mutually agreed timeline",
    IF(ISNUMBER(Table1[[#This Row],[Total Active Review Days 
(without pauses)]]),
        IF(Table1[[#This Row],[Total Active Review Days 
(without pauses)]] &gt; Table1[[#This Row],[Deadline 
(Hidden Helper)]], "Yes", "No"),
    ""))</f>
        <v>No</v>
      </c>
      <c r="N43" s="8"/>
      <c r="O43" s="8"/>
      <c r="BU43"/>
      <c r="BV43"/>
    </row>
    <row r="44" spans="1:74" x14ac:dyDescent="0.25">
      <c r="A44" s="18">
        <v>10419</v>
      </c>
      <c r="B44" s="20" t="s">
        <v>5</v>
      </c>
      <c r="C44" s="72" t="s">
        <v>10</v>
      </c>
      <c r="D44" s="19">
        <v>45361</v>
      </c>
      <c r="E44" s="20" t="s">
        <v>4</v>
      </c>
      <c r="F44" s="20">
        <v>42</v>
      </c>
      <c r="G44" s="19">
        <v>45490</v>
      </c>
      <c r="H44" s="19"/>
      <c r="I44" s="76">
        <f>IF(AND(Table1[[#This Row],[Was this permit part of a consolidated review?]]="No", Table1[[#This Row],[Date Notice of Complete Application Issued]]&lt;&gt;"", Table1[[#This Row],[Date of Decision]]&lt;&gt;""), Table1[[#This Row],[Date of Decision]]-Table1[[#This Row],[Date Notice of Complete Application Issued]], "")</f>
        <v>129</v>
      </c>
      <c r="J44"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87</v>
      </c>
      <c r="K4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4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4" s="74" t="str">
        <f>IF(Table1[[#This Row],[Was there an agreed upon decision date?]]="Yes",
    "Mutually agreed timeline",
    IF(ISNUMBER(Table1[[#This Row],[Total Active Review Days 
(without pauses)]]),
        IF(Table1[[#This Row],[Total Active Review Days 
(without pauses)]] &gt; Table1[[#This Row],[Deadline 
(Hidden Helper)]], "Yes", "No"),
    ""))</f>
        <v>No</v>
      </c>
      <c r="N44" s="8"/>
      <c r="O44" s="8"/>
      <c r="BU44"/>
      <c r="BV44"/>
    </row>
    <row r="45" spans="1:74" x14ac:dyDescent="0.25">
      <c r="A45" s="18">
        <v>10421</v>
      </c>
      <c r="B45" s="20" t="s">
        <v>5</v>
      </c>
      <c r="C45" s="72" t="s">
        <v>10</v>
      </c>
      <c r="D45" s="19">
        <v>45371</v>
      </c>
      <c r="E45" s="20" t="s">
        <v>5</v>
      </c>
      <c r="F45" s="20"/>
      <c r="G45" s="19">
        <v>45455</v>
      </c>
      <c r="H45" s="19"/>
      <c r="I45" s="76">
        <f>IF(AND(Table1[[#This Row],[Was this permit part of a consolidated review?]]="No", Table1[[#This Row],[Date Notice of Complete Application Issued]]&lt;&gt;"", Table1[[#This Row],[Date of Decision]]&lt;&gt;""), Table1[[#This Row],[Date of Decision]]-Table1[[#This Row],[Date Notice of Complete Application Issued]], "")</f>
        <v>84</v>
      </c>
      <c r="J45"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84</v>
      </c>
      <c r="K4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4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5" s="74" t="str">
        <f>IF(Table1[[#This Row],[Was there an agreed upon decision date?]]="Yes",
    "Mutually agreed timeline",
    IF(ISNUMBER(Table1[[#This Row],[Total Active Review Days 
(without pauses)]]),
        IF(Table1[[#This Row],[Total Active Review Days 
(without pauses)]] &gt; Table1[[#This Row],[Deadline 
(Hidden Helper)]], "Yes", "No"),
    ""))</f>
        <v>No</v>
      </c>
      <c r="N45" s="8"/>
      <c r="O45" s="8"/>
      <c r="BU45"/>
      <c r="BV45"/>
    </row>
    <row r="46" spans="1:74" x14ac:dyDescent="0.25">
      <c r="A46" s="18">
        <v>10420</v>
      </c>
      <c r="B46" s="20" t="s">
        <v>5</v>
      </c>
      <c r="C46" s="72" t="s">
        <v>10</v>
      </c>
      <c r="D46" s="19">
        <v>45371</v>
      </c>
      <c r="E46" s="20" t="s">
        <v>4</v>
      </c>
      <c r="F46" s="20">
        <v>3</v>
      </c>
      <c r="G46" s="19">
        <v>45443</v>
      </c>
      <c r="H46" s="19"/>
      <c r="I46" s="76">
        <f>IF(AND(Table1[[#This Row],[Was this permit part of a consolidated review?]]="No", Table1[[#This Row],[Date Notice of Complete Application Issued]]&lt;&gt;"", Table1[[#This Row],[Date of Decision]]&lt;&gt;""), Table1[[#This Row],[Date of Decision]]-Table1[[#This Row],[Date Notice of Complete Application Issued]], "")</f>
        <v>72</v>
      </c>
      <c r="J46"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69</v>
      </c>
      <c r="K4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4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6" s="74" t="str">
        <f>IF(Table1[[#This Row],[Was there an agreed upon decision date?]]="Yes",
    "Mutually agreed timeline",
    IF(ISNUMBER(Table1[[#This Row],[Total Active Review Days 
(without pauses)]]),
        IF(Table1[[#This Row],[Total Active Review Days 
(without pauses)]] &gt; Table1[[#This Row],[Deadline 
(Hidden Helper)]], "Yes", "No"),
    ""))</f>
        <v>No</v>
      </c>
      <c r="N46" s="8"/>
      <c r="O46" s="8"/>
      <c r="BU46"/>
      <c r="BV46"/>
    </row>
    <row r="47" spans="1:74" x14ac:dyDescent="0.25">
      <c r="A47" s="18">
        <v>10400</v>
      </c>
      <c r="B47" s="20" t="s">
        <v>5</v>
      </c>
      <c r="C47" s="72" t="s">
        <v>10</v>
      </c>
      <c r="D47" s="19">
        <v>45404</v>
      </c>
      <c r="E47" s="20" t="s">
        <v>5</v>
      </c>
      <c r="F47" s="20"/>
      <c r="G47" s="19">
        <v>45468</v>
      </c>
      <c r="H47" s="19"/>
      <c r="I47" s="76">
        <f>IF(AND(Table1[[#This Row],[Was this permit part of a consolidated review?]]="No", Table1[[#This Row],[Date Notice of Complete Application Issued]]&lt;&gt;"", Table1[[#This Row],[Date of Decision]]&lt;&gt;""), Table1[[#This Row],[Date of Decision]]-Table1[[#This Row],[Date Notice of Complete Application Issued]], "")</f>
        <v>64</v>
      </c>
      <c r="J47"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64</v>
      </c>
      <c r="K4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4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7" s="74" t="str">
        <f>IF(Table1[[#This Row],[Was there an agreed upon decision date?]]="Yes",
    "Mutually agreed timeline",
    IF(ISNUMBER(Table1[[#This Row],[Total Active Review Days 
(without pauses)]]),
        IF(Table1[[#This Row],[Total Active Review Days 
(without pauses)]] &gt; Table1[[#This Row],[Deadline 
(Hidden Helper)]], "Yes", "No"),
    ""))</f>
        <v>No</v>
      </c>
      <c r="N47" s="8"/>
      <c r="O47" s="8"/>
      <c r="BU47"/>
      <c r="BV47"/>
    </row>
    <row r="48" spans="1:74" x14ac:dyDescent="0.25">
      <c r="A48" s="18">
        <v>10436</v>
      </c>
      <c r="B48" s="20" t="s">
        <v>5</v>
      </c>
      <c r="C48" s="72" t="s">
        <v>10</v>
      </c>
      <c r="D48" s="19">
        <v>45371</v>
      </c>
      <c r="E48" s="20" t="s">
        <v>5</v>
      </c>
      <c r="F48" s="20"/>
      <c r="G48" s="19">
        <v>45443</v>
      </c>
      <c r="H48" s="19"/>
      <c r="I48" s="76">
        <f>IF(AND(Table1[[#This Row],[Was this permit part of a consolidated review?]]="No", Table1[[#This Row],[Date Notice of Complete Application Issued]]&lt;&gt;"", Table1[[#This Row],[Date of Decision]]&lt;&gt;""), Table1[[#This Row],[Date of Decision]]-Table1[[#This Row],[Date Notice of Complete Application Issued]], "")</f>
        <v>72</v>
      </c>
      <c r="J48"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72</v>
      </c>
      <c r="K4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4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8" s="74" t="str">
        <f>IF(Table1[[#This Row],[Was there an agreed upon decision date?]]="Yes",
    "Mutually agreed timeline",
    IF(ISNUMBER(Table1[[#This Row],[Total Active Review Days 
(without pauses)]]),
        IF(Table1[[#This Row],[Total Active Review Days 
(without pauses)]] &gt; Table1[[#This Row],[Deadline 
(Hidden Helper)]], "Yes", "No"),
    ""))</f>
        <v>No</v>
      </c>
      <c r="N48" s="8"/>
      <c r="O48" s="8"/>
      <c r="BU48"/>
      <c r="BV48"/>
    </row>
    <row r="49" spans="1:74" x14ac:dyDescent="0.25">
      <c r="A49" s="18">
        <v>10418</v>
      </c>
      <c r="B49" s="20" t="s">
        <v>5</v>
      </c>
      <c r="C49" s="72" t="s">
        <v>10</v>
      </c>
      <c r="D49" s="19">
        <v>45370</v>
      </c>
      <c r="E49" s="20" t="s">
        <v>4</v>
      </c>
      <c r="F49" s="20">
        <v>1</v>
      </c>
      <c r="G49" s="19">
        <v>45441</v>
      </c>
      <c r="H49" s="19"/>
      <c r="I49" s="76">
        <f>IF(AND(Table1[[#This Row],[Was this permit part of a consolidated review?]]="No", Table1[[#This Row],[Date Notice of Complete Application Issued]]&lt;&gt;"", Table1[[#This Row],[Date of Decision]]&lt;&gt;""), Table1[[#This Row],[Date of Decision]]-Table1[[#This Row],[Date Notice of Complete Application Issued]], "")</f>
        <v>71</v>
      </c>
      <c r="J49"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70</v>
      </c>
      <c r="K4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4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9" s="74" t="str">
        <f>IF(Table1[[#This Row],[Was there an agreed upon decision date?]]="Yes",
    "Mutually agreed timeline",
    IF(ISNUMBER(Table1[[#This Row],[Total Active Review Days 
(without pauses)]]),
        IF(Table1[[#This Row],[Total Active Review Days 
(without pauses)]] &gt; Table1[[#This Row],[Deadline 
(Hidden Helper)]], "Yes", "No"),
    ""))</f>
        <v>No</v>
      </c>
      <c r="N49" s="8"/>
      <c r="O49" s="8"/>
      <c r="BU49"/>
      <c r="BV49"/>
    </row>
    <row r="50" spans="1:74" x14ac:dyDescent="0.25">
      <c r="A50" s="18">
        <v>10357</v>
      </c>
      <c r="B50" s="20" t="s">
        <v>5</v>
      </c>
      <c r="C50" s="72" t="s">
        <v>10</v>
      </c>
      <c r="D50" s="19">
        <v>45362</v>
      </c>
      <c r="E50" s="20" t="s">
        <v>4</v>
      </c>
      <c r="F50" s="20">
        <v>2</v>
      </c>
      <c r="G50" s="19">
        <v>45426</v>
      </c>
      <c r="H50" s="19"/>
      <c r="I50" s="76">
        <f>IF(AND(Table1[[#This Row],[Was this permit part of a consolidated review?]]="No", Table1[[#This Row],[Date Notice of Complete Application Issued]]&lt;&gt;"", Table1[[#This Row],[Date of Decision]]&lt;&gt;""), Table1[[#This Row],[Date of Decision]]-Table1[[#This Row],[Date Notice of Complete Application Issued]], "")</f>
        <v>64</v>
      </c>
      <c r="J50"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62</v>
      </c>
      <c r="K5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5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0" s="74" t="str">
        <f>IF(Table1[[#This Row],[Was there an agreed upon decision date?]]="Yes",
    "Mutually agreed timeline",
    IF(ISNUMBER(Table1[[#This Row],[Total Active Review Days 
(without pauses)]]),
        IF(Table1[[#This Row],[Total Active Review Days 
(without pauses)]] &gt; Table1[[#This Row],[Deadline 
(Hidden Helper)]], "Yes", "No"),
    ""))</f>
        <v>No</v>
      </c>
      <c r="N50" s="8"/>
      <c r="O50" s="8"/>
      <c r="BU50"/>
      <c r="BV50"/>
    </row>
    <row r="51" spans="1:74" x14ac:dyDescent="0.25">
      <c r="A51" s="18">
        <v>10413</v>
      </c>
      <c r="B51" s="20" t="s">
        <v>5</v>
      </c>
      <c r="C51" s="72" t="s">
        <v>10</v>
      </c>
      <c r="D51" s="19">
        <v>45370</v>
      </c>
      <c r="E51" s="20" t="s">
        <v>5</v>
      </c>
      <c r="F51" s="20"/>
      <c r="G51" s="19">
        <v>45456</v>
      </c>
      <c r="H51" s="19"/>
      <c r="I51" s="76">
        <f>IF(AND(Table1[[#This Row],[Was this permit part of a consolidated review?]]="No", Table1[[#This Row],[Date Notice of Complete Application Issued]]&lt;&gt;"", Table1[[#This Row],[Date of Decision]]&lt;&gt;""), Table1[[#This Row],[Date of Decision]]-Table1[[#This Row],[Date Notice of Complete Application Issued]], "")</f>
        <v>86</v>
      </c>
      <c r="J51"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86</v>
      </c>
      <c r="K5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5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1" s="74" t="str">
        <f>IF(Table1[[#This Row],[Was there an agreed upon decision date?]]="Yes",
    "Mutually agreed timeline",
    IF(ISNUMBER(Table1[[#This Row],[Total Active Review Days 
(without pauses)]]),
        IF(Table1[[#This Row],[Total Active Review Days 
(without pauses)]] &gt; Table1[[#This Row],[Deadline 
(Hidden Helper)]], "Yes", "No"),
    ""))</f>
        <v>No</v>
      </c>
      <c r="N51" s="8"/>
      <c r="O51" s="8"/>
      <c r="BU51"/>
      <c r="BV51"/>
    </row>
    <row r="52" spans="1:74" x14ac:dyDescent="0.25">
      <c r="A52" s="18">
        <v>10406</v>
      </c>
      <c r="B52" s="20" t="s">
        <v>5</v>
      </c>
      <c r="C52" s="72" t="s">
        <v>10</v>
      </c>
      <c r="D52" s="19">
        <v>45369</v>
      </c>
      <c r="E52" s="20" t="s">
        <v>5</v>
      </c>
      <c r="F52" s="20"/>
      <c r="G52" s="19">
        <v>45442</v>
      </c>
      <c r="H52" s="19"/>
      <c r="I52" s="76">
        <f>IF(AND(Table1[[#This Row],[Was this permit part of a consolidated review?]]="No", Table1[[#This Row],[Date Notice of Complete Application Issued]]&lt;&gt;"", Table1[[#This Row],[Date of Decision]]&lt;&gt;""), Table1[[#This Row],[Date of Decision]]-Table1[[#This Row],[Date Notice of Complete Application Issued]], "")</f>
        <v>73</v>
      </c>
      <c r="J52"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73</v>
      </c>
      <c r="K5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5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2" s="74" t="str">
        <f>IF(Table1[[#This Row],[Was there an agreed upon decision date?]]="Yes",
    "Mutually agreed timeline",
    IF(ISNUMBER(Table1[[#This Row],[Total Active Review Days 
(without pauses)]]),
        IF(Table1[[#This Row],[Total Active Review Days 
(without pauses)]] &gt; Table1[[#This Row],[Deadline 
(Hidden Helper)]], "Yes", "No"),
    ""))</f>
        <v>No</v>
      </c>
      <c r="N52" s="8"/>
      <c r="O52" s="8"/>
      <c r="BU52"/>
      <c r="BV52"/>
    </row>
    <row r="53" spans="1:74" x14ac:dyDescent="0.25">
      <c r="A53" s="18">
        <v>10520</v>
      </c>
      <c r="B53" s="20" t="s">
        <v>5</v>
      </c>
      <c r="C53" s="72" t="s">
        <v>10</v>
      </c>
      <c r="D53" s="19">
        <v>45404</v>
      </c>
      <c r="E53" s="20" t="s">
        <v>5</v>
      </c>
      <c r="F53" s="20"/>
      <c r="G53" s="19">
        <v>45456</v>
      </c>
      <c r="H53" s="19"/>
      <c r="I53" s="76">
        <f>IF(AND(Table1[[#This Row],[Was this permit part of a consolidated review?]]="No", Table1[[#This Row],[Date Notice of Complete Application Issued]]&lt;&gt;"", Table1[[#This Row],[Date of Decision]]&lt;&gt;""), Table1[[#This Row],[Date of Decision]]-Table1[[#This Row],[Date Notice of Complete Application Issued]], "")</f>
        <v>52</v>
      </c>
      <c r="J53"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52</v>
      </c>
      <c r="K5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5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3" s="74" t="str">
        <f>IF(Table1[[#This Row],[Was there an agreed upon decision date?]]="Yes",
    "Mutually agreed timeline",
    IF(ISNUMBER(Table1[[#This Row],[Total Active Review Days 
(without pauses)]]),
        IF(Table1[[#This Row],[Total Active Review Days 
(without pauses)]] &gt; Table1[[#This Row],[Deadline 
(Hidden Helper)]], "Yes", "No"),
    ""))</f>
        <v>No</v>
      </c>
      <c r="N53" s="8"/>
      <c r="O53" s="8"/>
      <c r="BU53"/>
      <c r="BV53"/>
    </row>
    <row r="54" spans="1:74" x14ac:dyDescent="0.25">
      <c r="A54" s="18">
        <v>10432</v>
      </c>
      <c r="B54" s="20" t="s">
        <v>5</v>
      </c>
      <c r="C54" s="72" t="s">
        <v>10</v>
      </c>
      <c r="D54" s="19">
        <v>45371</v>
      </c>
      <c r="E54" s="20" t="s">
        <v>5</v>
      </c>
      <c r="F54" s="20"/>
      <c r="G54" s="19">
        <v>45471</v>
      </c>
      <c r="H54" s="19"/>
      <c r="I54" s="76">
        <f>IF(AND(Table1[[#This Row],[Was this permit part of a consolidated review?]]="No", Table1[[#This Row],[Date Notice of Complete Application Issued]]&lt;&gt;"", Table1[[#This Row],[Date of Decision]]&lt;&gt;""), Table1[[#This Row],[Date of Decision]]-Table1[[#This Row],[Date Notice of Complete Application Issued]], "")</f>
        <v>100</v>
      </c>
      <c r="J54"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100</v>
      </c>
      <c r="K5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5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4" s="74" t="str">
        <f>IF(Table1[[#This Row],[Was there an agreed upon decision date?]]="Yes",
    "Mutually agreed timeline",
    IF(ISNUMBER(Table1[[#This Row],[Total Active Review Days 
(without pauses)]]),
        IF(Table1[[#This Row],[Total Active Review Days 
(without pauses)]] &gt; Table1[[#This Row],[Deadline 
(Hidden Helper)]], "Yes", "No"),
    ""))</f>
        <v>No</v>
      </c>
      <c r="N54" s="8"/>
      <c r="O54" s="8"/>
      <c r="BU54"/>
      <c r="BV54"/>
    </row>
    <row r="55" spans="1:74" x14ac:dyDescent="0.25">
      <c r="A55" s="18">
        <v>10365</v>
      </c>
      <c r="B55" s="20" t="s">
        <v>5</v>
      </c>
      <c r="C55" s="72" t="s">
        <v>10</v>
      </c>
      <c r="D55" s="19">
        <v>45363</v>
      </c>
      <c r="E55" s="20" t="s">
        <v>4</v>
      </c>
      <c r="F55" s="20">
        <v>2</v>
      </c>
      <c r="G55" s="19">
        <v>45436</v>
      </c>
      <c r="H55" s="19"/>
      <c r="I55" s="76">
        <f>IF(AND(Table1[[#This Row],[Was this permit part of a consolidated review?]]="No", Table1[[#This Row],[Date Notice of Complete Application Issued]]&lt;&gt;"", Table1[[#This Row],[Date of Decision]]&lt;&gt;""), Table1[[#This Row],[Date of Decision]]-Table1[[#This Row],[Date Notice of Complete Application Issued]], "")</f>
        <v>73</v>
      </c>
      <c r="J55"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71</v>
      </c>
      <c r="K5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5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5" s="74" t="str">
        <f>IF(Table1[[#This Row],[Was there an agreed upon decision date?]]="Yes",
    "Mutually agreed timeline",
    IF(ISNUMBER(Table1[[#This Row],[Total Active Review Days 
(without pauses)]]),
        IF(Table1[[#This Row],[Total Active Review Days 
(without pauses)]] &gt; Table1[[#This Row],[Deadline 
(Hidden Helper)]], "Yes", "No"),
    ""))</f>
        <v>No</v>
      </c>
      <c r="N55" s="8"/>
      <c r="O55" s="8"/>
      <c r="BU55"/>
      <c r="BV55"/>
    </row>
    <row r="56" spans="1:74" x14ac:dyDescent="0.25">
      <c r="A56" s="18">
        <v>9987</v>
      </c>
      <c r="B56" s="20" t="s">
        <v>5</v>
      </c>
      <c r="C56" s="72" t="s">
        <v>10</v>
      </c>
      <c r="D56" s="19">
        <v>45212</v>
      </c>
      <c r="E56" s="20" t="s">
        <v>4</v>
      </c>
      <c r="F56" s="20">
        <v>87</v>
      </c>
      <c r="G56" s="19">
        <v>45387</v>
      </c>
      <c r="H56" s="19"/>
      <c r="I56" s="76">
        <f>IF(AND(Table1[[#This Row],[Was this permit part of a consolidated review?]]="No", Table1[[#This Row],[Date Notice of Complete Application Issued]]&lt;&gt;"", Table1[[#This Row],[Date of Decision]]&lt;&gt;""), Table1[[#This Row],[Date of Decision]]-Table1[[#This Row],[Date Notice of Complete Application Issued]], "")</f>
        <v>175</v>
      </c>
      <c r="J56"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88</v>
      </c>
      <c r="K5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5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6" s="74" t="str">
        <f>IF(Table1[[#This Row],[Was there an agreed upon decision date?]]="Yes",
    "Mutually agreed timeline",
    IF(ISNUMBER(Table1[[#This Row],[Total Active Review Days 
(without pauses)]]),
        IF(Table1[[#This Row],[Total Active Review Days 
(without pauses)]] &gt; Table1[[#This Row],[Deadline 
(Hidden Helper)]], "Yes", "No"),
    ""))</f>
        <v>No</v>
      </c>
      <c r="N56" s="8"/>
      <c r="O56" s="8"/>
      <c r="BU56"/>
      <c r="BV56"/>
    </row>
    <row r="57" spans="1:74" x14ac:dyDescent="0.25">
      <c r="A57" s="18">
        <v>10457</v>
      </c>
      <c r="B57" s="20" t="s">
        <v>5</v>
      </c>
      <c r="C57" s="72" t="s">
        <v>10</v>
      </c>
      <c r="D57" s="19">
        <v>45373</v>
      </c>
      <c r="E57" s="20" t="s">
        <v>4</v>
      </c>
      <c r="F57" s="20">
        <v>13</v>
      </c>
      <c r="G57" s="19">
        <v>45495</v>
      </c>
      <c r="H57" s="19"/>
      <c r="I57" s="76">
        <f>IF(AND(Table1[[#This Row],[Was this permit part of a consolidated review?]]="No", Table1[[#This Row],[Date Notice of Complete Application Issued]]&lt;&gt;"", Table1[[#This Row],[Date of Decision]]&lt;&gt;""), Table1[[#This Row],[Date of Decision]]-Table1[[#This Row],[Date Notice of Complete Application Issued]], "")</f>
        <v>122</v>
      </c>
      <c r="J57"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109</v>
      </c>
      <c r="K5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5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7" s="74" t="str">
        <f>IF(Table1[[#This Row],[Was there an agreed upon decision date?]]="Yes",
    "Mutually agreed timeline",
    IF(ISNUMBER(Table1[[#This Row],[Total Active Review Days 
(without pauses)]]),
        IF(Table1[[#This Row],[Total Active Review Days 
(without pauses)]] &gt; Table1[[#This Row],[Deadline 
(Hidden Helper)]], "Yes", "No"),
    ""))</f>
        <v>No</v>
      </c>
      <c r="N57" s="8"/>
      <c r="O57" s="8"/>
      <c r="BU57"/>
      <c r="BV57"/>
    </row>
    <row r="58" spans="1:74" x14ac:dyDescent="0.25">
      <c r="A58" s="18">
        <v>10412</v>
      </c>
      <c r="B58" s="20" t="s">
        <v>5</v>
      </c>
      <c r="C58" s="72" t="s">
        <v>10</v>
      </c>
      <c r="D58" s="19">
        <v>45404</v>
      </c>
      <c r="E58" s="20" t="s">
        <v>5</v>
      </c>
      <c r="F58" s="20"/>
      <c r="G58" s="19">
        <v>45442</v>
      </c>
      <c r="H58" s="19"/>
      <c r="I58" s="76">
        <f>IF(AND(Table1[[#This Row],[Was this permit part of a consolidated review?]]="No", Table1[[#This Row],[Date Notice of Complete Application Issued]]&lt;&gt;"", Table1[[#This Row],[Date of Decision]]&lt;&gt;""), Table1[[#This Row],[Date of Decision]]-Table1[[#This Row],[Date Notice of Complete Application Issued]], "")</f>
        <v>38</v>
      </c>
      <c r="J58"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38</v>
      </c>
      <c r="K5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5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8" s="74" t="str">
        <f>IF(Table1[[#This Row],[Was there an agreed upon decision date?]]="Yes",
    "Mutually agreed timeline",
    IF(ISNUMBER(Table1[[#This Row],[Total Active Review Days 
(without pauses)]]),
        IF(Table1[[#This Row],[Total Active Review Days 
(without pauses)]] &gt; Table1[[#This Row],[Deadline 
(Hidden Helper)]], "Yes", "No"),
    ""))</f>
        <v>No</v>
      </c>
      <c r="N58" s="8"/>
      <c r="O58" s="8"/>
      <c r="BU58"/>
      <c r="BV58"/>
    </row>
    <row r="59" spans="1:74" x14ac:dyDescent="0.25">
      <c r="A59" s="18">
        <v>10407</v>
      </c>
      <c r="B59" s="20" t="s">
        <v>5</v>
      </c>
      <c r="C59" s="72" t="s">
        <v>10</v>
      </c>
      <c r="D59" s="19">
        <v>45369</v>
      </c>
      <c r="E59" s="20" t="s">
        <v>5</v>
      </c>
      <c r="F59" s="20"/>
      <c r="G59" s="19">
        <v>45442</v>
      </c>
      <c r="H59" s="19"/>
      <c r="I59" s="76">
        <f>IF(AND(Table1[[#This Row],[Was this permit part of a consolidated review?]]="No", Table1[[#This Row],[Date Notice of Complete Application Issued]]&lt;&gt;"", Table1[[#This Row],[Date of Decision]]&lt;&gt;""), Table1[[#This Row],[Date of Decision]]-Table1[[#This Row],[Date Notice of Complete Application Issued]], "")</f>
        <v>73</v>
      </c>
      <c r="J59"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73</v>
      </c>
      <c r="K5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5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9" s="74" t="str">
        <f>IF(Table1[[#This Row],[Was there an agreed upon decision date?]]="Yes",
    "Mutually agreed timeline",
    IF(ISNUMBER(Table1[[#This Row],[Total Active Review Days 
(without pauses)]]),
        IF(Table1[[#This Row],[Total Active Review Days 
(without pauses)]] &gt; Table1[[#This Row],[Deadline 
(Hidden Helper)]], "Yes", "No"),
    ""))</f>
        <v>No</v>
      </c>
      <c r="N59" s="8"/>
      <c r="O59" s="8"/>
      <c r="BU59"/>
      <c r="BV59"/>
    </row>
    <row r="60" spans="1:74" x14ac:dyDescent="0.25">
      <c r="A60" s="18">
        <v>10370</v>
      </c>
      <c r="B60" s="20" t="s">
        <v>5</v>
      </c>
      <c r="C60" s="72" t="s">
        <v>10</v>
      </c>
      <c r="D60" s="19">
        <v>45363</v>
      </c>
      <c r="E60" s="20" t="s">
        <v>5</v>
      </c>
      <c r="F60" s="20"/>
      <c r="G60" s="19">
        <v>45422</v>
      </c>
      <c r="H60" s="19"/>
      <c r="I60" s="76">
        <f>IF(AND(Table1[[#This Row],[Was this permit part of a consolidated review?]]="No", Table1[[#This Row],[Date Notice of Complete Application Issued]]&lt;&gt;"", Table1[[#This Row],[Date of Decision]]&lt;&gt;""), Table1[[#This Row],[Date of Decision]]-Table1[[#This Row],[Date Notice of Complete Application Issued]], "")</f>
        <v>59</v>
      </c>
      <c r="J60"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59</v>
      </c>
      <c r="K6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6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0" s="74" t="str">
        <f>IF(Table1[[#This Row],[Was there an agreed upon decision date?]]="Yes",
    "Mutually agreed timeline",
    IF(ISNUMBER(Table1[[#This Row],[Total Active Review Days 
(without pauses)]]),
        IF(Table1[[#This Row],[Total Active Review Days 
(without pauses)]] &gt; Table1[[#This Row],[Deadline 
(Hidden Helper)]], "Yes", "No"),
    ""))</f>
        <v>No</v>
      </c>
      <c r="N60" s="8"/>
      <c r="O60" s="8"/>
      <c r="BU60"/>
      <c r="BV60"/>
    </row>
    <row r="61" spans="1:74" x14ac:dyDescent="0.25">
      <c r="A61" s="18">
        <v>10422</v>
      </c>
      <c r="B61" s="20" t="s">
        <v>5</v>
      </c>
      <c r="C61" s="72" t="s">
        <v>10</v>
      </c>
      <c r="D61" s="19">
        <v>45371</v>
      </c>
      <c r="E61" s="20" t="s">
        <v>5</v>
      </c>
      <c r="F61" s="20"/>
      <c r="G61" s="19">
        <v>45426</v>
      </c>
      <c r="H61" s="19"/>
      <c r="I61" s="76">
        <f>IF(AND(Table1[[#This Row],[Was this permit part of a consolidated review?]]="No", Table1[[#This Row],[Date Notice of Complete Application Issued]]&lt;&gt;"", Table1[[#This Row],[Date of Decision]]&lt;&gt;""), Table1[[#This Row],[Date of Decision]]-Table1[[#This Row],[Date Notice of Complete Application Issued]], "")</f>
        <v>55</v>
      </c>
      <c r="J61"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55</v>
      </c>
      <c r="K6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6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1" s="74" t="str">
        <f>IF(Table1[[#This Row],[Was there an agreed upon decision date?]]="Yes",
    "Mutually agreed timeline",
    IF(ISNUMBER(Table1[[#This Row],[Total Active Review Days 
(without pauses)]]),
        IF(Table1[[#This Row],[Total Active Review Days 
(without pauses)]] &gt; Table1[[#This Row],[Deadline 
(Hidden Helper)]], "Yes", "No"),
    ""))</f>
        <v>No</v>
      </c>
      <c r="N61" s="8"/>
      <c r="O61" s="8"/>
      <c r="BU61"/>
      <c r="BV61"/>
    </row>
    <row r="62" spans="1:74" x14ac:dyDescent="0.25">
      <c r="A62" s="18">
        <v>10415</v>
      </c>
      <c r="B62" s="20" t="s">
        <v>5</v>
      </c>
      <c r="C62" s="72" t="s">
        <v>10</v>
      </c>
      <c r="D62" s="19">
        <v>45371</v>
      </c>
      <c r="E62" s="20" t="s">
        <v>5</v>
      </c>
      <c r="F62" s="20"/>
      <c r="G62" s="19">
        <v>45471</v>
      </c>
      <c r="H62" s="19"/>
      <c r="I62" s="76">
        <f>IF(AND(Table1[[#This Row],[Was this permit part of a consolidated review?]]="No", Table1[[#This Row],[Date Notice of Complete Application Issued]]&lt;&gt;"", Table1[[#This Row],[Date of Decision]]&lt;&gt;""), Table1[[#This Row],[Date of Decision]]-Table1[[#This Row],[Date Notice of Complete Application Issued]], "")</f>
        <v>100</v>
      </c>
      <c r="J62"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100</v>
      </c>
      <c r="K6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6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2" s="74" t="str">
        <f>IF(Table1[[#This Row],[Was there an agreed upon decision date?]]="Yes",
    "Mutually agreed timeline",
    IF(ISNUMBER(Table1[[#This Row],[Total Active Review Days 
(without pauses)]]),
        IF(Table1[[#This Row],[Total Active Review Days 
(without pauses)]] &gt; Table1[[#This Row],[Deadline 
(Hidden Helper)]], "Yes", "No"),
    ""))</f>
        <v>No</v>
      </c>
      <c r="N62" s="8"/>
      <c r="O62" s="8"/>
      <c r="BU62"/>
      <c r="BV62"/>
    </row>
    <row r="63" spans="1:74" x14ac:dyDescent="0.25">
      <c r="A63" s="18">
        <v>10430</v>
      </c>
      <c r="B63" s="20" t="s">
        <v>5</v>
      </c>
      <c r="C63" s="72" t="s">
        <v>10</v>
      </c>
      <c r="D63" s="19">
        <v>45371</v>
      </c>
      <c r="E63" s="20" t="s">
        <v>5</v>
      </c>
      <c r="F63" s="20"/>
      <c r="G63" s="19">
        <v>45471</v>
      </c>
      <c r="H63" s="19"/>
      <c r="I63" s="76">
        <f>IF(AND(Table1[[#This Row],[Was this permit part of a consolidated review?]]="No", Table1[[#This Row],[Date Notice of Complete Application Issued]]&lt;&gt;"", Table1[[#This Row],[Date of Decision]]&lt;&gt;""), Table1[[#This Row],[Date of Decision]]-Table1[[#This Row],[Date Notice of Complete Application Issued]], "")</f>
        <v>100</v>
      </c>
      <c r="J63"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100</v>
      </c>
      <c r="K6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6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3" s="74" t="str">
        <f>IF(Table1[[#This Row],[Was there an agreed upon decision date?]]="Yes",
    "Mutually agreed timeline",
    IF(ISNUMBER(Table1[[#This Row],[Total Active Review Days 
(without pauses)]]),
        IF(Table1[[#This Row],[Total Active Review Days 
(without pauses)]] &gt; Table1[[#This Row],[Deadline 
(Hidden Helper)]], "Yes", "No"),
    ""))</f>
        <v>No</v>
      </c>
      <c r="N63" s="8"/>
      <c r="O63" s="8"/>
      <c r="BU63"/>
      <c r="BV63"/>
    </row>
    <row r="64" spans="1:74" x14ac:dyDescent="0.25">
      <c r="A64" s="18">
        <v>10395</v>
      </c>
      <c r="B64" s="20" t="s">
        <v>5</v>
      </c>
      <c r="C64" s="72" t="s">
        <v>10</v>
      </c>
      <c r="D64" s="19">
        <v>45366</v>
      </c>
      <c r="E64" s="20" t="s">
        <v>5</v>
      </c>
      <c r="F64" s="20"/>
      <c r="G64" s="19">
        <v>45441</v>
      </c>
      <c r="H64" s="19"/>
      <c r="I64" s="76">
        <f>IF(AND(Table1[[#This Row],[Was this permit part of a consolidated review?]]="No", Table1[[#This Row],[Date Notice of Complete Application Issued]]&lt;&gt;"", Table1[[#This Row],[Date of Decision]]&lt;&gt;""), Table1[[#This Row],[Date of Decision]]-Table1[[#This Row],[Date Notice of Complete Application Issued]], "")</f>
        <v>75</v>
      </c>
      <c r="J64"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75</v>
      </c>
      <c r="K6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6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4" s="74" t="str">
        <f>IF(Table1[[#This Row],[Was there an agreed upon decision date?]]="Yes",
    "Mutually agreed timeline",
    IF(ISNUMBER(Table1[[#This Row],[Total Active Review Days 
(without pauses)]]),
        IF(Table1[[#This Row],[Total Active Review Days 
(without pauses)]] &gt; Table1[[#This Row],[Deadline 
(Hidden Helper)]], "Yes", "No"),
    ""))</f>
        <v>No</v>
      </c>
      <c r="N64" s="8"/>
      <c r="O64" s="8"/>
      <c r="BU64"/>
      <c r="BV64"/>
    </row>
    <row r="65" spans="1:74" x14ac:dyDescent="0.25">
      <c r="A65" s="18">
        <v>10369</v>
      </c>
      <c r="B65" s="20" t="s">
        <v>5</v>
      </c>
      <c r="C65" s="72" t="s">
        <v>10</v>
      </c>
      <c r="D65" s="19">
        <v>45363</v>
      </c>
      <c r="E65" s="20" t="s">
        <v>4</v>
      </c>
      <c r="F65" s="20">
        <v>32</v>
      </c>
      <c r="G65" s="19">
        <v>45470</v>
      </c>
      <c r="H65" s="19"/>
      <c r="I65" s="76">
        <f>IF(AND(Table1[[#This Row],[Was this permit part of a consolidated review?]]="No", Table1[[#This Row],[Date Notice of Complete Application Issued]]&lt;&gt;"", Table1[[#This Row],[Date of Decision]]&lt;&gt;""), Table1[[#This Row],[Date of Decision]]-Table1[[#This Row],[Date Notice of Complete Application Issued]], "")</f>
        <v>107</v>
      </c>
      <c r="J65"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75</v>
      </c>
      <c r="K6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6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5" s="74" t="str">
        <f>IF(Table1[[#This Row],[Was there an agreed upon decision date?]]="Yes",
    "Mutually agreed timeline",
    IF(ISNUMBER(Table1[[#This Row],[Total Active Review Days 
(without pauses)]]),
        IF(Table1[[#This Row],[Total Active Review Days 
(without pauses)]] &gt; Table1[[#This Row],[Deadline 
(Hidden Helper)]], "Yes", "No"),
    ""))</f>
        <v>No</v>
      </c>
      <c r="N65" s="8"/>
      <c r="O65" s="8"/>
      <c r="BU65"/>
      <c r="BV65"/>
    </row>
    <row r="66" spans="1:74" x14ac:dyDescent="0.25">
      <c r="A66" s="18">
        <v>10414</v>
      </c>
      <c r="B66" s="20" t="s">
        <v>5</v>
      </c>
      <c r="C66" s="72" t="s">
        <v>10</v>
      </c>
      <c r="D66" s="19">
        <v>45404</v>
      </c>
      <c r="E66" s="20" t="s">
        <v>5</v>
      </c>
      <c r="F66" s="20"/>
      <c r="G66" s="19">
        <v>45464</v>
      </c>
      <c r="H66" s="19"/>
      <c r="I66" s="76">
        <f>IF(AND(Table1[[#This Row],[Was this permit part of a consolidated review?]]="No", Table1[[#This Row],[Date Notice of Complete Application Issued]]&lt;&gt;"", Table1[[#This Row],[Date of Decision]]&lt;&gt;""), Table1[[#This Row],[Date of Decision]]-Table1[[#This Row],[Date Notice of Complete Application Issued]], "")</f>
        <v>60</v>
      </c>
      <c r="J66"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60</v>
      </c>
      <c r="K6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6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6" s="74" t="str">
        <f>IF(Table1[[#This Row],[Was there an agreed upon decision date?]]="Yes",
    "Mutually agreed timeline",
    IF(ISNUMBER(Table1[[#This Row],[Total Active Review Days 
(without pauses)]]),
        IF(Table1[[#This Row],[Total Active Review Days 
(without pauses)]] &gt; Table1[[#This Row],[Deadline 
(Hidden Helper)]], "Yes", "No"),
    ""))</f>
        <v>No</v>
      </c>
      <c r="N66" s="8"/>
      <c r="O66" s="8"/>
      <c r="BU66"/>
      <c r="BV66"/>
    </row>
    <row r="67" spans="1:74" x14ac:dyDescent="0.25">
      <c r="A67" s="18">
        <v>10394</v>
      </c>
      <c r="B67" s="20" t="s">
        <v>5</v>
      </c>
      <c r="C67" s="72" t="s">
        <v>10</v>
      </c>
      <c r="D67" s="19">
        <v>45401</v>
      </c>
      <c r="E67" s="20" t="s">
        <v>5</v>
      </c>
      <c r="F67" s="20"/>
      <c r="G67" s="19">
        <v>45471</v>
      </c>
      <c r="H67" s="19"/>
      <c r="I67" s="76">
        <f>IF(AND(Table1[[#This Row],[Was this permit part of a consolidated review?]]="No", Table1[[#This Row],[Date Notice of Complete Application Issued]]&lt;&gt;"", Table1[[#This Row],[Date of Decision]]&lt;&gt;""), Table1[[#This Row],[Date of Decision]]-Table1[[#This Row],[Date Notice of Complete Application Issued]], "")</f>
        <v>70</v>
      </c>
      <c r="J67" s="76">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70</v>
      </c>
      <c r="K6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Construction Permit</v>
      </c>
      <c r="L6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7" s="74" t="str">
        <f>IF(Table1[[#This Row],[Was there an agreed upon decision date?]]="Yes",
    "Mutually agreed timeline",
    IF(ISNUMBER(Table1[[#This Row],[Total Active Review Days 
(without pauses)]]),
        IF(Table1[[#This Row],[Total Active Review Days 
(without pauses)]] &gt; Table1[[#This Row],[Deadline 
(Hidden Helper)]], "Yes", "No"),
    ""))</f>
        <v>No</v>
      </c>
      <c r="N67" s="8"/>
      <c r="O67" s="8"/>
      <c r="BU67"/>
      <c r="BV67"/>
    </row>
    <row r="68" spans="1:74" x14ac:dyDescent="0.25">
      <c r="A68" s="18"/>
      <c r="B68" s="20"/>
      <c r="C68" s="72"/>
      <c r="D68" s="19"/>
      <c r="E68" s="20"/>
      <c r="F68" s="20"/>
      <c r="G68" s="19"/>
      <c r="H68" s="19"/>
      <c r="I68" s="76" t="str">
        <f>IF(AND(Table1[[#This Row],[Was this permit part of a consolidated review?]]="No", Table1[[#This Row],[Date Notice of Complete Application Issued]]&lt;&gt;"", Table1[[#This Row],[Date of Decision]]&lt;&gt;""), Table1[[#This Row],[Date of Decision]]-Table1[[#This Row],[Date Notice of Complete Application Issued]], "")</f>
        <v/>
      </c>
      <c r="J6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8" s="74" t="str">
        <f>IF(Table1[[#This Row],[Was there an agreed upon decision date?]]="Yes",
    "Mutually agreed timeline",
    IF(ISNUMBER(Table1[[#This Row],[Total Active Review Days 
(without pauses)]]),
        IF(Table1[[#This Row],[Total Active Review Days 
(without pauses)]] &gt; Table1[[#This Row],[Deadline 
(Hidden Helper)]], "Yes", "No"),
    ""))</f>
        <v/>
      </c>
      <c r="N68" s="8"/>
      <c r="O68" s="8"/>
      <c r="BU68"/>
      <c r="BV68"/>
    </row>
    <row r="69" spans="1:74" x14ac:dyDescent="0.25">
      <c r="A69" s="18"/>
      <c r="B69" s="20"/>
      <c r="C69" s="72"/>
      <c r="D69" s="19"/>
      <c r="E69" s="20"/>
      <c r="F69" s="20"/>
      <c r="G69" s="19"/>
      <c r="H69" s="19"/>
      <c r="I69" s="76" t="str">
        <f>IF(AND(Table1[[#This Row],[Was this permit part of a consolidated review?]]="No", Table1[[#This Row],[Date Notice of Complete Application Issued]]&lt;&gt;"", Table1[[#This Row],[Date of Decision]]&lt;&gt;""), Table1[[#This Row],[Date of Decision]]-Table1[[#This Row],[Date Notice of Complete Application Issued]], "")</f>
        <v/>
      </c>
      <c r="J6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9" s="74" t="str">
        <f>IF(Table1[[#This Row],[Was there an agreed upon decision date?]]="Yes",
    "Mutually agreed timeline",
    IF(ISNUMBER(Table1[[#This Row],[Total Active Review Days 
(without pauses)]]),
        IF(Table1[[#This Row],[Total Active Review Days 
(without pauses)]] &gt; Table1[[#This Row],[Deadline 
(Hidden Helper)]], "Yes", "No"),
    ""))</f>
        <v/>
      </c>
      <c r="N69" s="8"/>
      <c r="O69" s="8"/>
      <c r="BU69"/>
      <c r="BV69"/>
    </row>
    <row r="70" spans="1:74" x14ac:dyDescent="0.25">
      <c r="A70" s="18"/>
      <c r="B70" s="20"/>
      <c r="C70" s="72"/>
      <c r="D70" s="19"/>
      <c r="E70" s="20"/>
      <c r="F70" s="20"/>
      <c r="G70" s="19"/>
      <c r="H70" s="19"/>
      <c r="I70" s="76" t="str">
        <f>IF(AND(Table1[[#This Row],[Was this permit part of a consolidated review?]]="No", Table1[[#This Row],[Date Notice of Complete Application Issued]]&lt;&gt;"", Table1[[#This Row],[Date of Decision]]&lt;&gt;""), Table1[[#This Row],[Date of Decision]]-Table1[[#This Row],[Date Notice of Complete Application Issued]], "")</f>
        <v/>
      </c>
      <c r="J7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0" s="74" t="str">
        <f>IF(Table1[[#This Row],[Was there an agreed upon decision date?]]="Yes",
    "Mutually agreed timeline",
    IF(ISNUMBER(Table1[[#This Row],[Total Active Review Days 
(without pauses)]]),
        IF(Table1[[#This Row],[Total Active Review Days 
(without pauses)]] &gt; Table1[[#This Row],[Deadline 
(Hidden Helper)]], "Yes", "No"),
    ""))</f>
        <v/>
      </c>
      <c r="N70" s="8"/>
      <c r="O70" s="8"/>
      <c r="BU70"/>
      <c r="BV70"/>
    </row>
    <row r="71" spans="1:74" x14ac:dyDescent="0.25">
      <c r="A71" s="18"/>
      <c r="B71" s="20"/>
      <c r="C71" s="72"/>
      <c r="D71" s="19"/>
      <c r="E71" s="20"/>
      <c r="F71" s="20"/>
      <c r="G71" s="19"/>
      <c r="H71" s="19"/>
      <c r="I71" s="76" t="str">
        <f>IF(AND(Table1[[#This Row],[Was this permit part of a consolidated review?]]="No", Table1[[#This Row],[Date Notice of Complete Application Issued]]&lt;&gt;"", Table1[[#This Row],[Date of Decision]]&lt;&gt;""), Table1[[#This Row],[Date of Decision]]-Table1[[#This Row],[Date Notice of Complete Application Issued]], "")</f>
        <v/>
      </c>
      <c r="J7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1" s="74" t="str">
        <f>IF(Table1[[#This Row],[Was there an agreed upon decision date?]]="Yes",
    "Mutually agreed timeline",
    IF(ISNUMBER(Table1[[#This Row],[Total Active Review Days 
(without pauses)]]),
        IF(Table1[[#This Row],[Total Active Review Days 
(without pauses)]] &gt; Table1[[#This Row],[Deadline 
(Hidden Helper)]], "Yes", "No"),
    ""))</f>
        <v/>
      </c>
      <c r="N71" s="8"/>
      <c r="O71" s="8"/>
      <c r="BU71"/>
      <c r="BV71"/>
    </row>
    <row r="72" spans="1:74" x14ac:dyDescent="0.25">
      <c r="A72" s="18"/>
      <c r="B72" s="20"/>
      <c r="C72" s="72"/>
      <c r="D72" s="19"/>
      <c r="E72" s="20"/>
      <c r="F72" s="20"/>
      <c r="G72" s="19"/>
      <c r="H72" s="19"/>
      <c r="I72" s="76" t="str">
        <f>IF(AND(Table1[[#This Row],[Was this permit part of a consolidated review?]]="No", Table1[[#This Row],[Date Notice of Complete Application Issued]]&lt;&gt;"", Table1[[#This Row],[Date of Decision]]&lt;&gt;""), Table1[[#This Row],[Date of Decision]]-Table1[[#This Row],[Date Notice of Complete Application Issued]], "")</f>
        <v/>
      </c>
      <c r="J7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2" s="74" t="str">
        <f>IF(Table1[[#This Row],[Was there an agreed upon decision date?]]="Yes",
    "Mutually agreed timeline",
    IF(ISNUMBER(Table1[[#This Row],[Total Active Review Days 
(without pauses)]]),
        IF(Table1[[#This Row],[Total Active Review Days 
(without pauses)]] &gt; Table1[[#This Row],[Deadline 
(Hidden Helper)]], "Yes", "No"),
    ""))</f>
        <v/>
      </c>
      <c r="N72" s="8"/>
      <c r="O72" s="8"/>
      <c r="BU72"/>
      <c r="BV72"/>
    </row>
    <row r="73" spans="1:74" x14ac:dyDescent="0.25">
      <c r="A73" s="18"/>
      <c r="B73" s="20"/>
      <c r="C73" s="72"/>
      <c r="D73" s="19"/>
      <c r="E73" s="20"/>
      <c r="F73" s="20"/>
      <c r="G73" s="19"/>
      <c r="H73" s="19"/>
      <c r="I73" s="76" t="str">
        <f>IF(AND(Table1[[#This Row],[Was this permit part of a consolidated review?]]="No", Table1[[#This Row],[Date Notice of Complete Application Issued]]&lt;&gt;"", Table1[[#This Row],[Date of Decision]]&lt;&gt;""), Table1[[#This Row],[Date of Decision]]-Table1[[#This Row],[Date Notice of Complete Application Issued]], "")</f>
        <v/>
      </c>
      <c r="J7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3" s="74" t="str">
        <f>IF(Table1[[#This Row],[Was there an agreed upon decision date?]]="Yes",
    "Mutually agreed timeline",
    IF(ISNUMBER(Table1[[#This Row],[Total Active Review Days 
(without pauses)]]),
        IF(Table1[[#This Row],[Total Active Review Days 
(without pauses)]] &gt; Table1[[#This Row],[Deadline 
(Hidden Helper)]], "Yes", "No"),
    ""))</f>
        <v/>
      </c>
      <c r="N73" s="8"/>
      <c r="O73" s="8"/>
      <c r="BU73"/>
      <c r="BV73"/>
    </row>
    <row r="74" spans="1:74" x14ac:dyDescent="0.25">
      <c r="A74" s="18"/>
      <c r="B74" s="20"/>
      <c r="C74" s="72"/>
      <c r="D74" s="19"/>
      <c r="E74" s="20"/>
      <c r="F74" s="20"/>
      <c r="G74" s="19"/>
      <c r="H74" s="19"/>
      <c r="I74" s="76" t="str">
        <f>IF(AND(Table1[[#This Row],[Was this permit part of a consolidated review?]]="No", Table1[[#This Row],[Date Notice of Complete Application Issued]]&lt;&gt;"", Table1[[#This Row],[Date of Decision]]&lt;&gt;""), Table1[[#This Row],[Date of Decision]]-Table1[[#This Row],[Date Notice of Complete Application Issued]], "")</f>
        <v/>
      </c>
      <c r="J7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4" s="74" t="str">
        <f>IF(Table1[[#This Row],[Was there an agreed upon decision date?]]="Yes",
    "Mutually agreed timeline",
    IF(ISNUMBER(Table1[[#This Row],[Total Active Review Days 
(without pauses)]]),
        IF(Table1[[#This Row],[Total Active Review Days 
(without pauses)]] &gt; Table1[[#This Row],[Deadline 
(Hidden Helper)]], "Yes", "No"),
    ""))</f>
        <v/>
      </c>
      <c r="N74" s="8"/>
      <c r="O74" s="8"/>
      <c r="BU74"/>
      <c r="BV74"/>
    </row>
    <row r="75" spans="1:74" x14ac:dyDescent="0.25">
      <c r="A75" s="18"/>
      <c r="B75" s="20"/>
      <c r="C75" s="72"/>
      <c r="D75" s="19"/>
      <c r="E75" s="20"/>
      <c r="F75" s="20"/>
      <c r="G75" s="19"/>
      <c r="H75" s="19"/>
      <c r="I75" s="76" t="str">
        <f>IF(AND(Table1[[#This Row],[Was this permit part of a consolidated review?]]="No", Table1[[#This Row],[Date Notice of Complete Application Issued]]&lt;&gt;"", Table1[[#This Row],[Date of Decision]]&lt;&gt;""), Table1[[#This Row],[Date of Decision]]-Table1[[#This Row],[Date Notice of Complete Application Issued]], "")</f>
        <v/>
      </c>
      <c r="J7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5" s="74" t="str">
        <f>IF(Table1[[#This Row],[Was there an agreed upon decision date?]]="Yes",
    "Mutually agreed timeline",
    IF(ISNUMBER(Table1[[#This Row],[Total Active Review Days 
(without pauses)]]),
        IF(Table1[[#This Row],[Total Active Review Days 
(without pauses)]] &gt; Table1[[#This Row],[Deadline 
(Hidden Helper)]], "Yes", "No"),
    ""))</f>
        <v/>
      </c>
      <c r="N75" s="8"/>
      <c r="O75" s="8"/>
      <c r="BU75"/>
      <c r="BV75"/>
    </row>
    <row r="76" spans="1:74" x14ac:dyDescent="0.25">
      <c r="A76" s="18"/>
      <c r="B76" s="20"/>
      <c r="C76" s="72"/>
      <c r="D76" s="19"/>
      <c r="E76" s="20"/>
      <c r="F76" s="20"/>
      <c r="G76" s="19"/>
      <c r="H76" s="19"/>
      <c r="I76" s="76" t="str">
        <f>IF(AND(Table1[[#This Row],[Was this permit part of a consolidated review?]]="No", Table1[[#This Row],[Date Notice of Complete Application Issued]]&lt;&gt;"", Table1[[#This Row],[Date of Decision]]&lt;&gt;""), Table1[[#This Row],[Date of Decision]]-Table1[[#This Row],[Date Notice of Complete Application Issued]], "")</f>
        <v/>
      </c>
      <c r="J7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6" s="74" t="str">
        <f>IF(Table1[[#This Row],[Was there an agreed upon decision date?]]="Yes",
    "Mutually agreed timeline",
    IF(ISNUMBER(Table1[[#This Row],[Total Active Review Days 
(without pauses)]]),
        IF(Table1[[#This Row],[Total Active Review Days 
(without pauses)]] &gt; Table1[[#This Row],[Deadline 
(Hidden Helper)]], "Yes", "No"),
    ""))</f>
        <v/>
      </c>
      <c r="N76" s="8"/>
      <c r="O76" s="8"/>
      <c r="BU76"/>
      <c r="BV76"/>
    </row>
    <row r="77" spans="1:74" x14ac:dyDescent="0.25">
      <c r="A77" s="18"/>
      <c r="B77" s="20"/>
      <c r="C77" s="72"/>
      <c r="D77" s="19"/>
      <c r="E77" s="20"/>
      <c r="F77" s="20"/>
      <c r="G77" s="19"/>
      <c r="H77" s="19"/>
      <c r="I77" s="76" t="str">
        <f>IF(AND(Table1[[#This Row],[Was this permit part of a consolidated review?]]="No", Table1[[#This Row],[Date Notice of Complete Application Issued]]&lt;&gt;"", Table1[[#This Row],[Date of Decision]]&lt;&gt;""), Table1[[#This Row],[Date of Decision]]-Table1[[#This Row],[Date Notice of Complete Application Issued]], "")</f>
        <v/>
      </c>
      <c r="J7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7" s="74" t="str">
        <f>IF(Table1[[#This Row],[Was there an agreed upon decision date?]]="Yes",
    "Mutually agreed timeline",
    IF(ISNUMBER(Table1[[#This Row],[Total Active Review Days 
(without pauses)]]),
        IF(Table1[[#This Row],[Total Active Review Days 
(without pauses)]] &gt; Table1[[#This Row],[Deadline 
(Hidden Helper)]], "Yes", "No"),
    ""))</f>
        <v/>
      </c>
      <c r="N77" s="8"/>
      <c r="O77" s="8"/>
      <c r="BU77"/>
      <c r="BV77"/>
    </row>
    <row r="78" spans="1:74" x14ac:dyDescent="0.25">
      <c r="A78" s="18"/>
      <c r="B78" s="20"/>
      <c r="C78" s="72"/>
      <c r="D78" s="19"/>
      <c r="E78" s="20"/>
      <c r="F78" s="20"/>
      <c r="G78" s="19"/>
      <c r="H78" s="19"/>
      <c r="I78" s="76" t="str">
        <f>IF(AND(Table1[[#This Row],[Was this permit part of a consolidated review?]]="No", Table1[[#This Row],[Date Notice of Complete Application Issued]]&lt;&gt;"", Table1[[#This Row],[Date of Decision]]&lt;&gt;""), Table1[[#This Row],[Date of Decision]]-Table1[[#This Row],[Date Notice of Complete Application Issued]], "")</f>
        <v/>
      </c>
      <c r="J7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8" s="74" t="str">
        <f>IF(Table1[[#This Row],[Was there an agreed upon decision date?]]="Yes",
    "Mutually agreed timeline",
    IF(ISNUMBER(Table1[[#This Row],[Total Active Review Days 
(without pauses)]]),
        IF(Table1[[#This Row],[Total Active Review Days 
(without pauses)]] &gt; Table1[[#This Row],[Deadline 
(Hidden Helper)]], "Yes", "No"),
    ""))</f>
        <v/>
      </c>
      <c r="N78" s="8"/>
      <c r="O78" s="8"/>
      <c r="BU78"/>
      <c r="BV78"/>
    </row>
    <row r="79" spans="1:74" x14ac:dyDescent="0.25">
      <c r="A79" s="18"/>
      <c r="B79" s="20"/>
      <c r="C79" s="72"/>
      <c r="D79" s="19"/>
      <c r="E79" s="20"/>
      <c r="F79" s="20"/>
      <c r="G79" s="19"/>
      <c r="H79" s="19"/>
      <c r="I79" s="76" t="str">
        <f>IF(AND(Table1[[#This Row],[Was this permit part of a consolidated review?]]="No", Table1[[#This Row],[Date Notice of Complete Application Issued]]&lt;&gt;"", Table1[[#This Row],[Date of Decision]]&lt;&gt;""), Table1[[#This Row],[Date of Decision]]-Table1[[#This Row],[Date Notice of Complete Application Issued]], "")</f>
        <v/>
      </c>
      <c r="J7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9" s="74" t="str">
        <f>IF(Table1[[#This Row],[Was there an agreed upon decision date?]]="Yes",
    "Mutually agreed timeline",
    IF(ISNUMBER(Table1[[#This Row],[Total Active Review Days 
(without pauses)]]),
        IF(Table1[[#This Row],[Total Active Review Days 
(without pauses)]] &gt; Table1[[#This Row],[Deadline 
(Hidden Helper)]], "Yes", "No"),
    ""))</f>
        <v/>
      </c>
      <c r="N79" s="8"/>
      <c r="O79" s="8"/>
      <c r="BU79"/>
      <c r="BV79"/>
    </row>
    <row r="80" spans="1:74" x14ac:dyDescent="0.25">
      <c r="A80" s="18"/>
      <c r="B80" s="20"/>
      <c r="C80" s="72"/>
      <c r="D80" s="19"/>
      <c r="E80" s="20"/>
      <c r="F80" s="20"/>
      <c r="G80" s="19"/>
      <c r="H80" s="19"/>
      <c r="I80" s="76" t="str">
        <f>IF(AND(Table1[[#This Row],[Was this permit part of a consolidated review?]]="No", Table1[[#This Row],[Date Notice of Complete Application Issued]]&lt;&gt;"", Table1[[#This Row],[Date of Decision]]&lt;&gt;""), Table1[[#This Row],[Date of Decision]]-Table1[[#This Row],[Date Notice of Complete Application Issued]], "")</f>
        <v/>
      </c>
      <c r="J8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0" s="74" t="str">
        <f>IF(Table1[[#This Row],[Was there an agreed upon decision date?]]="Yes",
    "Mutually agreed timeline",
    IF(ISNUMBER(Table1[[#This Row],[Total Active Review Days 
(without pauses)]]),
        IF(Table1[[#This Row],[Total Active Review Days 
(without pauses)]] &gt; Table1[[#This Row],[Deadline 
(Hidden Helper)]], "Yes", "No"),
    ""))</f>
        <v/>
      </c>
      <c r="N80" s="8"/>
      <c r="O80" s="8"/>
      <c r="BU80"/>
      <c r="BV80"/>
    </row>
    <row r="81" spans="1:74" x14ac:dyDescent="0.25">
      <c r="A81" s="18"/>
      <c r="B81" s="20"/>
      <c r="C81" s="72"/>
      <c r="D81" s="19"/>
      <c r="E81" s="20"/>
      <c r="F81" s="20"/>
      <c r="G81" s="19"/>
      <c r="H81" s="19"/>
      <c r="I81" s="76" t="str">
        <f>IF(AND(Table1[[#This Row],[Was this permit part of a consolidated review?]]="No", Table1[[#This Row],[Date Notice of Complete Application Issued]]&lt;&gt;"", Table1[[#This Row],[Date of Decision]]&lt;&gt;""), Table1[[#This Row],[Date of Decision]]-Table1[[#This Row],[Date Notice of Complete Application Issued]], "")</f>
        <v/>
      </c>
      <c r="J8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1" s="74" t="str">
        <f>IF(Table1[[#This Row],[Was there an agreed upon decision date?]]="Yes",
    "Mutually agreed timeline",
    IF(ISNUMBER(Table1[[#This Row],[Total Active Review Days 
(without pauses)]]),
        IF(Table1[[#This Row],[Total Active Review Days 
(without pauses)]] &gt; Table1[[#This Row],[Deadline 
(Hidden Helper)]], "Yes", "No"),
    ""))</f>
        <v/>
      </c>
      <c r="N81" s="8"/>
      <c r="O81" s="8"/>
      <c r="BU81"/>
      <c r="BV81"/>
    </row>
    <row r="82" spans="1:74" x14ac:dyDescent="0.25">
      <c r="A82" s="18"/>
      <c r="B82" s="20"/>
      <c r="C82" s="72"/>
      <c r="D82" s="19"/>
      <c r="E82" s="20"/>
      <c r="F82" s="20"/>
      <c r="G82" s="19"/>
      <c r="H82" s="19"/>
      <c r="I82" s="76" t="str">
        <f>IF(AND(Table1[[#This Row],[Was this permit part of a consolidated review?]]="No", Table1[[#This Row],[Date Notice of Complete Application Issued]]&lt;&gt;"", Table1[[#This Row],[Date of Decision]]&lt;&gt;""), Table1[[#This Row],[Date of Decision]]-Table1[[#This Row],[Date Notice of Complete Application Issued]], "")</f>
        <v/>
      </c>
      <c r="J8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2" s="74" t="str">
        <f>IF(Table1[[#This Row],[Was there an agreed upon decision date?]]="Yes",
    "Mutually agreed timeline",
    IF(ISNUMBER(Table1[[#This Row],[Total Active Review Days 
(without pauses)]]),
        IF(Table1[[#This Row],[Total Active Review Days 
(without pauses)]] &gt; Table1[[#This Row],[Deadline 
(Hidden Helper)]], "Yes", "No"),
    ""))</f>
        <v/>
      </c>
      <c r="N82" s="8"/>
      <c r="O82" s="8"/>
      <c r="BU82"/>
      <c r="BV82"/>
    </row>
    <row r="83" spans="1:74" x14ac:dyDescent="0.25">
      <c r="A83" s="18"/>
      <c r="B83" s="20"/>
      <c r="C83" s="72"/>
      <c r="D83" s="19"/>
      <c r="E83" s="20"/>
      <c r="F83" s="20"/>
      <c r="G83" s="19"/>
      <c r="H83" s="19"/>
      <c r="I83" s="76" t="str">
        <f>IF(AND(Table1[[#This Row],[Was this permit part of a consolidated review?]]="No", Table1[[#This Row],[Date Notice of Complete Application Issued]]&lt;&gt;"", Table1[[#This Row],[Date of Decision]]&lt;&gt;""), Table1[[#This Row],[Date of Decision]]-Table1[[#This Row],[Date Notice of Complete Application Issued]], "")</f>
        <v/>
      </c>
      <c r="J8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3" s="74" t="str">
        <f>IF(Table1[[#This Row],[Was there an agreed upon decision date?]]="Yes",
    "Mutually agreed timeline",
    IF(ISNUMBER(Table1[[#This Row],[Total Active Review Days 
(without pauses)]]),
        IF(Table1[[#This Row],[Total Active Review Days 
(without pauses)]] &gt; Table1[[#This Row],[Deadline 
(Hidden Helper)]], "Yes", "No"),
    ""))</f>
        <v/>
      </c>
      <c r="N83" s="8"/>
      <c r="O83" s="8"/>
      <c r="BU83"/>
      <c r="BV83"/>
    </row>
    <row r="84" spans="1:74" x14ac:dyDescent="0.25">
      <c r="A84" s="18"/>
      <c r="B84" s="20"/>
      <c r="C84" s="72"/>
      <c r="D84" s="19"/>
      <c r="E84" s="20"/>
      <c r="F84" s="20"/>
      <c r="G84" s="19"/>
      <c r="H84" s="19"/>
      <c r="I84" s="76" t="str">
        <f>IF(AND(Table1[[#This Row],[Was this permit part of a consolidated review?]]="No", Table1[[#This Row],[Date Notice of Complete Application Issued]]&lt;&gt;"", Table1[[#This Row],[Date of Decision]]&lt;&gt;""), Table1[[#This Row],[Date of Decision]]-Table1[[#This Row],[Date Notice of Complete Application Issued]], "")</f>
        <v/>
      </c>
      <c r="J8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4" s="74" t="str">
        <f>IF(Table1[[#This Row],[Was there an agreed upon decision date?]]="Yes",
    "Mutually agreed timeline",
    IF(ISNUMBER(Table1[[#This Row],[Total Active Review Days 
(without pauses)]]),
        IF(Table1[[#This Row],[Total Active Review Days 
(without pauses)]] &gt; Table1[[#This Row],[Deadline 
(Hidden Helper)]], "Yes", "No"),
    ""))</f>
        <v/>
      </c>
      <c r="N84" s="8"/>
      <c r="O84" s="8"/>
      <c r="BU84"/>
      <c r="BV84"/>
    </row>
    <row r="85" spans="1:74" x14ac:dyDescent="0.25">
      <c r="A85" s="18"/>
      <c r="B85" s="20"/>
      <c r="C85" s="72"/>
      <c r="D85" s="19"/>
      <c r="E85" s="20"/>
      <c r="F85" s="20"/>
      <c r="G85" s="19"/>
      <c r="H85" s="19"/>
      <c r="I85" s="76" t="str">
        <f>IF(AND(Table1[[#This Row],[Was this permit part of a consolidated review?]]="No", Table1[[#This Row],[Date Notice of Complete Application Issued]]&lt;&gt;"", Table1[[#This Row],[Date of Decision]]&lt;&gt;""), Table1[[#This Row],[Date of Decision]]-Table1[[#This Row],[Date Notice of Complete Application Issued]], "")</f>
        <v/>
      </c>
      <c r="J8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5" s="74" t="str">
        <f>IF(Table1[[#This Row],[Was there an agreed upon decision date?]]="Yes",
    "Mutually agreed timeline",
    IF(ISNUMBER(Table1[[#This Row],[Total Active Review Days 
(without pauses)]]),
        IF(Table1[[#This Row],[Total Active Review Days 
(without pauses)]] &gt; Table1[[#This Row],[Deadline 
(Hidden Helper)]], "Yes", "No"),
    ""))</f>
        <v/>
      </c>
      <c r="N85" s="8"/>
      <c r="O85" s="8"/>
      <c r="BU85"/>
      <c r="BV85"/>
    </row>
    <row r="86" spans="1:74" x14ac:dyDescent="0.25">
      <c r="A86" s="18"/>
      <c r="B86" s="20"/>
      <c r="C86" s="72"/>
      <c r="D86" s="19"/>
      <c r="E86" s="20"/>
      <c r="F86" s="20"/>
      <c r="G86" s="19"/>
      <c r="H86" s="19"/>
      <c r="I86" s="76" t="str">
        <f>IF(AND(Table1[[#This Row],[Was this permit part of a consolidated review?]]="No", Table1[[#This Row],[Date Notice of Complete Application Issued]]&lt;&gt;"", Table1[[#This Row],[Date of Decision]]&lt;&gt;""), Table1[[#This Row],[Date of Decision]]-Table1[[#This Row],[Date Notice of Complete Application Issued]], "")</f>
        <v/>
      </c>
      <c r="J8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6" s="74" t="str">
        <f>IF(Table1[[#This Row],[Was there an agreed upon decision date?]]="Yes",
    "Mutually agreed timeline",
    IF(ISNUMBER(Table1[[#This Row],[Total Active Review Days 
(without pauses)]]),
        IF(Table1[[#This Row],[Total Active Review Days 
(without pauses)]] &gt; Table1[[#This Row],[Deadline 
(Hidden Helper)]], "Yes", "No"),
    ""))</f>
        <v/>
      </c>
      <c r="N86" s="8"/>
      <c r="O86" s="8"/>
      <c r="BU86"/>
      <c r="BV86"/>
    </row>
    <row r="87" spans="1:74" x14ac:dyDescent="0.25">
      <c r="A87" s="18"/>
      <c r="B87" s="20"/>
      <c r="C87" s="72"/>
      <c r="D87" s="19"/>
      <c r="E87" s="20"/>
      <c r="F87" s="20"/>
      <c r="G87" s="19"/>
      <c r="H87" s="19"/>
      <c r="I87" s="76" t="str">
        <f>IF(AND(Table1[[#This Row],[Was this permit part of a consolidated review?]]="No", Table1[[#This Row],[Date Notice of Complete Application Issued]]&lt;&gt;"", Table1[[#This Row],[Date of Decision]]&lt;&gt;""), Table1[[#This Row],[Date of Decision]]-Table1[[#This Row],[Date Notice of Complete Application Issued]], "")</f>
        <v/>
      </c>
      <c r="J8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7" s="74" t="str">
        <f>IF(Table1[[#This Row],[Was there an agreed upon decision date?]]="Yes",
    "Mutually agreed timeline",
    IF(ISNUMBER(Table1[[#This Row],[Total Active Review Days 
(without pauses)]]),
        IF(Table1[[#This Row],[Total Active Review Days 
(without pauses)]] &gt; Table1[[#This Row],[Deadline 
(Hidden Helper)]], "Yes", "No"),
    ""))</f>
        <v/>
      </c>
      <c r="N87" s="8"/>
      <c r="O87" s="8"/>
      <c r="BU87"/>
      <c r="BV87"/>
    </row>
    <row r="88" spans="1:74" x14ac:dyDescent="0.25">
      <c r="A88" s="18"/>
      <c r="B88" s="20"/>
      <c r="C88" s="72"/>
      <c r="D88" s="19"/>
      <c r="E88" s="20"/>
      <c r="F88" s="20"/>
      <c r="G88" s="19"/>
      <c r="H88" s="19"/>
      <c r="I88" s="76" t="str">
        <f>IF(AND(Table1[[#This Row],[Was this permit part of a consolidated review?]]="No", Table1[[#This Row],[Date Notice of Complete Application Issued]]&lt;&gt;"", Table1[[#This Row],[Date of Decision]]&lt;&gt;""), Table1[[#This Row],[Date of Decision]]-Table1[[#This Row],[Date Notice of Complete Application Issued]], "")</f>
        <v/>
      </c>
      <c r="J8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8" s="74" t="str">
        <f>IF(Table1[[#This Row],[Was there an agreed upon decision date?]]="Yes",
    "Mutually agreed timeline",
    IF(ISNUMBER(Table1[[#This Row],[Total Active Review Days 
(without pauses)]]),
        IF(Table1[[#This Row],[Total Active Review Days 
(without pauses)]] &gt; Table1[[#This Row],[Deadline 
(Hidden Helper)]], "Yes", "No"),
    ""))</f>
        <v/>
      </c>
      <c r="N88" s="8"/>
      <c r="O88" s="8"/>
      <c r="BU88"/>
      <c r="BV88"/>
    </row>
    <row r="89" spans="1:74" x14ac:dyDescent="0.25">
      <c r="A89" s="18"/>
      <c r="B89" s="20"/>
      <c r="C89" s="72"/>
      <c r="D89" s="19"/>
      <c r="E89" s="20"/>
      <c r="F89" s="20"/>
      <c r="G89" s="19"/>
      <c r="H89" s="19"/>
      <c r="I89" s="76" t="str">
        <f>IF(AND(Table1[[#This Row],[Was this permit part of a consolidated review?]]="No", Table1[[#This Row],[Date Notice of Complete Application Issued]]&lt;&gt;"", Table1[[#This Row],[Date of Decision]]&lt;&gt;""), Table1[[#This Row],[Date of Decision]]-Table1[[#This Row],[Date Notice of Complete Application Issued]], "")</f>
        <v/>
      </c>
      <c r="J8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9" s="74" t="str">
        <f>IF(Table1[[#This Row],[Was there an agreed upon decision date?]]="Yes",
    "Mutually agreed timeline",
    IF(ISNUMBER(Table1[[#This Row],[Total Active Review Days 
(without pauses)]]),
        IF(Table1[[#This Row],[Total Active Review Days 
(without pauses)]] &gt; Table1[[#This Row],[Deadline 
(Hidden Helper)]], "Yes", "No"),
    ""))</f>
        <v/>
      </c>
      <c r="N89" s="8"/>
      <c r="O89" s="8"/>
      <c r="BU89"/>
      <c r="BV89"/>
    </row>
    <row r="90" spans="1:74" x14ac:dyDescent="0.25">
      <c r="A90" s="18"/>
      <c r="B90" s="20"/>
      <c r="C90" s="72"/>
      <c r="D90" s="19"/>
      <c r="E90" s="20"/>
      <c r="F90" s="20"/>
      <c r="G90" s="19"/>
      <c r="H90" s="19"/>
      <c r="I90" s="76" t="str">
        <f>IF(AND(Table1[[#This Row],[Was this permit part of a consolidated review?]]="No", Table1[[#This Row],[Date Notice of Complete Application Issued]]&lt;&gt;"", Table1[[#This Row],[Date of Decision]]&lt;&gt;""), Table1[[#This Row],[Date of Decision]]-Table1[[#This Row],[Date Notice of Complete Application Issued]], "")</f>
        <v/>
      </c>
      <c r="J9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0" s="74" t="str">
        <f>IF(Table1[[#This Row],[Was there an agreed upon decision date?]]="Yes",
    "Mutually agreed timeline",
    IF(ISNUMBER(Table1[[#This Row],[Total Active Review Days 
(without pauses)]]),
        IF(Table1[[#This Row],[Total Active Review Days 
(without pauses)]] &gt; Table1[[#This Row],[Deadline 
(Hidden Helper)]], "Yes", "No"),
    ""))</f>
        <v/>
      </c>
      <c r="N90" s="8"/>
      <c r="O90" s="8"/>
      <c r="BU90"/>
      <c r="BV90"/>
    </row>
    <row r="91" spans="1:74" x14ac:dyDescent="0.25">
      <c r="A91" s="18"/>
      <c r="B91" s="20"/>
      <c r="C91" s="72"/>
      <c r="D91" s="19"/>
      <c r="E91" s="20"/>
      <c r="F91" s="20"/>
      <c r="G91" s="19"/>
      <c r="H91" s="19"/>
      <c r="I91" s="76" t="str">
        <f>IF(AND(Table1[[#This Row],[Was this permit part of a consolidated review?]]="No", Table1[[#This Row],[Date Notice of Complete Application Issued]]&lt;&gt;"", Table1[[#This Row],[Date of Decision]]&lt;&gt;""), Table1[[#This Row],[Date of Decision]]-Table1[[#This Row],[Date Notice of Complete Application Issued]], "")</f>
        <v/>
      </c>
      <c r="J9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1" s="74" t="str">
        <f>IF(Table1[[#This Row],[Was there an agreed upon decision date?]]="Yes",
    "Mutually agreed timeline",
    IF(ISNUMBER(Table1[[#This Row],[Total Active Review Days 
(without pauses)]]),
        IF(Table1[[#This Row],[Total Active Review Days 
(without pauses)]] &gt; Table1[[#This Row],[Deadline 
(Hidden Helper)]], "Yes", "No"),
    ""))</f>
        <v/>
      </c>
      <c r="N91" s="8"/>
      <c r="O91" s="8"/>
      <c r="BU91"/>
      <c r="BV91"/>
    </row>
    <row r="92" spans="1:74" x14ac:dyDescent="0.25">
      <c r="A92" s="18"/>
      <c r="B92" s="20"/>
      <c r="C92" s="72"/>
      <c r="D92" s="19"/>
      <c r="E92" s="20"/>
      <c r="F92" s="20"/>
      <c r="G92" s="19"/>
      <c r="H92" s="19"/>
      <c r="I92" s="76" t="str">
        <f>IF(AND(Table1[[#This Row],[Was this permit part of a consolidated review?]]="No", Table1[[#This Row],[Date Notice of Complete Application Issued]]&lt;&gt;"", Table1[[#This Row],[Date of Decision]]&lt;&gt;""), Table1[[#This Row],[Date of Decision]]-Table1[[#This Row],[Date Notice of Complete Application Issued]], "")</f>
        <v/>
      </c>
      <c r="J9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2" s="74" t="str">
        <f>IF(Table1[[#This Row],[Was there an agreed upon decision date?]]="Yes",
    "Mutually agreed timeline",
    IF(ISNUMBER(Table1[[#This Row],[Total Active Review Days 
(without pauses)]]),
        IF(Table1[[#This Row],[Total Active Review Days 
(without pauses)]] &gt; Table1[[#This Row],[Deadline 
(Hidden Helper)]], "Yes", "No"),
    ""))</f>
        <v/>
      </c>
      <c r="N92" s="8"/>
      <c r="O92" s="8"/>
      <c r="BU92"/>
      <c r="BV92"/>
    </row>
    <row r="93" spans="1:74" x14ac:dyDescent="0.25">
      <c r="A93" s="18"/>
      <c r="B93" s="20"/>
      <c r="C93" s="72"/>
      <c r="D93" s="19"/>
      <c r="E93" s="20"/>
      <c r="F93" s="20"/>
      <c r="G93" s="19"/>
      <c r="H93" s="19"/>
      <c r="I93" s="76" t="str">
        <f>IF(AND(Table1[[#This Row],[Was this permit part of a consolidated review?]]="No", Table1[[#This Row],[Date Notice of Complete Application Issued]]&lt;&gt;"", Table1[[#This Row],[Date of Decision]]&lt;&gt;""), Table1[[#This Row],[Date of Decision]]-Table1[[#This Row],[Date Notice of Complete Application Issued]], "")</f>
        <v/>
      </c>
      <c r="J9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3" s="74" t="str">
        <f>IF(Table1[[#This Row],[Was there an agreed upon decision date?]]="Yes",
    "Mutually agreed timeline",
    IF(ISNUMBER(Table1[[#This Row],[Total Active Review Days 
(without pauses)]]),
        IF(Table1[[#This Row],[Total Active Review Days 
(without pauses)]] &gt; Table1[[#This Row],[Deadline 
(Hidden Helper)]], "Yes", "No"),
    ""))</f>
        <v/>
      </c>
      <c r="N93" s="8"/>
      <c r="O93" s="8"/>
      <c r="BU93"/>
      <c r="BV93"/>
    </row>
    <row r="94" spans="1:74" x14ac:dyDescent="0.25">
      <c r="A94" s="18"/>
      <c r="B94" s="20"/>
      <c r="C94" s="72"/>
      <c r="D94" s="19"/>
      <c r="E94" s="20"/>
      <c r="F94" s="20"/>
      <c r="G94" s="19"/>
      <c r="H94" s="19"/>
      <c r="I94" s="76" t="str">
        <f>IF(AND(Table1[[#This Row],[Was this permit part of a consolidated review?]]="No", Table1[[#This Row],[Date Notice of Complete Application Issued]]&lt;&gt;"", Table1[[#This Row],[Date of Decision]]&lt;&gt;""), Table1[[#This Row],[Date of Decision]]-Table1[[#This Row],[Date Notice of Complete Application Issued]], "")</f>
        <v/>
      </c>
      <c r="J9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4" s="74" t="str">
        <f>IF(Table1[[#This Row],[Was there an agreed upon decision date?]]="Yes",
    "Mutually agreed timeline",
    IF(ISNUMBER(Table1[[#This Row],[Total Active Review Days 
(without pauses)]]),
        IF(Table1[[#This Row],[Total Active Review Days 
(without pauses)]] &gt; Table1[[#This Row],[Deadline 
(Hidden Helper)]], "Yes", "No"),
    ""))</f>
        <v/>
      </c>
      <c r="N94" s="8"/>
      <c r="O94" s="8"/>
      <c r="BU94"/>
      <c r="BV94"/>
    </row>
    <row r="95" spans="1:74" x14ac:dyDescent="0.25">
      <c r="A95" s="18"/>
      <c r="B95" s="20"/>
      <c r="C95" s="72"/>
      <c r="D95" s="19"/>
      <c r="E95" s="20"/>
      <c r="F95" s="20"/>
      <c r="G95" s="19"/>
      <c r="H95" s="19"/>
      <c r="I95" s="76" t="str">
        <f>IF(AND(Table1[[#This Row],[Was this permit part of a consolidated review?]]="No", Table1[[#This Row],[Date Notice of Complete Application Issued]]&lt;&gt;"", Table1[[#This Row],[Date of Decision]]&lt;&gt;""), Table1[[#This Row],[Date of Decision]]-Table1[[#This Row],[Date Notice of Complete Application Issued]], "")</f>
        <v/>
      </c>
      <c r="J9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5" s="74" t="str">
        <f>IF(Table1[[#This Row],[Was there an agreed upon decision date?]]="Yes",
    "Mutually agreed timeline",
    IF(ISNUMBER(Table1[[#This Row],[Total Active Review Days 
(without pauses)]]),
        IF(Table1[[#This Row],[Total Active Review Days 
(without pauses)]] &gt; Table1[[#This Row],[Deadline 
(Hidden Helper)]], "Yes", "No"),
    ""))</f>
        <v/>
      </c>
      <c r="N95" s="8"/>
      <c r="O95" s="8"/>
      <c r="BU95"/>
      <c r="BV95"/>
    </row>
    <row r="96" spans="1:74" x14ac:dyDescent="0.25">
      <c r="A96" s="18"/>
      <c r="B96" s="20"/>
      <c r="C96" s="72"/>
      <c r="D96" s="19"/>
      <c r="E96" s="20"/>
      <c r="F96" s="20"/>
      <c r="G96" s="19"/>
      <c r="H96" s="19"/>
      <c r="I96" s="76" t="str">
        <f>IF(AND(Table1[[#This Row],[Was this permit part of a consolidated review?]]="No", Table1[[#This Row],[Date Notice of Complete Application Issued]]&lt;&gt;"", Table1[[#This Row],[Date of Decision]]&lt;&gt;""), Table1[[#This Row],[Date of Decision]]-Table1[[#This Row],[Date Notice of Complete Application Issued]], "")</f>
        <v/>
      </c>
      <c r="J9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6" s="74" t="str">
        <f>IF(Table1[[#This Row],[Was there an agreed upon decision date?]]="Yes",
    "Mutually agreed timeline",
    IF(ISNUMBER(Table1[[#This Row],[Total Active Review Days 
(without pauses)]]),
        IF(Table1[[#This Row],[Total Active Review Days 
(without pauses)]] &gt; Table1[[#This Row],[Deadline 
(Hidden Helper)]], "Yes", "No"),
    ""))</f>
        <v/>
      </c>
      <c r="N96" s="8"/>
      <c r="O96" s="8"/>
      <c r="BU96"/>
      <c r="BV96"/>
    </row>
    <row r="97" spans="1:74" x14ac:dyDescent="0.25">
      <c r="A97" s="18"/>
      <c r="B97" s="20"/>
      <c r="C97" s="72"/>
      <c r="D97" s="19"/>
      <c r="E97" s="20"/>
      <c r="F97" s="20"/>
      <c r="G97" s="19"/>
      <c r="H97" s="19"/>
      <c r="I97" s="76" t="str">
        <f>IF(AND(Table1[[#This Row],[Was this permit part of a consolidated review?]]="No", Table1[[#This Row],[Date Notice of Complete Application Issued]]&lt;&gt;"", Table1[[#This Row],[Date of Decision]]&lt;&gt;""), Table1[[#This Row],[Date of Decision]]-Table1[[#This Row],[Date Notice of Complete Application Issued]], "")</f>
        <v/>
      </c>
      <c r="J9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7" s="74" t="str">
        <f>IF(Table1[[#This Row],[Was there an agreed upon decision date?]]="Yes",
    "Mutually agreed timeline",
    IF(ISNUMBER(Table1[[#This Row],[Total Active Review Days 
(without pauses)]]),
        IF(Table1[[#This Row],[Total Active Review Days 
(without pauses)]] &gt; Table1[[#This Row],[Deadline 
(Hidden Helper)]], "Yes", "No"),
    ""))</f>
        <v/>
      </c>
      <c r="N97" s="8"/>
      <c r="O97" s="8"/>
      <c r="BU97"/>
      <c r="BV97"/>
    </row>
    <row r="98" spans="1:74" x14ac:dyDescent="0.25">
      <c r="A98" s="18"/>
      <c r="B98" s="20"/>
      <c r="C98" s="72"/>
      <c r="D98" s="19"/>
      <c r="E98" s="20"/>
      <c r="F98" s="20"/>
      <c r="G98" s="19"/>
      <c r="H98" s="19"/>
      <c r="I98" s="76" t="str">
        <f>IF(AND(Table1[[#This Row],[Was this permit part of a consolidated review?]]="No", Table1[[#This Row],[Date Notice of Complete Application Issued]]&lt;&gt;"", Table1[[#This Row],[Date of Decision]]&lt;&gt;""), Table1[[#This Row],[Date of Decision]]-Table1[[#This Row],[Date Notice of Complete Application Issued]], "")</f>
        <v/>
      </c>
      <c r="J9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8" s="74" t="str">
        <f>IF(Table1[[#This Row],[Was there an agreed upon decision date?]]="Yes",
    "Mutually agreed timeline",
    IF(ISNUMBER(Table1[[#This Row],[Total Active Review Days 
(without pauses)]]),
        IF(Table1[[#This Row],[Total Active Review Days 
(without pauses)]] &gt; Table1[[#This Row],[Deadline 
(Hidden Helper)]], "Yes", "No"),
    ""))</f>
        <v/>
      </c>
      <c r="N98" s="8"/>
      <c r="O98" s="8"/>
      <c r="BU98"/>
      <c r="BV98"/>
    </row>
    <row r="99" spans="1:74" x14ac:dyDescent="0.25">
      <c r="A99" s="18"/>
      <c r="B99" s="20"/>
      <c r="C99" s="72"/>
      <c r="D99" s="19"/>
      <c r="E99" s="20"/>
      <c r="F99" s="20"/>
      <c r="G99" s="19"/>
      <c r="H99" s="19"/>
      <c r="I99" s="76" t="str">
        <f>IF(AND(Table1[[#This Row],[Was this permit part of a consolidated review?]]="No", Table1[[#This Row],[Date Notice of Complete Application Issued]]&lt;&gt;"", Table1[[#This Row],[Date of Decision]]&lt;&gt;""), Table1[[#This Row],[Date of Decision]]-Table1[[#This Row],[Date Notice of Complete Application Issued]], "")</f>
        <v/>
      </c>
      <c r="J9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9" s="74" t="str">
        <f>IF(Table1[[#This Row],[Was there an agreed upon decision date?]]="Yes",
    "Mutually agreed timeline",
    IF(ISNUMBER(Table1[[#This Row],[Total Active Review Days 
(without pauses)]]),
        IF(Table1[[#This Row],[Total Active Review Days 
(without pauses)]] &gt; Table1[[#This Row],[Deadline 
(Hidden Helper)]], "Yes", "No"),
    ""))</f>
        <v/>
      </c>
      <c r="N99" s="8"/>
      <c r="O99" s="8"/>
      <c r="BU99"/>
      <c r="BV99"/>
    </row>
    <row r="100" spans="1:74" x14ac:dyDescent="0.25">
      <c r="A100" s="18"/>
      <c r="B100" s="20"/>
      <c r="C100" s="72"/>
      <c r="D100" s="19"/>
      <c r="E100" s="20"/>
      <c r="F100" s="20"/>
      <c r="G100" s="19"/>
      <c r="H100" s="19"/>
      <c r="I100" s="76" t="str">
        <f>IF(AND(Table1[[#This Row],[Was this permit part of a consolidated review?]]="No", Table1[[#This Row],[Date Notice of Complete Application Issued]]&lt;&gt;"", Table1[[#This Row],[Date of Decision]]&lt;&gt;""), Table1[[#This Row],[Date of Decision]]-Table1[[#This Row],[Date Notice of Complete Application Issued]], "")</f>
        <v/>
      </c>
      <c r="J10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0" s="74" t="str">
        <f>IF(Table1[[#This Row],[Was there an agreed upon decision date?]]="Yes",
    "Mutually agreed timeline",
    IF(ISNUMBER(Table1[[#This Row],[Total Active Review Days 
(without pauses)]]),
        IF(Table1[[#This Row],[Total Active Review Days 
(without pauses)]] &gt; Table1[[#This Row],[Deadline 
(Hidden Helper)]], "Yes", "No"),
    ""))</f>
        <v/>
      </c>
      <c r="N100" s="8"/>
      <c r="O100" s="8"/>
      <c r="BU100"/>
      <c r="BV100"/>
    </row>
    <row r="101" spans="1:74" x14ac:dyDescent="0.25">
      <c r="A101" s="18"/>
      <c r="B101" s="20"/>
      <c r="C101" s="72"/>
      <c r="D101" s="19"/>
      <c r="E101" s="20"/>
      <c r="F101" s="20"/>
      <c r="G101" s="19"/>
      <c r="H101" s="19"/>
      <c r="I101" s="76" t="str">
        <f>IF(AND(Table1[[#This Row],[Was this permit part of a consolidated review?]]="No", Table1[[#This Row],[Date Notice of Complete Application Issued]]&lt;&gt;"", Table1[[#This Row],[Date of Decision]]&lt;&gt;""), Table1[[#This Row],[Date of Decision]]-Table1[[#This Row],[Date Notice of Complete Application Issued]], "")</f>
        <v/>
      </c>
      <c r="J10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1" s="74" t="str">
        <f>IF(Table1[[#This Row],[Was there an agreed upon decision date?]]="Yes",
    "Mutually agreed timeline",
    IF(ISNUMBER(Table1[[#This Row],[Total Active Review Days 
(without pauses)]]),
        IF(Table1[[#This Row],[Total Active Review Days 
(without pauses)]] &gt; Table1[[#This Row],[Deadline 
(Hidden Helper)]], "Yes", "No"),
    ""))</f>
        <v/>
      </c>
      <c r="N101" s="8"/>
      <c r="O101" s="8"/>
      <c r="BU101"/>
      <c r="BV101"/>
    </row>
    <row r="102" spans="1:74" x14ac:dyDescent="0.25">
      <c r="A102" s="18"/>
      <c r="B102" s="20"/>
      <c r="C102" s="72"/>
      <c r="D102" s="19"/>
      <c r="E102" s="20"/>
      <c r="F102" s="20"/>
      <c r="G102" s="19"/>
      <c r="H102" s="19"/>
      <c r="I102" s="76" t="str">
        <f>IF(AND(Table1[[#This Row],[Was this permit part of a consolidated review?]]="No", Table1[[#This Row],[Date Notice of Complete Application Issued]]&lt;&gt;"", Table1[[#This Row],[Date of Decision]]&lt;&gt;""), Table1[[#This Row],[Date of Decision]]-Table1[[#This Row],[Date Notice of Complete Application Issued]], "")</f>
        <v/>
      </c>
      <c r="J10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2" s="74" t="str">
        <f>IF(Table1[[#This Row],[Was there an agreed upon decision date?]]="Yes",
    "Mutually agreed timeline",
    IF(ISNUMBER(Table1[[#This Row],[Total Active Review Days 
(without pauses)]]),
        IF(Table1[[#This Row],[Total Active Review Days 
(without pauses)]] &gt; Table1[[#This Row],[Deadline 
(Hidden Helper)]], "Yes", "No"),
    ""))</f>
        <v/>
      </c>
      <c r="N102" s="8"/>
      <c r="O102" s="8"/>
      <c r="BU102"/>
      <c r="BV102"/>
    </row>
    <row r="103" spans="1:74" x14ac:dyDescent="0.25">
      <c r="A103" s="18"/>
      <c r="B103" s="20"/>
      <c r="C103" s="72"/>
      <c r="D103" s="19"/>
      <c r="E103" s="20"/>
      <c r="F103" s="20"/>
      <c r="G103" s="19"/>
      <c r="H103" s="19"/>
      <c r="I103" s="76" t="str">
        <f>IF(AND(Table1[[#This Row],[Was this permit part of a consolidated review?]]="No", Table1[[#This Row],[Date Notice of Complete Application Issued]]&lt;&gt;"", Table1[[#This Row],[Date of Decision]]&lt;&gt;""), Table1[[#This Row],[Date of Decision]]-Table1[[#This Row],[Date Notice of Complete Application Issued]], "")</f>
        <v/>
      </c>
      <c r="J10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3" s="74" t="str">
        <f>IF(Table1[[#This Row],[Was there an agreed upon decision date?]]="Yes",
    "Mutually agreed timeline",
    IF(ISNUMBER(Table1[[#This Row],[Total Active Review Days 
(without pauses)]]),
        IF(Table1[[#This Row],[Total Active Review Days 
(without pauses)]] &gt; Table1[[#This Row],[Deadline 
(Hidden Helper)]], "Yes", "No"),
    ""))</f>
        <v/>
      </c>
      <c r="N103" s="8"/>
      <c r="O103" s="8"/>
      <c r="BU103"/>
      <c r="BV103"/>
    </row>
    <row r="104" spans="1:74" x14ac:dyDescent="0.25">
      <c r="A104" s="18"/>
      <c r="B104" s="20"/>
      <c r="C104" s="72"/>
      <c r="D104" s="19"/>
      <c r="E104" s="20"/>
      <c r="F104" s="20"/>
      <c r="G104" s="19"/>
      <c r="H104" s="19"/>
      <c r="I104" s="76" t="str">
        <f>IF(AND(Table1[[#This Row],[Was this permit part of a consolidated review?]]="No", Table1[[#This Row],[Date Notice of Complete Application Issued]]&lt;&gt;"", Table1[[#This Row],[Date of Decision]]&lt;&gt;""), Table1[[#This Row],[Date of Decision]]-Table1[[#This Row],[Date Notice of Complete Application Issued]], "")</f>
        <v/>
      </c>
      <c r="J10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4" s="74" t="str">
        <f>IF(Table1[[#This Row],[Was there an agreed upon decision date?]]="Yes",
    "Mutually agreed timeline",
    IF(ISNUMBER(Table1[[#This Row],[Total Active Review Days 
(without pauses)]]),
        IF(Table1[[#This Row],[Total Active Review Days 
(without pauses)]] &gt; Table1[[#This Row],[Deadline 
(Hidden Helper)]], "Yes", "No"),
    ""))</f>
        <v/>
      </c>
      <c r="N104" s="8"/>
      <c r="O104" s="8"/>
      <c r="BU104"/>
      <c r="BV104"/>
    </row>
    <row r="105" spans="1:74" x14ac:dyDescent="0.25">
      <c r="A105" s="18"/>
      <c r="B105" s="20"/>
      <c r="C105" s="72"/>
      <c r="D105" s="19"/>
      <c r="E105" s="20"/>
      <c r="F105" s="20"/>
      <c r="G105" s="19"/>
      <c r="H105" s="19"/>
      <c r="I105" s="76" t="str">
        <f>IF(AND(Table1[[#This Row],[Was this permit part of a consolidated review?]]="No", Table1[[#This Row],[Date Notice of Complete Application Issued]]&lt;&gt;"", Table1[[#This Row],[Date of Decision]]&lt;&gt;""), Table1[[#This Row],[Date of Decision]]-Table1[[#This Row],[Date Notice of Complete Application Issued]], "")</f>
        <v/>
      </c>
      <c r="J10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5" s="74" t="str">
        <f>IF(Table1[[#This Row],[Was there an agreed upon decision date?]]="Yes",
    "Mutually agreed timeline",
    IF(ISNUMBER(Table1[[#This Row],[Total Active Review Days 
(without pauses)]]),
        IF(Table1[[#This Row],[Total Active Review Days 
(without pauses)]] &gt; Table1[[#This Row],[Deadline 
(Hidden Helper)]], "Yes", "No"),
    ""))</f>
        <v/>
      </c>
      <c r="N105" s="8"/>
      <c r="O105" s="8"/>
      <c r="BU105"/>
      <c r="BV105"/>
    </row>
    <row r="106" spans="1:74" x14ac:dyDescent="0.25">
      <c r="A106" s="18"/>
      <c r="B106" s="20"/>
      <c r="C106" s="72"/>
      <c r="D106" s="19"/>
      <c r="E106" s="20"/>
      <c r="F106" s="20"/>
      <c r="G106" s="19"/>
      <c r="H106" s="19"/>
      <c r="I106" s="76" t="str">
        <f>IF(AND(Table1[[#This Row],[Was this permit part of a consolidated review?]]="No", Table1[[#This Row],[Date Notice of Complete Application Issued]]&lt;&gt;"", Table1[[#This Row],[Date of Decision]]&lt;&gt;""), Table1[[#This Row],[Date of Decision]]-Table1[[#This Row],[Date Notice of Complete Application Issued]], "")</f>
        <v/>
      </c>
      <c r="J10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6" s="74" t="str">
        <f>IF(Table1[[#This Row],[Was there an agreed upon decision date?]]="Yes",
    "Mutually agreed timeline",
    IF(ISNUMBER(Table1[[#This Row],[Total Active Review Days 
(without pauses)]]),
        IF(Table1[[#This Row],[Total Active Review Days 
(without pauses)]] &gt; Table1[[#This Row],[Deadline 
(Hidden Helper)]], "Yes", "No"),
    ""))</f>
        <v/>
      </c>
      <c r="N106" s="8"/>
      <c r="O106" s="8"/>
      <c r="BU106"/>
      <c r="BV106"/>
    </row>
    <row r="107" spans="1:74" x14ac:dyDescent="0.25">
      <c r="A107" s="18"/>
      <c r="B107" s="20"/>
      <c r="C107" s="72"/>
      <c r="D107" s="19"/>
      <c r="E107" s="20"/>
      <c r="F107" s="20"/>
      <c r="G107" s="19"/>
      <c r="H107" s="19"/>
      <c r="I107" s="76" t="str">
        <f>IF(AND(Table1[[#This Row],[Was this permit part of a consolidated review?]]="No", Table1[[#This Row],[Date Notice of Complete Application Issued]]&lt;&gt;"", Table1[[#This Row],[Date of Decision]]&lt;&gt;""), Table1[[#This Row],[Date of Decision]]-Table1[[#This Row],[Date Notice of Complete Application Issued]], "")</f>
        <v/>
      </c>
      <c r="J10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7" s="74" t="str">
        <f>IF(Table1[[#This Row],[Was there an agreed upon decision date?]]="Yes",
    "Mutually agreed timeline",
    IF(ISNUMBER(Table1[[#This Row],[Total Active Review Days 
(without pauses)]]),
        IF(Table1[[#This Row],[Total Active Review Days 
(without pauses)]] &gt; Table1[[#This Row],[Deadline 
(Hidden Helper)]], "Yes", "No"),
    ""))</f>
        <v/>
      </c>
      <c r="N107" s="8"/>
      <c r="O107" s="8"/>
      <c r="BU107"/>
      <c r="BV107"/>
    </row>
    <row r="108" spans="1:74" x14ac:dyDescent="0.25">
      <c r="A108" s="18"/>
      <c r="B108" s="20"/>
      <c r="C108" s="72"/>
      <c r="D108" s="19"/>
      <c r="E108" s="20"/>
      <c r="F108" s="20"/>
      <c r="G108" s="19"/>
      <c r="H108" s="19"/>
      <c r="I108" s="76" t="str">
        <f>IF(AND(Table1[[#This Row],[Was this permit part of a consolidated review?]]="No", Table1[[#This Row],[Date Notice of Complete Application Issued]]&lt;&gt;"", Table1[[#This Row],[Date of Decision]]&lt;&gt;""), Table1[[#This Row],[Date of Decision]]-Table1[[#This Row],[Date Notice of Complete Application Issued]], "")</f>
        <v/>
      </c>
      <c r="J10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8" s="74" t="str">
        <f>IF(Table1[[#This Row],[Was there an agreed upon decision date?]]="Yes",
    "Mutually agreed timeline",
    IF(ISNUMBER(Table1[[#This Row],[Total Active Review Days 
(without pauses)]]),
        IF(Table1[[#This Row],[Total Active Review Days 
(without pauses)]] &gt; Table1[[#This Row],[Deadline 
(Hidden Helper)]], "Yes", "No"),
    ""))</f>
        <v/>
      </c>
      <c r="N108" s="8"/>
      <c r="O108" s="8"/>
      <c r="BU108"/>
      <c r="BV108"/>
    </row>
    <row r="109" spans="1:74" x14ac:dyDescent="0.25">
      <c r="A109" s="18"/>
      <c r="B109" s="20"/>
      <c r="C109" s="72"/>
      <c r="D109" s="19"/>
      <c r="E109" s="20"/>
      <c r="F109" s="20"/>
      <c r="G109" s="19"/>
      <c r="H109" s="19"/>
      <c r="I109" s="76" t="str">
        <f>IF(AND(Table1[[#This Row],[Was this permit part of a consolidated review?]]="No", Table1[[#This Row],[Date Notice of Complete Application Issued]]&lt;&gt;"", Table1[[#This Row],[Date of Decision]]&lt;&gt;""), Table1[[#This Row],[Date of Decision]]-Table1[[#This Row],[Date Notice of Complete Application Issued]], "")</f>
        <v/>
      </c>
      <c r="J10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9" s="74" t="str">
        <f>IF(Table1[[#This Row],[Was there an agreed upon decision date?]]="Yes",
    "Mutually agreed timeline",
    IF(ISNUMBER(Table1[[#This Row],[Total Active Review Days 
(without pauses)]]),
        IF(Table1[[#This Row],[Total Active Review Days 
(without pauses)]] &gt; Table1[[#This Row],[Deadline 
(Hidden Helper)]], "Yes", "No"),
    ""))</f>
        <v/>
      </c>
      <c r="N109" s="8"/>
      <c r="O109" s="8"/>
      <c r="BU109"/>
      <c r="BV109"/>
    </row>
    <row r="110" spans="1:74" x14ac:dyDescent="0.25">
      <c r="A110" s="18"/>
      <c r="B110" s="20"/>
      <c r="C110" s="72"/>
      <c r="D110" s="19"/>
      <c r="E110" s="20"/>
      <c r="F110" s="20"/>
      <c r="G110" s="19"/>
      <c r="H110" s="19"/>
      <c r="I110" s="76" t="str">
        <f>IF(AND(Table1[[#This Row],[Was this permit part of a consolidated review?]]="No", Table1[[#This Row],[Date Notice of Complete Application Issued]]&lt;&gt;"", Table1[[#This Row],[Date of Decision]]&lt;&gt;""), Table1[[#This Row],[Date of Decision]]-Table1[[#This Row],[Date Notice of Complete Application Issued]], "")</f>
        <v/>
      </c>
      <c r="J11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0" s="74" t="str">
        <f>IF(Table1[[#This Row],[Was there an agreed upon decision date?]]="Yes",
    "Mutually agreed timeline",
    IF(ISNUMBER(Table1[[#This Row],[Total Active Review Days 
(without pauses)]]),
        IF(Table1[[#This Row],[Total Active Review Days 
(without pauses)]] &gt; Table1[[#This Row],[Deadline 
(Hidden Helper)]], "Yes", "No"),
    ""))</f>
        <v/>
      </c>
      <c r="N110" s="8"/>
      <c r="O110" s="8"/>
      <c r="BU110"/>
      <c r="BV110"/>
    </row>
    <row r="111" spans="1:74" x14ac:dyDescent="0.25">
      <c r="A111" s="18"/>
      <c r="B111" s="20"/>
      <c r="C111" s="72"/>
      <c r="D111" s="19"/>
      <c r="E111" s="20"/>
      <c r="F111" s="20"/>
      <c r="G111" s="19"/>
      <c r="H111" s="19"/>
      <c r="I111" s="76" t="str">
        <f>IF(AND(Table1[[#This Row],[Was this permit part of a consolidated review?]]="No", Table1[[#This Row],[Date Notice of Complete Application Issued]]&lt;&gt;"", Table1[[#This Row],[Date of Decision]]&lt;&gt;""), Table1[[#This Row],[Date of Decision]]-Table1[[#This Row],[Date Notice of Complete Application Issued]], "")</f>
        <v/>
      </c>
      <c r="J11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1" s="74" t="str">
        <f>IF(Table1[[#This Row],[Was there an agreed upon decision date?]]="Yes",
    "Mutually agreed timeline",
    IF(ISNUMBER(Table1[[#This Row],[Total Active Review Days 
(without pauses)]]),
        IF(Table1[[#This Row],[Total Active Review Days 
(without pauses)]] &gt; Table1[[#This Row],[Deadline 
(Hidden Helper)]], "Yes", "No"),
    ""))</f>
        <v/>
      </c>
      <c r="N111" s="8"/>
      <c r="O111" s="8"/>
      <c r="BU111"/>
      <c r="BV111"/>
    </row>
    <row r="112" spans="1:74" x14ac:dyDescent="0.25">
      <c r="A112" s="18"/>
      <c r="B112" s="20"/>
      <c r="C112" s="72"/>
      <c r="D112" s="19"/>
      <c r="E112" s="20"/>
      <c r="F112" s="20"/>
      <c r="G112" s="19"/>
      <c r="H112" s="19"/>
      <c r="I112" s="76" t="str">
        <f>IF(AND(Table1[[#This Row],[Was this permit part of a consolidated review?]]="No", Table1[[#This Row],[Date Notice of Complete Application Issued]]&lt;&gt;"", Table1[[#This Row],[Date of Decision]]&lt;&gt;""), Table1[[#This Row],[Date of Decision]]-Table1[[#This Row],[Date Notice of Complete Application Issued]], "")</f>
        <v/>
      </c>
      <c r="J11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2" s="74" t="str">
        <f>IF(Table1[[#This Row],[Was there an agreed upon decision date?]]="Yes",
    "Mutually agreed timeline",
    IF(ISNUMBER(Table1[[#This Row],[Total Active Review Days 
(without pauses)]]),
        IF(Table1[[#This Row],[Total Active Review Days 
(without pauses)]] &gt; Table1[[#This Row],[Deadline 
(Hidden Helper)]], "Yes", "No"),
    ""))</f>
        <v/>
      </c>
      <c r="N112" s="8"/>
      <c r="O112" s="8"/>
      <c r="BU112"/>
      <c r="BV112"/>
    </row>
    <row r="113" spans="1:74" x14ac:dyDescent="0.25">
      <c r="A113" s="18"/>
      <c r="B113" s="20"/>
      <c r="C113" s="72"/>
      <c r="D113" s="19"/>
      <c r="E113" s="20"/>
      <c r="F113" s="20"/>
      <c r="G113" s="19"/>
      <c r="H113" s="19"/>
      <c r="I113" s="76" t="str">
        <f>IF(AND(Table1[[#This Row],[Was this permit part of a consolidated review?]]="No", Table1[[#This Row],[Date Notice of Complete Application Issued]]&lt;&gt;"", Table1[[#This Row],[Date of Decision]]&lt;&gt;""), Table1[[#This Row],[Date of Decision]]-Table1[[#This Row],[Date Notice of Complete Application Issued]], "")</f>
        <v/>
      </c>
      <c r="J11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3" s="74" t="str">
        <f>IF(Table1[[#This Row],[Was there an agreed upon decision date?]]="Yes",
    "Mutually agreed timeline",
    IF(ISNUMBER(Table1[[#This Row],[Total Active Review Days 
(without pauses)]]),
        IF(Table1[[#This Row],[Total Active Review Days 
(without pauses)]] &gt; Table1[[#This Row],[Deadline 
(Hidden Helper)]], "Yes", "No"),
    ""))</f>
        <v/>
      </c>
      <c r="N113" s="8"/>
      <c r="O113" s="8"/>
      <c r="BU113"/>
      <c r="BV113"/>
    </row>
    <row r="114" spans="1:74" x14ac:dyDescent="0.25">
      <c r="A114" s="18"/>
      <c r="B114" s="20"/>
      <c r="C114" s="72"/>
      <c r="D114" s="19"/>
      <c r="E114" s="20"/>
      <c r="F114" s="20"/>
      <c r="G114" s="19"/>
      <c r="H114" s="19"/>
      <c r="I114" s="76" t="str">
        <f>IF(AND(Table1[[#This Row],[Was this permit part of a consolidated review?]]="No", Table1[[#This Row],[Date Notice of Complete Application Issued]]&lt;&gt;"", Table1[[#This Row],[Date of Decision]]&lt;&gt;""), Table1[[#This Row],[Date of Decision]]-Table1[[#This Row],[Date Notice of Complete Application Issued]], "")</f>
        <v/>
      </c>
      <c r="J11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4" s="74" t="str">
        <f>IF(Table1[[#This Row],[Was there an agreed upon decision date?]]="Yes",
    "Mutually agreed timeline",
    IF(ISNUMBER(Table1[[#This Row],[Total Active Review Days 
(without pauses)]]),
        IF(Table1[[#This Row],[Total Active Review Days 
(without pauses)]] &gt; Table1[[#This Row],[Deadline 
(Hidden Helper)]], "Yes", "No"),
    ""))</f>
        <v/>
      </c>
      <c r="N114" s="8"/>
      <c r="O114" s="8"/>
      <c r="BU114"/>
      <c r="BV114"/>
    </row>
    <row r="115" spans="1:74" x14ac:dyDescent="0.25">
      <c r="A115" s="18"/>
      <c r="B115" s="20"/>
      <c r="C115" s="72"/>
      <c r="D115" s="19"/>
      <c r="E115" s="20"/>
      <c r="F115" s="20"/>
      <c r="G115" s="19"/>
      <c r="H115" s="19"/>
      <c r="I115" s="76" t="str">
        <f>IF(AND(Table1[[#This Row],[Was this permit part of a consolidated review?]]="No", Table1[[#This Row],[Date Notice of Complete Application Issued]]&lt;&gt;"", Table1[[#This Row],[Date of Decision]]&lt;&gt;""), Table1[[#This Row],[Date of Decision]]-Table1[[#This Row],[Date Notice of Complete Application Issued]], "")</f>
        <v/>
      </c>
      <c r="J11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5" s="74" t="str">
        <f>IF(Table1[[#This Row],[Was there an agreed upon decision date?]]="Yes",
    "Mutually agreed timeline",
    IF(ISNUMBER(Table1[[#This Row],[Total Active Review Days 
(without pauses)]]),
        IF(Table1[[#This Row],[Total Active Review Days 
(without pauses)]] &gt; Table1[[#This Row],[Deadline 
(Hidden Helper)]], "Yes", "No"),
    ""))</f>
        <v/>
      </c>
      <c r="N115" s="8"/>
      <c r="O115" s="8"/>
      <c r="BU115"/>
      <c r="BV115"/>
    </row>
    <row r="116" spans="1:74" x14ac:dyDescent="0.25">
      <c r="A116" s="18"/>
      <c r="B116" s="20"/>
      <c r="C116" s="72"/>
      <c r="D116" s="19"/>
      <c r="E116" s="20"/>
      <c r="F116" s="20"/>
      <c r="G116" s="19"/>
      <c r="H116" s="19"/>
      <c r="I116" s="76" t="str">
        <f>IF(AND(Table1[[#This Row],[Was this permit part of a consolidated review?]]="No", Table1[[#This Row],[Date Notice of Complete Application Issued]]&lt;&gt;"", Table1[[#This Row],[Date of Decision]]&lt;&gt;""), Table1[[#This Row],[Date of Decision]]-Table1[[#This Row],[Date Notice of Complete Application Issued]], "")</f>
        <v/>
      </c>
      <c r="J11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6" s="74" t="str">
        <f>IF(Table1[[#This Row],[Was there an agreed upon decision date?]]="Yes",
    "Mutually agreed timeline",
    IF(ISNUMBER(Table1[[#This Row],[Total Active Review Days 
(without pauses)]]),
        IF(Table1[[#This Row],[Total Active Review Days 
(without pauses)]] &gt; Table1[[#This Row],[Deadline 
(Hidden Helper)]], "Yes", "No"),
    ""))</f>
        <v/>
      </c>
      <c r="N116" s="8"/>
      <c r="O116" s="8"/>
      <c r="BU116"/>
      <c r="BV116"/>
    </row>
    <row r="117" spans="1:74" x14ac:dyDescent="0.25">
      <c r="A117" s="18"/>
      <c r="B117" s="20"/>
      <c r="C117" s="72"/>
      <c r="D117" s="19"/>
      <c r="E117" s="20"/>
      <c r="F117" s="20"/>
      <c r="G117" s="19"/>
      <c r="H117" s="19"/>
      <c r="I117" s="76" t="str">
        <f>IF(AND(Table1[[#This Row],[Was this permit part of a consolidated review?]]="No", Table1[[#This Row],[Date Notice of Complete Application Issued]]&lt;&gt;"", Table1[[#This Row],[Date of Decision]]&lt;&gt;""), Table1[[#This Row],[Date of Decision]]-Table1[[#This Row],[Date Notice of Complete Application Issued]], "")</f>
        <v/>
      </c>
      <c r="J11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7" s="74" t="str">
        <f>IF(Table1[[#This Row],[Was there an agreed upon decision date?]]="Yes",
    "Mutually agreed timeline",
    IF(ISNUMBER(Table1[[#This Row],[Total Active Review Days 
(without pauses)]]),
        IF(Table1[[#This Row],[Total Active Review Days 
(without pauses)]] &gt; Table1[[#This Row],[Deadline 
(Hidden Helper)]], "Yes", "No"),
    ""))</f>
        <v/>
      </c>
      <c r="N117" s="8"/>
      <c r="O117" s="8"/>
      <c r="BU117"/>
      <c r="BV117"/>
    </row>
    <row r="118" spans="1:74" x14ac:dyDescent="0.25">
      <c r="A118" s="18"/>
      <c r="B118" s="20"/>
      <c r="C118" s="72"/>
      <c r="D118" s="19"/>
      <c r="E118" s="20"/>
      <c r="F118" s="20"/>
      <c r="G118" s="19"/>
      <c r="H118" s="19"/>
      <c r="I118" s="76" t="str">
        <f>IF(AND(Table1[[#This Row],[Was this permit part of a consolidated review?]]="No", Table1[[#This Row],[Date Notice of Complete Application Issued]]&lt;&gt;"", Table1[[#This Row],[Date of Decision]]&lt;&gt;""), Table1[[#This Row],[Date of Decision]]-Table1[[#This Row],[Date Notice of Complete Application Issued]], "")</f>
        <v/>
      </c>
      <c r="J11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8" s="74" t="str">
        <f>IF(Table1[[#This Row],[Was there an agreed upon decision date?]]="Yes",
    "Mutually agreed timeline",
    IF(ISNUMBER(Table1[[#This Row],[Total Active Review Days 
(without pauses)]]),
        IF(Table1[[#This Row],[Total Active Review Days 
(without pauses)]] &gt; Table1[[#This Row],[Deadline 
(Hidden Helper)]], "Yes", "No"),
    ""))</f>
        <v/>
      </c>
      <c r="N118" s="8"/>
      <c r="O118" s="8"/>
      <c r="BU118"/>
      <c r="BV118"/>
    </row>
    <row r="119" spans="1:74" x14ac:dyDescent="0.25">
      <c r="A119" s="18"/>
      <c r="B119" s="20"/>
      <c r="C119" s="72"/>
      <c r="D119" s="19"/>
      <c r="E119" s="20"/>
      <c r="F119" s="20"/>
      <c r="G119" s="19"/>
      <c r="H119" s="19"/>
      <c r="I119" s="76" t="str">
        <f>IF(AND(Table1[[#This Row],[Was this permit part of a consolidated review?]]="No", Table1[[#This Row],[Date Notice of Complete Application Issued]]&lt;&gt;"", Table1[[#This Row],[Date of Decision]]&lt;&gt;""), Table1[[#This Row],[Date of Decision]]-Table1[[#This Row],[Date Notice of Complete Application Issued]], "")</f>
        <v/>
      </c>
      <c r="J11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9" s="74" t="str">
        <f>IF(Table1[[#This Row],[Was there an agreed upon decision date?]]="Yes",
    "Mutually agreed timeline",
    IF(ISNUMBER(Table1[[#This Row],[Total Active Review Days 
(without pauses)]]),
        IF(Table1[[#This Row],[Total Active Review Days 
(without pauses)]] &gt; Table1[[#This Row],[Deadline 
(Hidden Helper)]], "Yes", "No"),
    ""))</f>
        <v/>
      </c>
      <c r="N119" s="8"/>
      <c r="O119" s="8"/>
      <c r="BU119"/>
      <c r="BV119"/>
    </row>
    <row r="120" spans="1:74" x14ac:dyDescent="0.25">
      <c r="A120" s="18"/>
      <c r="B120" s="20"/>
      <c r="C120" s="72"/>
      <c r="D120" s="19"/>
      <c r="E120" s="20"/>
      <c r="F120" s="20"/>
      <c r="G120" s="19"/>
      <c r="H120" s="19"/>
      <c r="I120" s="76" t="str">
        <f>IF(AND(Table1[[#This Row],[Was this permit part of a consolidated review?]]="No", Table1[[#This Row],[Date Notice of Complete Application Issued]]&lt;&gt;"", Table1[[#This Row],[Date of Decision]]&lt;&gt;""), Table1[[#This Row],[Date of Decision]]-Table1[[#This Row],[Date Notice of Complete Application Issued]], "")</f>
        <v/>
      </c>
      <c r="J12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0" s="74" t="str">
        <f>IF(Table1[[#This Row],[Was there an agreed upon decision date?]]="Yes",
    "Mutually agreed timeline",
    IF(ISNUMBER(Table1[[#This Row],[Total Active Review Days 
(without pauses)]]),
        IF(Table1[[#This Row],[Total Active Review Days 
(without pauses)]] &gt; Table1[[#This Row],[Deadline 
(Hidden Helper)]], "Yes", "No"),
    ""))</f>
        <v/>
      </c>
      <c r="N120" s="8"/>
      <c r="O120" s="8"/>
      <c r="BU120"/>
      <c r="BV120"/>
    </row>
    <row r="121" spans="1:74" x14ac:dyDescent="0.25">
      <c r="A121" s="18"/>
      <c r="B121" s="20"/>
      <c r="C121" s="72"/>
      <c r="D121" s="19"/>
      <c r="E121" s="20"/>
      <c r="F121" s="20"/>
      <c r="G121" s="19"/>
      <c r="H121" s="19"/>
      <c r="I121" s="76" t="str">
        <f>IF(AND(Table1[[#This Row],[Was this permit part of a consolidated review?]]="No", Table1[[#This Row],[Date Notice of Complete Application Issued]]&lt;&gt;"", Table1[[#This Row],[Date of Decision]]&lt;&gt;""), Table1[[#This Row],[Date of Decision]]-Table1[[#This Row],[Date Notice of Complete Application Issued]], "")</f>
        <v/>
      </c>
      <c r="J12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1" s="74" t="str">
        <f>IF(Table1[[#This Row],[Was there an agreed upon decision date?]]="Yes",
    "Mutually agreed timeline",
    IF(ISNUMBER(Table1[[#This Row],[Total Active Review Days 
(without pauses)]]),
        IF(Table1[[#This Row],[Total Active Review Days 
(without pauses)]] &gt; Table1[[#This Row],[Deadline 
(Hidden Helper)]], "Yes", "No"),
    ""))</f>
        <v/>
      </c>
      <c r="N121" s="8"/>
      <c r="O121" s="8"/>
      <c r="BU121"/>
      <c r="BV121"/>
    </row>
    <row r="122" spans="1:74" x14ac:dyDescent="0.25">
      <c r="A122" s="18"/>
      <c r="B122" s="20"/>
      <c r="C122" s="72"/>
      <c r="D122" s="19"/>
      <c r="E122" s="20"/>
      <c r="F122" s="20"/>
      <c r="G122" s="19"/>
      <c r="H122" s="19"/>
      <c r="I122" s="76" t="str">
        <f>IF(AND(Table1[[#This Row],[Was this permit part of a consolidated review?]]="No", Table1[[#This Row],[Date Notice of Complete Application Issued]]&lt;&gt;"", Table1[[#This Row],[Date of Decision]]&lt;&gt;""), Table1[[#This Row],[Date of Decision]]-Table1[[#This Row],[Date Notice of Complete Application Issued]], "")</f>
        <v/>
      </c>
      <c r="J12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2" s="74" t="str">
        <f>IF(Table1[[#This Row],[Was there an agreed upon decision date?]]="Yes",
    "Mutually agreed timeline",
    IF(ISNUMBER(Table1[[#This Row],[Total Active Review Days 
(without pauses)]]),
        IF(Table1[[#This Row],[Total Active Review Days 
(without pauses)]] &gt; Table1[[#This Row],[Deadline 
(Hidden Helper)]], "Yes", "No"),
    ""))</f>
        <v/>
      </c>
      <c r="N122" s="8"/>
      <c r="O122" s="8"/>
      <c r="BU122"/>
      <c r="BV122"/>
    </row>
    <row r="123" spans="1:74" x14ac:dyDescent="0.25">
      <c r="A123" s="18"/>
      <c r="B123" s="20"/>
      <c r="C123" s="72"/>
      <c r="D123" s="19"/>
      <c r="E123" s="20"/>
      <c r="F123" s="20"/>
      <c r="G123" s="19"/>
      <c r="H123" s="19"/>
      <c r="I123" s="76" t="str">
        <f>IF(AND(Table1[[#This Row],[Was this permit part of a consolidated review?]]="No", Table1[[#This Row],[Date Notice of Complete Application Issued]]&lt;&gt;"", Table1[[#This Row],[Date of Decision]]&lt;&gt;""), Table1[[#This Row],[Date of Decision]]-Table1[[#This Row],[Date Notice of Complete Application Issued]], "")</f>
        <v/>
      </c>
      <c r="J12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3" s="74" t="str">
        <f>IF(Table1[[#This Row],[Was there an agreed upon decision date?]]="Yes",
    "Mutually agreed timeline",
    IF(ISNUMBER(Table1[[#This Row],[Total Active Review Days 
(without pauses)]]),
        IF(Table1[[#This Row],[Total Active Review Days 
(without pauses)]] &gt; Table1[[#This Row],[Deadline 
(Hidden Helper)]], "Yes", "No"),
    ""))</f>
        <v/>
      </c>
      <c r="N123" s="8"/>
      <c r="O123" s="8"/>
      <c r="BU123"/>
      <c r="BV123"/>
    </row>
    <row r="124" spans="1:74" x14ac:dyDescent="0.25">
      <c r="A124" s="18"/>
      <c r="B124" s="20"/>
      <c r="C124" s="72"/>
      <c r="D124" s="19"/>
      <c r="E124" s="20"/>
      <c r="F124" s="20"/>
      <c r="G124" s="19"/>
      <c r="H124" s="19"/>
      <c r="I124" s="76" t="str">
        <f>IF(AND(Table1[[#This Row],[Was this permit part of a consolidated review?]]="No", Table1[[#This Row],[Date Notice of Complete Application Issued]]&lt;&gt;"", Table1[[#This Row],[Date of Decision]]&lt;&gt;""), Table1[[#This Row],[Date of Decision]]-Table1[[#This Row],[Date Notice of Complete Application Issued]], "")</f>
        <v/>
      </c>
      <c r="J12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4" s="74" t="str">
        <f>IF(Table1[[#This Row],[Was there an agreed upon decision date?]]="Yes",
    "Mutually agreed timeline",
    IF(ISNUMBER(Table1[[#This Row],[Total Active Review Days 
(without pauses)]]),
        IF(Table1[[#This Row],[Total Active Review Days 
(without pauses)]] &gt; Table1[[#This Row],[Deadline 
(Hidden Helper)]], "Yes", "No"),
    ""))</f>
        <v/>
      </c>
      <c r="N124" s="8"/>
      <c r="O124" s="8"/>
      <c r="BU124"/>
      <c r="BV124"/>
    </row>
    <row r="125" spans="1:74" x14ac:dyDescent="0.25">
      <c r="A125" s="18"/>
      <c r="B125" s="20"/>
      <c r="C125" s="72"/>
      <c r="D125" s="19"/>
      <c r="E125" s="20"/>
      <c r="F125" s="20"/>
      <c r="G125" s="19"/>
      <c r="H125" s="19"/>
      <c r="I125" s="76" t="str">
        <f>IF(AND(Table1[[#This Row],[Was this permit part of a consolidated review?]]="No", Table1[[#This Row],[Date Notice of Complete Application Issued]]&lt;&gt;"", Table1[[#This Row],[Date of Decision]]&lt;&gt;""), Table1[[#This Row],[Date of Decision]]-Table1[[#This Row],[Date Notice of Complete Application Issued]], "")</f>
        <v/>
      </c>
      <c r="J12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5" s="74" t="str">
        <f>IF(Table1[[#This Row],[Was there an agreed upon decision date?]]="Yes",
    "Mutually agreed timeline",
    IF(ISNUMBER(Table1[[#This Row],[Total Active Review Days 
(without pauses)]]),
        IF(Table1[[#This Row],[Total Active Review Days 
(without pauses)]] &gt; Table1[[#This Row],[Deadline 
(Hidden Helper)]], "Yes", "No"),
    ""))</f>
        <v/>
      </c>
      <c r="N125" s="8"/>
      <c r="O125" s="8"/>
      <c r="BU125"/>
      <c r="BV125"/>
    </row>
    <row r="126" spans="1:74" x14ac:dyDescent="0.25">
      <c r="A126" s="18"/>
      <c r="B126" s="20"/>
      <c r="C126" s="72"/>
      <c r="D126" s="19"/>
      <c r="E126" s="20"/>
      <c r="F126" s="20"/>
      <c r="G126" s="19"/>
      <c r="H126" s="19"/>
      <c r="I126" s="76" t="str">
        <f>IF(AND(Table1[[#This Row],[Was this permit part of a consolidated review?]]="No", Table1[[#This Row],[Date Notice of Complete Application Issued]]&lt;&gt;"", Table1[[#This Row],[Date of Decision]]&lt;&gt;""), Table1[[#This Row],[Date of Decision]]-Table1[[#This Row],[Date Notice of Complete Application Issued]], "")</f>
        <v/>
      </c>
      <c r="J12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6" s="74" t="str">
        <f>IF(Table1[[#This Row],[Was there an agreed upon decision date?]]="Yes",
    "Mutually agreed timeline",
    IF(ISNUMBER(Table1[[#This Row],[Total Active Review Days 
(without pauses)]]),
        IF(Table1[[#This Row],[Total Active Review Days 
(without pauses)]] &gt; Table1[[#This Row],[Deadline 
(Hidden Helper)]], "Yes", "No"),
    ""))</f>
        <v/>
      </c>
      <c r="N126" s="8"/>
      <c r="O126" s="8"/>
      <c r="BU126"/>
      <c r="BV126"/>
    </row>
    <row r="127" spans="1:74" x14ac:dyDescent="0.25">
      <c r="A127" s="18"/>
      <c r="B127" s="20"/>
      <c r="C127" s="72"/>
      <c r="D127" s="19"/>
      <c r="E127" s="20"/>
      <c r="F127" s="20"/>
      <c r="G127" s="19"/>
      <c r="H127" s="19"/>
      <c r="I127" s="76" t="str">
        <f>IF(AND(Table1[[#This Row],[Was this permit part of a consolidated review?]]="No", Table1[[#This Row],[Date Notice of Complete Application Issued]]&lt;&gt;"", Table1[[#This Row],[Date of Decision]]&lt;&gt;""), Table1[[#This Row],[Date of Decision]]-Table1[[#This Row],[Date Notice of Complete Application Issued]], "")</f>
        <v/>
      </c>
      <c r="J12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7" s="74" t="str">
        <f>IF(Table1[[#This Row],[Was there an agreed upon decision date?]]="Yes",
    "Mutually agreed timeline",
    IF(ISNUMBER(Table1[[#This Row],[Total Active Review Days 
(without pauses)]]),
        IF(Table1[[#This Row],[Total Active Review Days 
(without pauses)]] &gt; Table1[[#This Row],[Deadline 
(Hidden Helper)]], "Yes", "No"),
    ""))</f>
        <v/>
      </c>
      <c r="N127" s="8"/>
      <c r="O127" s="8"/>
      <c r="BU127"/>
      <c r="BV127"/>
    </row>
    <row r="128" spans="1:74" x14ac:dyDescent="0.25">
      <c r="A128" s="18"/>
      <c r="B128" s="20"/>
      <c r="C128" s="72"/>
      <c r="D128" s="19"/>
      <c r="E128" s="20"/>
      <c r="F128" s="20"/>
      <c r="G128" s="19"/>
      <c r="H128" s="19"/>
      <c r="I128" s="76" t="str">
        <f>IF(AND(Table1[[#This Row],[Was this permit part of a consolidated review?]]="No", Table1[[#This Row],[Date Notice of Complete Application Issued]]&lt;&gt;"", Table1[[#This Row],[Date of Decision]]&lt;&gt;""), Table1[[#This Row],[Date of Decision]]-Table1[[#This Row],[Date Notice of Complete Application Issued]], "")</f>
        <v/>
      </c>
      <c r="J12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8" s="74" t="str">
        <f>IF(Table1[[#This Row],[Was there an agreed upon decision date?]]="Yes",
    "Mutually agreed timeline",
    IF(ISNUMBER(Table1[[#This Row],[Total Active Review Days 
(without pauses)]]),
        IF(Table1[[#This Row],[Total Active Review Days 
(without pauses)]] &gt; Table1[[#This Row],[Deadline 
(Hidden Helper)]], "Yes", "No"),
    ""))</f>
        <v/>
      </c>
      <c r="N128" s="8"/>
      <c r="O128" s="8"/>
      <c r="BU128"/>
      <c r="BV128"/>
    </row>
    <row r="129" spans="1:74" x14ac:dyDescent="0.25">
      <c r="A129" s="18"/>
      <c r="B129" s="20"/>
      <c r="C129" s="72"/>
      <c r="D129" s="19"/>
      <c r="E129" s="20"/>
      <c r="F129" s="20"/>
      <c r="G129" s="19"/>
      <c r="H129" s="19"/>
      <c r="I129" s="76" t="str">
        <f>IF(AND(Table1[[#This Row],[Was this permit part of a consolidated review?]]="No", Table1[[#This Row],[Date Notice of Complete Application Issued]]&lt;&gt;"", Table1[[#This Row],[Date of Decision]]&lt;&gt;""), Table1[[#This Row],[Date of Decision]]-Table1[[#This Row],[Date Notice of Complete Application Issued]], "")</f>
        <v/>
      </c>
      <c r="J12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9" s="74" t="str">
        <f>IF(Table1[[#This Row],[Was there an agreed upon decision date?]]="Yes",
    "Mutually agreed timeline",
    IF(ISNUMBER(Table1[[#This Row],[Total Active Review Days 
(without pauses)]]),
        IF(Table1[[#This Row],[Total Active Review Days 
(without pauses)]] &gt; Table1[[#This Row],[Deadline 
(Hidden Helper)]], "Yes", "No"),
    ""))</f>
        <v/>
      </c>
      <c r="N129" s="8"/>
      <c r="O129" s="8"/>
      <c r="BU129"/>
      <c r="BV129"/>
    </row>
    <row r="130" spans="1:74" x14ac:dyDescent="0.25">
      <c r="A130" s="18"/>
      <c r="B130" s="20"/>
      <c r="C130" s="72"/>
      <c r="D130" s="19"/>
      <c r="E130" s="20"/>
      <c r="F130" s="20"/>
      <c r="G130" s="19"/>
      <c r="H130" s="19"/>
      <c r="I130" s="76" t="str">
        <f>IF(AND(Table1[[#This Row],[Was this permit part of a consolidated review?]]="No", Table1[[#This Row],[Date Notice of Complete Application Issued]]&lt;&gt;"", Table1[[#This Row],[Date of Decision]]&lt;&gt;""), Table1[[#This Row],[Date of Decision]]-Table1[[#This Row],[Date Notice of Complete Application Issued]], "")</f>
        <v/>
      </c>
      <c r="J13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0" s="74" t="str">
        <f>IF(Table1[[#This Row],[Was there an agreed upon decision date?]]="Yes",
    "Mutually agreed timeline",
    IF(ISNUMBER(Table1[[#This Row],[Total Active Review Days 
(without pauses)]]),
        IF(Table1[[#This Row],[Total Active Review Days 
(without pauses)]] &gt; Table1[[#This Row],[Deadline 
(Hidden Helper)]], "Yes", "No"),
    ""))</f>
        <v/>
      </c>
      <c r="N130" s="8"/>
      <c r="O130" s="8"/>
      <c r="BU130"/>
      <c r="BV130"/>
    </row>
    <row r="131" spans="1:74" x14ac:dyDescent="0.25">
      <c r="A131" s="18"/>
      <c r="B131" s="20"/>
      <c r="C131" s="72"/>
      <c r="D131" s="19"/>
      <c r="E131" s="20"/>
      <c r="F131" s="20"/>
      <c r="G131" s="19"/>
      <c r="H131" s="19"/>
      <c r="I131" s="76" t="str">
        <f>IF(AND(Table1[[#This Row],[Was this permit part of a consolidated review?]]="No", Table1[[#This Row],[Date Notice of Complete Application Issued]]&lt;&gt;"", Table1[[#This Row],[Date of Decision]]&lt;&gt;""), Table1[[#This Row],[Date of Decision]]-Table1[[#This Row],[Date Notice of Complete Application Issued]], "")</f>
        <v/>
      </c>
      <c r="J13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1" s="74" t="str">
        <f>IF(Table1[[#This Row],[Was there an agreed upon decision date?]]="Yes",
    "Mutually agreed timeline",
    IF(ISNUMBER(Table1[[#This Row],[Total Active Review Days 
(without pauses)]]),
        IF(Table1[[#This Row],[Total Active Review Days 
(without pauses)]] &gt; Table1[[#This Row],[Deadline 
(Hidden Helper)]], "Yes", "No"),
    ""))</f>
        <v/>
      </c>
      <c r="N131" s="8"/>
      <c r="O131" s="8"/>
      <c r="BU131"/>
      <c r="BV131"/>
    </row>
    <row r="132" spans="1:74" x14ac:dyDescent="0.25">
      <c r="A132" s="18"/>
      <c r="B132" s="20"/>
      <c r="C132" s="72"/>
      <c r="D132" s="19"/>
      <c r="E132" s="20"/>
      <c r="F132" s="20"/>
      <c r="G132" s="19"/>
      <c r="H132" s="19"/>
      <c r="I132" s="76" t="str">
        <f>IF(AND(Table1[[#This Row],[Was this permit part of a consolidated review?]]="No", Table1[[#This Row],[Date Notice of Complete Application Issued]]&lt;&gt;"", Table1[[#This Row],[Date of Decision]]&lt;&gt;""), Table1[[#This Row],[Date of Decision]]-Table1[[#This Row],[Date Notice of Complete Application Issued]], "")</f>
        <v/>
      </c>
      <c r="J13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2" s="74" t="str">
        <f>IF(Table1[[#This Row],[Was there an agreed upon decision date?]]="Yes",
    "Mutually agreed timeline",
    IF(ISNUMBER(Table1[[#This Row],[Total Active Review Days 
(without pauses)]]),
        IF(Table1[[#This Row],[Total Active Review Days 
(without pauses)]] &gt; Table1[[#This Row],[Deadline 
(Hidden Helper)]], "Yes", "No"),
    ""))</f>
        <v/>
      </c>
      <c r="N132" s="8"/>
      <c r="O132" s="8"/>
      <c r="BU132"/>
      <c r="BV132"/>
    </row>
    <row r="133" spans="1:74" x14ac:dyDescent="0.25">
      <c r="A133" s="18"/>
      <c r="B133" s="20"/>
      <c r="C133" s="72"/>
      <c r="D133" s="19"/>
      <c r="E133" s="20"/>
      <c r="F133" s="20"/>
      <c r="G133" s="19"/>
      <c r="H133" s="19"/>
      <c r="I133" s="76" t="str">
        <f>IF(AND(Table1[[#This Row],[Was this permit part of a consolidated review?]]="No", Table1[[#This Row],[Date Notice of Complete Application Issued]]&lt;&gt;"", Table1[[#This Row],[Date of Decision]]&lt;&gt;""), Table1[[#This Row],[Date of Decision]]-Table1[[#This Row],[Date Notice of Complete Application Issued]], "")</f>
        <v/>
      </c>
      <c r="J13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3" s="74" t="str">
        <f>IF(Table1[[#This Row],[Was there an agreed upon decision date?]]="Yes",
    "Mutually agreed timeline",
    IF(ISNUMBER(Table1[[#This Row],[Total Active Review Days 
(without pauses)]]),
        IF(Table1[[#This Row],[Total Active Review Days 
(without pauses)]] &gt; Table1[[#This Row],[Deadline 
(Hidden Helper)]], "Yes", "No"),
    ""))</f>
        <v/>
      </c>
      <c r="N133" s="8"/>
      <c r="O133" s="8"/>
      <c r="BU133"/>
      <c r="BV133"/>
    </row>
    <row r="134" spans="1:74" x14ac:dyDescent="0.25">
      <c r="A134" s="18"/>
      <c r="B134" s="20"/>
      <c r="C134" s="72"/>
      <c r="D134" s="19"/>
      <c r="E134" s="20"/>
      <c r="F134" s="20"/>
      <c r="G134" s="19"/>
      <c r="H134" s="19"/>
      <c r="I134" s="76" t="str">
        <f>IF(AND(Table1[[#This Row],[Was this permit part of a consolidated review?]]="No", Table1[[#This Row],[Date Notice of Complete Application Issued]]&lt;&gt;"", Table1[[#This Row],[Date of Decision]]&lt;&gt;""), Table1[[#This Row],[Date of Decision]]-Table1[[#This Row],[Date Notice of Complete Application Issued]], "")</f>
        <v/>
      </c>
      <c r="J13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4" s="74" t="str">
        <f>IF(Table1[[#This Row],[Was there an agreed upon decision date?]]="Yes",
    "Mutually agreed timeline",
    IF(ISNUMBER(Table1[[#This Row],[Total Active Review Days 
(without pauses)]]),
        IF(Table1[[#This Row],[Total Active Review Days 
(without pauses)]] &gt; Table1[[#This Row],[Deadline 
(Hidden Helper)]], "Yes", "No"),
    ""))</f>
        <v/>
      </c>
      <c r="N134" s="8"/>
      <c r="O134" s="8"/>
      <c r="BU134"/>
      <c r="BV134"/>
    </row>
    <row r="135" spans="1:74" x14ac:dyDescent="0.25">
      <c r="A135" s="18"/>
      <c r="B135" s="20"/>
      <c r="C135" s="72"/>
      <c r="D135" s="19"/>
      <c r="E135" s="20"/>
      <c r="F135" s="20"/>
      <c r="G135" s="19"/>
      <c r="H135" s="19"/>
      <c r="I135" s="76" t="str">
        <f>IF(AND(Table1[[#This Row],[Was this permit part of a consolidated review?]]="No", Table1[[#This Row],[Date Notice of Complete Application Issued]]&lt;&gt;"", Table1[[#This Row],[Date of Decision]]&lt;&gt;""), Table1[[#This Row],[Date of Decision]]-Table1[[#This Row],[Date Notice of Complete Application Issued]], "")</f>
        <v/>
      </c>
      <c r="J13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5" s="74" t="str">
        <f>IF(Table1[[#This Row],[Was there an agreed upon decision date?]]="Yes",
    "Mutually agreed timeline",
    IF(ISNUMBER(Table1[[#This Row],[Total Active Review Days 
(without pauses)]]),
        IF(Table1[[#This Row],[Total Active Review Days 
(without pauses)]] &gt; Table1[[#This Row],[Deadline 
(Hidden Helper)]], "Yes", "No"),
    ""))</f>
        <v/>
      </c>
      <c r="N135" s="8"/>
      <c r="O135" s="8"/>
      <c r="BU135"/>
      <c r="BV135"/>
    </row>
    <row r="136" spans="1:74" x14ac:dyDescent="0.25">
      <c r="A136" s="18"/>
      <c r="B136" s="20"/>
      <c r="C136" s="72"/>
      <c r="D136" s="19"/>
      <c r="E136" s="20"/>
      <c r="F136" s="20"/>
      <c r="G136" s="19"/>
      <c r="H136" s="19"/>
      <c r="I136" s="76" t="str">
        <f>IF(AND(Table1[[#This Row],[Was this permit part of a consolidated review?]]="No", Table1[[#This Row],[Date Notice of Complete Application Issued]]&lt;&gt;"", Table1[[#This Row],[Date of Decision]]&lt;&gt;""), Table1[[#This Row],[Date of Decision]]-Table1[[#This Row],[Date Notice of Complete Application Issued]], "")</f>
        <v/>
      </c>
      <c r="J13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6" s="74" t="str">
        <f>IF(Table1[[#This Row],[Was there an agreed upon decision date?]]="Yes",
    "Mutually agreed timeline",
    IF(ISNUMBER(Table1[[#This Row],[Total Active Review Days 
(without pauses)]]),
        IF(Table1[[#This Row],[Total Active Review Days 
(without pauses)]] &gt; Table1[[#This Row],[Deadline 
(Hidden Helper)]], "Yes", "No"),
    ""))</f>
        <v/>
      </c>
      <c r="N136" s="8"/>
      <c r="O136" s="8"/>
      <c r="BU136"/>
      <c r="BV136"/>
    </row>
    <row r="137" spans="1:74" x14ac:dyDescent="0.25">
      <c r="A137" s="18"/>
      <c r="B137" s="20"/>
      <c r="C137" s="72"/>
      <c r="D137" s="19"/>
      <c r="E137" s="20"/>
      <c r="F137" s="20"/>
      <c r="G137" s="19"/>
      <c r="H137" s="19"/>
      <c r="I137" s="76" t="str">
        <f>IF(AND(Table1[[#This Row],[Was this permit part of a consolidated review?]]="No", Table1[[#This Row],[Date Notice of Complete Application Issued]]&lt;&gt;"", Table1[[#This Row],[Date of Decision]]&lt;&gt;""), Table1[[#This Row],[Date of Decision]]-Table1[[#This Row],[Date Notice of Complete Application Issued]], "")</f>
        <v/>
      </c>
      <c r="J13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7" s="74" t="str">
        <f>IF(Table1[[#This Row],[Was there an agreed upon decision date?]]="Yes",
    "Mutually agreed timeline",
    IF(ISNUMBER(Table1[[#This Row],[Total Active Review Days 
(without pauses)]]),
        IF(Table1[[#This Row],[Total Active Review Days 
(without pauses)]] &gt; Table1[[#This Row],[Deadline 
(Hidden Helper)]], "Yes", "No"),
    ""))</f>
        <v/>
      </c>
      <c r="N137" s="8"/>
      <c r="O137" s="8"/>
      <c r="BU137"/>
      <c r="BV137"/>
    </row>
    <row r="138" spans="1:74" x14ac:dyDescent="0.25">
      <c r="A138" s="18"/>
      <c r="B138" s="20"/>
      <c r="C138" s="72"/>
      <c r="D138" s="19"/>
      <c r="E138" s="20"/>
      <c r="F138" s="20"/>
      <c r="G138" s="19"/>
      <c r="H138" s="19"/>
      <c r="I138" s="76" t="str">
        <f>IF(AND(Table1[[#This Row],[Was this permit part of a consolidated review?]]="No", Table1[[#This Row],[Date Notice of Complete Application Issued]]&lt;&gt;"", Table1[[#This Row],[Date of Decision]]&lt;&gt;""), Table1[[#This Row],[Date of Decision]]-Table1[[#This Row],[Date Notice of Complete Application Issued]], "")</f>
        <v/>
      </c>
      <c r="J13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8" s="74" t="str">
        <f>IF(Table1[[#This Row],[Was there an agreed upon decision date?]]="Yes",
    "Mutually agreed timeline",
    IF(ISNUMBER(Table1[[#This Row],[Total Active Review Days 
(without pauses)]]),
        IF(Table1[[#This Row],[Total Active Review Days 
(without pauses)]] &gt; Table1[[#This Row],[Deadline 
(Hidden Helper)]], "Yes", "No"),
    ""))</f>
        <v/>
      </c>
      <c r="N138" s="8"/>
      <c r="O138" s="8"/>
      <c r="BU138"/>
      <c r="BV138"/>
    </row>
    <row r="139" spans="1:74" x14ac:dyDescent="0.25">
      <c r="A139" s="18"/>
      <c r="B139" s="20"/>
      <c r="C139" s="72"/>
      <c r="D139" s="19"/>
      <c r="E139" s="20"/>
      <c r="F139" s="20"/>
      <c r="G139" s="19"/>
      <c r="H139" s="19"/>
      <c r="I139" s="76" t="str">
        <f>IF(AND(Table1[[#This Row],[Was this permit part of a consolidated review?]]="No", Table1[[#This Row],[Date Notice of Complete Application Issued]]&lt;&gt;"", Table1[[#This Row],[Date of Decision]]&lt;&gt;""), Table1[[#This Row],[Date of Decision]]-Table1[[#This Row],[Date Notice of Complete Application Issued]], "")</f>
        <v/>
      </c>
      <c r="J13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9" s="74" t="str">
        <f>IF(Table1[[#This Row],[Was there an agreed upon decision date?]]="Yes",
    "Mutually agreed timeline",
    IF(ISNUMBER(Table1[[#This Row],[Total Active Review Days 
(without pauses)]]),
        IF(Table1[[#This Row],[Total Active Review Days 
(without pauses)]] &gt; Table1[[#This Row],[Deadline 
(Hidden Helper)]], "Yes", "No"),
    ""))</f>
        <v/>
      </c>
      <c r="N139" s="8"/>
      <c r="O139" s="8"/>
      <c r="BU139"/>
      <c r="BV139"/>
    </row>
    <row r="140" spans="1:74" x14ac:dyDescent="0.25">
      <c r="A140" s="18"/>
      <c r="B140" s="20"/>
      <c r="C140" s="72"/>
      <c r="D140" s="19"/>
      <c r="E140" s="20"/>
      <c r="F140" s="20"/>
      <c r="G140" s="19"/>
      <c r="H140" s="19"/>
      <c r="I140" s="76" t="str">
        <f>IF(AND(Table1[[#This Row],[Was this permit part of a consolidated review?]]="No", Table1[[#This Row],[Date Notice of Complete Application Issued]]&lt;&gt;"", Table1[[#This Row],[Date of Decision]]&lt;&gt;""), Table1[[#This Row],[Date of Decision]]-Table1[[#This Row],[Date Notice of Complete Application Issued]], "")</f>
        <v/>
      </c>
      <c r="J14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0" s="74" t="str">
        <f>IF(Table1[[#This Row],[Was there an agreed upon decision date?]]="Yes",
    "Mutually agreed timeline",
    IF(ISNUMBER(Table1[[#This Row],[Total Active Review Days 
(without pauses)]]),
        IF(Table1[[#This Row],[Total Active Review Days 
(without pauses)]] &gt; Table1[[#This Row],[Deadline 
(Hidden Helper)]], "Yes", "No"),
    ""))</f>
        <v/>
      </c>
      <c r="N140" s="8"/>
      <c r="O140" s="8"/>
      <c r="BU140"/>
      <c r="BV140"/>
    </row>
    <row r="141" spans="1:74" x14ac:dyDescent="0.25">
      <c r="A141" s="18"/>
      <c r="B141" s="20"/>
      <c r="C141" s="72"/>
      <c r="D141" s="19"/>
      <c r="E141" s="20"/>
      <c r="F141" s="20"/>
      <c r="G141" s="19"/>
      <c r="H141" s="19"/>
      <c r="I141" s="76" t="str">
        <f>IF(AND(Table1[[#This Row],[Was this permit part of a consolidated review?]]="No", Table1[[#This Row],[Date Notice of Complete Application Issued]]&lt;&gt;"", Table1[[#This Row],[Date of Decision]]&lt;&gt;""), Table1[[#This Row],[Date of Decision]]-Table1[[#This Row],[Date Notice of Complete Application Issued]], "")</f>
        <v/>
      </c>
      <c r="J14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1" s="74" t="str">
        <f>IF(Table1[[#This Row],[Was there an agreed upon decision date?]]="Yes",
    "Mutually agreed timeline",
    IF(ISNUMBER(Table1[[#This Row],[Total Active Review Days 
(without pauses)]]),
        IF(Table1[[#This Row],[Total Active Review Days 
(without pauses)]] &gt; Table1[[#This Row],[Deadline 
(Hidden Helper)]], "Yes", "No"),
    ""))</f>
        <v/>
      </c>
      <c r="N141" s="8"/>
      <c r="O141" s="8"/>
      <c r="BU141"/>
      <c r="BV141"/>
    </row>
    <row r="142" spans="1:74" x14ac:dyDescent="0.25">
      <c r="A142" s="18"/>
      <c r="B142" s="20"/>
      <c r="C142" s="72"/>
      <c r="D142" s="19"/>
      <c r="E142" s="20"/>
      <c r="F142" s="20"/>
      <c r="G142" s="19"/>
      <c r="H142" s="19"/>
      <c r="I142" s="76" t="str">
        <f>IF(AND(Table1[[#This Row],[Was this permit part of a consolidated review?]]="No", Table1[[#This Row],[Date Notice of Complete Application Issued]]&lt;&gt;"", Table1[[#This Row],[Date of Decision]]&lt;&gt;""), Table1[[#This Row],[Date of Decision]]-Table1[[#This Row],[Date Notice of Complete Application Issued]], "")</f>
        <v/>
      </c>
      <c r="J14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2" s="74" t="str">
        <f>IF(Table1[[#This Row],[Was there an agreed upon decision date?]]="Yes",
    "Mutually agreed timeline",
    IF(ISNUMBER(Table1[[#This Row],[Total Active Review Days 
(without pauses)]]),
        IF(Table1[[#This Row],[Total Active Review Days 
(without pauses)]] &gt; Table1[[#This Row],[Deadline 
(Hidden Helper)]], "Yes", "No"),
    ""))</f>
        <v/>
      </c>
      <c r="N142" s="8"/>
      <c r="O142" s="8"/>
      <c r="BU142"/>
      <c r="BV142"/>
    </row>
    <row r="143" spans="1:74" x14ac:dyDescent="0.25">
      <c r="A143" s="18"/>
      <c r="B143" s="20"/>
      <c r="C143" s="72"/>
      <c r="D143" s="19"/>
      <c r="E143" s="20"/>
      <c r="F143" s="20"/>
      <c r="G143" s="19"/>
      <c r="H143" s="19"/>
      <c r="I143" s="76" t="str">
        <f>IF(AND(Table1[[#This Row],[Was this permit part of a consolidated review?]]="No", Table1[[#This Row],[Date Notice of Complete Application Issued]]&lt;&gt;"", Table1[[#This Row],[Date of Decision]]&lt;&gt;""), Table1[[#This Row],[Date of Decision]]-Table1[[#This Row],[Date Notice of Complete Application Issued]], "")</f>
        <v/>
      </c>
      <c r="J14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3" s="74" t="str">
        <f>IF(Table1[[#This Row],[Was there an agreed upon decision date?]]="Yes",
    "Mutually agreed timeline",
    IF(ISNUMBER(Table1[[#This Row],[Total Active Review Days 
(without pauses)]]),
        IF(Table1[[#This Row],[Total Active Review Days 
(without pauses)]] &gt; Table1[[#This Row],[Deadline 
(Hidden Helper)]], "Yes", "No"),
    ""))</f>
        <v/>
      </c>
      <c r="N143" s="8"/>
      <c r="O143" s="8"/>
      <c r="BU143"/>
      <c r="BV143"/>
    </row>
    <row r="144" spans="1:74" x14ac:dyDescent="0.25">
      <c r="A144" s="18"/>
      <c r="B144" s="20"/>
      <c r="C144" s="72"/>
      <c r="D144" s="19"/>
      <c r="E144" s="20"/>
      <c r="F144" s="20"/>
      <c r="G144" s="19"/>
      <c r="H144" s="19"/>
      <c r="I144" s="76" t="str">
        <f>IF(AND(Table1[[#This Row],[Was this permit part of a consolidated review?]]="No", Table1[[#This Row],[Date Notice of Complete Application Issued]]&lt;&gt;"", Table1[[#This Row],[Date of Decision]]&lt;&gt;""), Table1[[#This Row],[Date of Decision]]-Table1[[#This Row],[Date Notice of Complete Application Issued]], "")</f>
        <v/>
      </c>
      <c r="J14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4" s="74" t="str">
        <f>IF(Table1[[#This Row],[Was there an agreed upon decision date?]]="Yes",
    "Mutually agreed timeline",
    IF(ISNUMBER(Table1[[#This Row],[Total Active Review Days 
(without pauses)]]),
        IF(Table1[[#This Row],[Total Active Review Days 
(without pauses)]] &gt; Table1[[#This Row],[Deadline 
(Hidden Helper)]], "Yes", "No"),
    ""))</f>
        <v/>
      </c>
      <c r="N144" s="8"/>
      <c r="O144" s="8"/>
      <c r="BU144"/>
      <c r="BV144"/>
    </row>
    <row r="145" spans="1:74" x14ac:dyDescent="0.25">
      <c r="A145" s="18"/>
      <c r="B145" s="20"/>
      <c r="C145" s="72"/>
      <c r="D145" s="19"/>
      <c r="E145" s="20"/>
      <c r="F145" s="20"/>
      <c r="G145" s="19"/>
      <c r="H145" s="19"/>
      <c r="I145" s="76" t="str">
        <f>IF(AND(Table1[[#This Row],[Was this permit part of a consolidated review?]]="No", Table1[[#This Row],[Date Notice of Complete Application Issued]]&lt;&gt;"", Table1[[#This Row],[Date of Decision]]&lt;&gt;""), Table1[[#This Row],[Date of Decision]]-Table1[[#This Row],[Date Notice of Complete Application Issued]], "")</f>
        <v/>
      </c>
      <c r="J14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5" s="74" t="str">
        <f>IF(Table1[[#This Row],[Was there an agreed upon decision date?]]="Yes",
    "Mutually agreed timeline",
    IF(ISNUMBER(Table1[[#This Row],[Total Active Review Days 
(without pauses)]]),
        IF(Table1[[#This Row],[Total Active Review Days 
(without pauses)]] &gt; Table1[[#This Row],[Deadline 
(Hidden Helper)]], "Yes", "No"),
    ""))</f>
        <v/>
      </c>
      <c r="N145" s="8"/>
      <c r="O145" s="8"/>
      <c r="BU145"/>
      <c r="BV145"/>
    </row>
    <row r="146" spans="1:74" x14ac:dyDescent="0.25">
      <c r="A146" s="18"/>
      <c r="B146" s="20"/>
      <c r="C146" s="72"/>
      <c r="D146" s="19"/>
      <c r="E146" s="20"/>
      <c r="F146" s="20"/>
      <c r="G146" s="19"/>
      <c r="H146" s="19"/>
      <c r="I146" s="76" t="str">
        <f>IF(AND(Table1[[#This Row],[Was this permit part of a consolidated review?]]="No", Table1[[#This Row],[Date Notice of Complete Application Issued]]&lt;&gt;"", Table1[[#This Row],[Date of Decision]]&lt;&gt;""), Table1[[#This Row],[Date of Decision]]-Table1[[#This Row],[Date Notice of Complete Application Issued]], "")</f>
        <v/>
      </c>
      <c r="J14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6" s="74" t="str">
        <f>IF(Table1[[#This Row],[Was there an agreed upon decision date?]]="Yes",
    "Mutually agreed timeline",
    IF(ISNUMBER(Table1[[#This Row],[Total Active Review Days 
(without pauses)]]),
        IF(Table1[[#This Row],[Total Active Review Days 
(without pauses)]] &gt; Table1[[#This Row],[Deadline 
(Hidden Helper)]], "Yes", "No"),
    ""))</f>
        <v/>
      </c>
      <c r="N146" s="8"/>
      <c r="O146" s="8"/>
      <c r="BU146"/>
      <c r="BV146"/>
    </row>
    <row r="147" spans="1:74" x14ac:dyDescent="0.25">
      <c r="A147" s="18"/>
      <c r="B147" s="20"/>
      <c r="C147" s="72"/>
      <c r="D147" s="19"/>
      <c r="E147" s="20"/>
      <c r="F147" s="20"/>
      <c r="G147" s="19"/>
      <c r="H147" s="19"/>
      <c r="I147" s="76" t="str">
        <f>IF(AND(Table1[[#This Row],[Was this permit part of a consolidated review?]]="No", Table1[[#This Row],[Date Notice of Complete Application Issued]]&lt;&gt;"", Table1[[#This Row],[Date of Decision]]&lt;&gt;""), Table1[[#This Row],[Date of Decision]]-Table1[[#This Row],[Date Notice of Complete Application Issued]], "")</f>
        <v/>
      </c>
      <c r="J14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7" s="74" t="str">
        <f>IF(Table1[[#This Row],[Was there an agreed upon decision date?]]="Yes",
    "Mutually agreed timeline",
    IF(ISNUMBER(Table1[[#This Row],[Total Active Review Days 
(without pauses)]]),
        IF(Table1[[#This Row],[Total Active Review Days 
(without pauses)]] &gt; Table1[[#This Row],[Deadline 
(Hidden Helper)]], "Yes", "No"),
    ""))</f>
        <v/>
      </c>
      <c r="N147" s="8"/>
      <c r="O147" s="8"/>
      <c r="BU147"/>
      <c r="BV147"/>
    </row>
    <row r="148" spans="1:74" x14ac:dyDescent="0.25">
      <c r="A148" s="18"/>
      <c r="B148" s="20"/>
      <c r="C148" s="72"/>
      <c r="D148" s="19"/>
      <c r="E148" s="20"/>
      <c r="F148" s="20"/>
      <c r="G148" s="19"/>
      <c r="H148" s="19"/>
      <c r="I148" s="76" t="str">
        <f>IF(AND(Table1[[#This Row],[Was this permit part of a consolidated review?]]="No", Table1[[#This Row],[Date Notice of Complete Application Issued]]&lt;&gt;"", Table1[[#This Row],[Date of Decision]]&lt;&gt;""), Table1[[#This Row],[Date of Decision]]-Table1[[#This Row],[Date Notice of Complete Application Issued]], "")</f>
        <v/>
      </c>
      <c r="J14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8" s="74" t="str">
        <f>IF(Table1[[#This Row],[Was there an agreed upon decision date?]]="Yes",
    "Mutually agreed timeline",
    IF(ISNUMBER(Table1[[#This Row],[Total Active Review Days 
(without pauses)]]),
        IF(Table1[[#This Row],[Total Active Review Days 
(without pauses)]] &gt; Table1[[#This Row],[Deadline 
(Hidden Helper)]], "Yes", "No"),
    ""))</f>
        <v/>
      </c>
      <c r="N148" s="8"/>
      <c r="O148" s="8"/>
      <c r="BU148"/>
      <c r="BV148"/>
    </row>
    <row r="149" spans="1:74" x14ac:dyDescent="0.25">
      <c r="A149" s="18"/>
      <c r="B149" s="20"/>
      <c r="C149" s="72"/>
      <c r="D149" s="19"/>
      <c r="E149" s="20"/>
      <c r="F149" s="20"/>
      <c r="G149" s="19"/>
      <c r="H149" s="19"/>
      <c r="I149" s="76" t="str">
        <f>IF(AND(Table1[[#This Row],[Was this permit part of a consolidated review?]]="No", Table1[[#This Row],[Date Notice of Complete Application Issued]]&lt;&gt;"", Table1[[#This Row],[Date of Decision]]&lt;&gt;""), Table1[[#This Row],[Date of Decision]]-Table1[[#This Row],[Date Notice of Complete Application Issued]], "")</f>
        <v/>
      </c>
      <c r="J14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9" s="74" t="str">
        <f>IF(Table1[[#This Row],[Was there an agreed upon decision date?]]="Yes",
    "Mutually agreed timeline",
    IF(ISNUMBER(Table1[[#This Row],[Total Active Review Days 
(without pauses)]]),
        IF(Table1[[#This Row],[Total Active Review Days 
(without pauses)]] &gt; Table1[[#This Row],[Deadline 
(Hidden Helper)]], "Yes", "No"),
    ""))</f>
        <v/>
      </c>
      <c r="N149" s="8"/>
      <c r="O149" s="8"/>
      <c r="BU149"/>
      <c r="BV149"/>
    </row>
    <row r="150" spans="1:74" x14ac:dyDescent="0.25">
      <c r="A150" s="18"/>
      <c r="B150" s="20"/>
      <c r="C150" s="72"/>
      <c r="D150" s="19"/>
      <c r="E150" s="20"/>
      <c r="F150" s="20"/>
      <c r="G150" s="19"/>
      <c r="H150" s="19"/>
      <c r="I150" s="76" t="str">
        <f>IF(AND(Table1[[#This Row],[Was this permit part of a consolidated review?]]="No", Table1[[#This Row],[Date Notice of Complete Application Issued]]&lt;&gt;"", Table1[[#This Row],[Date of Decision]]&lt;&gt;""), Table1[[#This Row],[Date of Decision]]-Table1[[#This Row],[Date Notice of Complete Application Issued]], "")</f>
        <v/>
      </c>
      <c r="J15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0" s="74" t="str">
        <f>IF(Table1[[#This Row],[Was there an agreed upon decision date?]]="Yes",
    "Mutually agreed timeline",
    IF(ISNUMBER(Table1[[#This Row],[Total Active Review Days 
(without pauses)]]),
        IF(Table1[[#This Row],[Total Active Review Days 
(without pauses)]] &gt; Table1[[#This Row],[Deadline 
(Hidden Helper)]], "Yes", "No"),
    ""))</f>
        <v/>
      </c>
      <c r="N150" s="8"/>
      <c r="O150" s="8"/>
      <c r="BU150"/>
      <c r="BV150"/>
    </row>
    <row r="151" spans="1:74" x14ac:dyDescent="0.25">
      <c r="A151" s="18"/>
      <c r="B151" s="20"/>
      <c r="C151" s="72"/>
      <c r="D151" s="19"/>
      <c r="E151" s="20"/>
      <c r="F151" s="20"/>
      <c r="G151" s="19"/>
      <c r="H151" s="19"/>
      <c r="I151" s="76" t="str">
        <f>IF(AND(Table1[[#This Row],[Was this permit part of a consolidated review?]]="No", Table1[[#This Row],[Date Notice of Complete Application Issued]]&lt;&gt;"", Table1[[#This Row],[Date of Decision]]&lt;&gt;""), Table1[[#This Row],[Date of Decision]]-Table1[[#This Row],[Date Notice of Complete Application Issued]], "")</f>
        <v/>
      </c>
      <c r="J15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1" s="74" t="str">
        <f>IF(Table1[[#This Row],[Was there an agreed upon decision date?]]="Yes",
    "Mutually agreed timeline",
    IF(ISNUMBER(Table1[[#This Row],[Total Active Review Days 
(without pauses)]]),
        IF(Table1[[#This Row],[Total Active Review Days 
(without pauses)]] &gt; Table1[[#This Row],[Deadline 
(Hidden Helper)]], "Yes", "No"),
    ""))</f>
        <v/>
      </c>
      <c r="N151" s="8"/>
      <c r="O151" s="8"/>
      <c r="BU151"/>
      <c r="BV151"/>
    </row>
    <row r="152" spans="1:74" x14ac:dyDescent="0.25">
      <c r="A152" s="18"/>
      <c r="B152" s="20"/>
      <c r="C152" s="72"/>
      <c r="D152" s="19"/>
      <c r="E152" s="20"/>
      <c r="F152" s="20"/>
      <c r="G152" s="19"/>
      <c r="H152" s="19"/>
      <c r="I152" s="76" t="str">
        <f>IF(AND(Table1[[#This Row],[Was this permit part of a consolidated review?]]="No", Table1[[#This Row],[Date Notice of Complete Application Issued]]&lt;&gt;"", Table1[[#This Row],[Date of Decision]]&lt;&gt;""), Table1[[#This Row],[Date of Decision]]-Table1[[#This Row],[Date Notice of Complete Application Issued]], "")</f>
        <v/>
      </c>
      <c r="J15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2" s="74" t="str">
        <f>IF(Table1[[#This Row],[Was there an agreed upon decision date?]]="Yes",
    "Mutually agreed timeline",
    IF(ISNUMBER(Table1[[#This Row],[Total Active Review Days 
(without pauses)]]),
        IF(Table1[[#This Row],[Total Active Review Days 
(without pauses)]] &gt; Table1[[#This Row],[Deadline 
(Hidden Helper)]], "Yes", "No"),
    ""))</f>
        <v/>
      </c>
      <c r="N152" s="8"/>
      <c r="O152" s="8"/>
      <c r="BU152"/>
      <c r="BV152"/>
    </row>
    <row r="153" spans="1:74" x14ac:dyDescent="0.25">
      <c r="A153" s="18"/>
      <c r="B153" s="20"/>
      <c r="C153" s="72"/>
      <c r="D153" s="19"/>
      <c r="E153" s="20"/>
      <c r="F153" s="20"/>
      <c r="G153" s="19"/>
      <c r="H153" s="19"/>
      <c r="I153" s="76" t="str">
        <f>IF(AND(Table1[[#This Row],[Was this permit part of a consolidated review?]]="No", Table1[[#This Row],[Date Notice of Complete Application Issued]]&lt;&gt;"", Table1[[#This Row],[Date of Decision]]&lt;&gt;""), Table1[[#This Row],[Date of Decision]]-Table1[[#This Row],[Date Notice of Complete Application Issued]], "")</f>
        <v/>
      </c>
      <c r="J15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3" s="74" t="str">
        <f>IF(Table1[[#This Row],[Was there an agreed upon decision date?]]="Yes",
    "Mutually agreed timeline",
    IF(ISNUMBER(Table1[[#This Row],[Total Active Review Days 
(without pauses)]]),
        IF(Table1[[#This Row],[Total Active Review Days 
(without pauses)]] &gt; Table1[[#This Row],[Deadline 
(Hidden Helper)]], "Yes", "No"),
    ""))</f>
        <v/>
      </c>
      <c r="N153" s="8"/>
      <c r="O153" s="8"/>
      <c r="BU153"/>
      <c r="BV153"/>
    </row>
    <row r="154" spans="1:74" x14ac:dyDescent="0.25">
      <c r="A154" s="18"/>
      <c r="B154" s="20"/>
      <c r="C154" s="72"/>
      <c r="D154" s="19"/>
      <c r="E154" s="20"/>
      <c r="F154" s="20"/>
      <c r="G154" s="19"/>
      <c r="H154" s="19"/>
      <c r="I154" s="76" t="str">
        <f>IF(AND(Table1[[#This Row],[Was this permit part of a consolidated review?]]="No", Table1[[#This Row],[Date Notice of Complete Application Issued]]&lt;&gt;"", Table1[[#This Row],[Date of Decision]]&lt;&gt;""), Table1[[#This Row],[Date of Decision]]-Table1[[#This Row],[Date Notice of Complete Application Issued]], "")</f>
        <v/>
      </c>
      <c r="J15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4" s="74" t="str">
        <f>IF(Table1[[#This Row],[Was there an agreed upon decision date?]]="Yes",
    "Mutually agreed timeline",
    IF(ISNUMBER(Table1[[#This Row],[Total Active Review Days 
(without pauses)]]),
        IF(Table1[[#This Row],[Total Active Review Days 
(without pauses)]] &gt; Table1[[#This Row],[Deadline 
(Hidden Helper)]], "Yes", "No"),
    ""))</f>
        <v/>
      </c>
      <c r="N154" s="8"/>
      <c r="O154" s="8"/>
      <c r="BU154"/>
      <c r="BV154"/>
    </row>
    <row r="155" spans="1:74" x14ac:dyDescent="0.25">
      <c r="A155" s="18"/>
      <c r="B155" s="20"/>
      <c r="C155" s="72"/>
      <c r="D155" s="19"/>
      <c r="E155" s="20"/>
      <c r="F155" s="20"/>
      <c r="G155" s="19"/>
      <c r="H155" s="19"/>
      <c r="I155" s="76" t="str">
        <f>IF(AND(Table1[[#This Row],[Was this permit part of a consolidated review?]]="No", Table1[[#This Row],[Date Notice of Complete Application Issued]]&lt;&gt;"", Table1[[#This Row],[Date of Decision]]&lt;&gt;""), Table1[[#This Row],[Date of Decision]]-Table1[[#This Row],[Date Notice of Complete Application Issued]], "")</f>
        <v/>
      </c>
      <c r="J15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5" s="74" t="str">
        <f>IF(Table1[[#This Row],[Was there an agreed upon decision date?]]="Yes",
    "Mutually agreed timeline",
    IF(ISNUMBER(Table1[[#This Row],[Total Active Review Days 
(without pauses)]]),
        IF(Table1[[#This Row],[Total Active Review Days 
(without pauses)]] &gt; Table1[[#This Row],[Deadline 
(Hidden Helper)]], "Yes", "No"),
    ""))</f>
        <v/>
      </c>
      <c r="N155" s="8"/>
      <c r="O155" s="8"/>
      <c r="BU155"/>
      <c r="BV155"/>
    </row>
    <row r="156" spans="1:74" x14ac:dyDescent="0.25">
      <c r="A156" s="18"/>
      <c r="B156" s="20"/>
      <c r="C156" s="72"/>
      <c r="D156" s="19"/>
      <c r="E156" s="20"/>
      <c r="F156" s="20"/>
      <c r="G156" s="19"/>
      <c r="H156" s="19"/>
      <c r="I156" s="76" t="str">
        <f>IF(AND(Table1[[#This Row],[Was this permit part of a consolidated review?]]="No", Table1[[#This Row],[Date Notice of Complete Application Issued]]&lt;&gt;"", Table1[[#This Row],[Date of Decision]]&lt;&gt;""), Table1[[#This Row],[Date of Decision]]-Table1[[#This Row],[Date Notice of Complete Application Issued]], "")</f>
        <v/>
      </c>
      <c r="J15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6" s="74" t="str">
        <f>IF(Table1[[#This Row],[Was there an agreed upon decision date?]]="Yes",
    "Mutually agreed timeline",
    IF(ISNUMBER(Table1[[#This Row],[Total Active Review Days 
(without pauses)]]),
        IF(Table1[[#This Row],[Total Active Review Days 
(without pauses)]] &gt; Table1[[#This Row],[Deadline 
(Hidden Helper)]], "Yes", "No"),
    ""))</f>
        <v/>
      </c>
      <c r="N156" s="8"/>
      <c r="O156" s="8"/>
      <c r="BU156"/>
      <c r="BV156"/>
    </row>
    <row r="157" spans="1:74" x14ac:dyDescent="0.25">
      <c r="A157" s="18"/>
      <c r="B157" s="20"/>
      <c r="C157" s="72"/>
      <c r="D157" s="19"/>
      <c r="E157" s="20"/>
      <c r="F157" s="20"/>
      <c r="G157" s="19"/>
      <c r="H157" s="19"/>
      <c r="I157" s="76" t="str">
        <f>IF(AND(Table1[[#This Row],[Was this permit part of a consolidated review?]]="No", Table1[[#This Row],[Date Notice of Complete Application Issued]]&lt;&gt;"", Table1[[#This Row],[Date of Decision]]&lt;&gt;""), Table1[[#This Row],[Date of Decision]]-Table1[[#This Row],[Date Notice of Complete Application Issued]], "")</f>
        <v/>
      </c>
      <c r="J15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7" s="74" t="str">
        <f>IF(Table1[[#This Row],[Was there an agreed upon decision date?]]="Yes",
    "Mutually agreed timeline",
    IF(ISNUMBER(Table1[[#This Row],[Total Active Review Days 
(without pauses)]]),
        IF(Table1[[#This Row],[Total Active Review Days 
(without pauses)]] &gt; Table1[[#This Row],[Deadline 
(Hidden Helper)]], "Yes", "No"),
    ""))</f>
        <v/>
      </c>
      <c r="N157" s="8"/>
      <c r="O157" s="8"/>
      <c r="BU157"/>
      <c r="BV157"/>
    </row>
    <row r="158" spans="1:74" x14ac:dyDescent="0.25">
      <c r="A158" s="18"/>
      <c r="B158" s="20"/>
      <c r="C158" s="72"/>
      <c r="D158" s="19"/>
      <c r="E158" s="20"/>
      <c r="F158" s="20"/>
      <c r="G158" s="19"/>
      <c r="H158" s="19"/>
      <c r="I158" s="76" t="str">
        <f>IF(AND(Table1[[#This Row],[Was this permit part of a consolidated review?]]="No", Table1[[#This Row],[Date Notice of Complete Application Issued]]&lt;&gt;"", Table1[[#This Row],[Date of Decision]]&lt;&gt;""), Table1[[#This Row],[Date of Decision]]-Table1[[#This Row],[Date Notice of Complete Application Issued]], "")</f>
        <v/>
      </c>
      <c r="J15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8" s="74" t="str">
        <f>IF(Table1[[#This Row],[Was there an agreed upon decision date?]]="Yes",
    "Mutually agreed timeline",
    IF(ISNUMBER(Table1[[#This Row],[Total Active Review Days 
(without pauses)]]),
        IF(Table1[[#This Row],[Total Active Review Days 
(without pauses)]] &gt; Table1[[#This Row],[Deadline 
(Hidden Helper)]], "Yes", "No"),
    ""))</f>
        <v/>
      </c>
      <c r="N158" s="8"/>
      <c r="O158" s="8"/>
      <c r="BU158"/>
      <c r="BV158"/>
    </row>
    <row r="159" spans="1:74" x14ac:dyDescent="0.25">
      <c r="A159" s="18"/>
      <c r="B159" s="20"/>
      <c r="C159" s="72"/>
      <c r="D159" s="19"/>
      <c r="E159" s="20"/>
      <c r="F159" s="20"/>
      <c r="G159" s="19"/>
      <c r="H159" s="19"/>
      <c r="I159" s="76" t="str">
        <f>IF(AND(Table1[[#This Row],[Was this permit part of a consolidated review?]]="No", Table1[[#This Row],[Date Notice of Complete Application Issued]]&lt;&gt;"", Table1[[#This Row],[Date of Decision]]&lt;&gt;""), Table1[[#This Row],[Date of Decision]]-Table1[[#This Row],[Date Notice of Complete Application Issued]], "")</f>
        <v/>
      </c>
      <c r="J15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9" s="74" t="str">
        <f>IF(Table1[[#This Row],[Was there an agreed upon decision date?]]="Yes",
    "Mutually agreed timeline",
    IF(ISNUMBER(Table1[[#This Row],[Total Active Review Days 
(without pauses)]]),
        IF(Table1[[#This Row],[Total Active Review Days 
(without pauses)]] &gt; Table1[[#This Row],[Deadline 
(Hidden Helper)]], "Yes", "No"),
    ""))</f>
        <v/>
      </c>
      <c r="N159" s="8"/>
      <c r="O159" s="8"/>
      <c r="BU159"/>
      <c r="BV159"/>
    </row>
    <row r="160" spans="1:74" x14ac:dyDescent="0.25">
      <c r="A160" s="18"/>
      <c r="B160" s="20"/>
      <c r="C160" s="72"/>
      <c r="D160" s="19"/>
      <c r="E160" s="20"/>
      <c r="F160" s="20"/>
      <c r="G160" s="19"/>
      <c r="H160" s="19"/>
      <c r="I160" s="76" t="str">
        <f>IF(AND(Table1[[#This Row],[Was this permit part of a consolidated review?]]="No", Table1[[#This Row],[Date Notice of Complete Application Issued]]&lt;&gt;"", Table1[[#This Row],[Date of Decision]]&lt;&gt;""), Table1[[#This Row],[Date of Decision]]-Table1[[#This Row],[Date Notice of Complete Application Issued]], "")</f>
        <v/>
      </c>
      <c r="J16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0" s="74" t="str">
        <f>IF(Table1[[#This Row],[Was there an agreed upon decision date?]]="Yes",
    "Mutually agreed timeline",
    IF(ISNUMBER(Table1[[#This Row],[Total Active Review Days 
(without pauses)]]),
        IF(Table1[[#This Row],[Total Active Review Days 
(without pauses)]] &gt; Table1[[#This Row],[Deadline 
(Hidden Helper)]], "Yes", "No"),
    ""))</f>
        <v/>
      </c>
      <c r="N160" s="8"/>
      <c r="O160" s="8"/>
      <c r="BU160"/>
      <c r="BV160"/>
    </row>
    <row r="161" spans="1:74" x14ac:dyDescent="0.25">
      <c r="A161" s="18"/>
      <c r="B161" s="20"/>
      <c r="C161" s="72"/>
      <c r="D161" s="19"/>
      <c r="E161" s="20"/>
      <c r="F161" s="20"/>
      <c r="G161" s="19"/>
      <c r="H161" s="19"/>
      <c r="I161" s="76" t="str">
        <f>IF(AND(Table1[[#This Row],[Was this permit part of a consolidated review?]]="No", Table1[[#This Row],[Date Notice of Complete Application Issued]]&lt;&gt;"", Table1[[#This Row],[Date of Decision]]&lt;&gt;""), Table1[[#This Row],[Date of Decision]]-Table1[[#This Row],[Date Notice of Complete Application Issued]], "")</f>
        <v/>
      </c>
      <c r="J16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1" s="74" t="str">
        <f>IF(Table1[[#This Row],[Was there an agreed upon decision date?]]="Yes",
    "Mutually agreed timeline",
    IF(ISNUMBER(Table1[[#This Row],[Total Active Review Days 
(without pauses)]]),
        IF(Table1[[#This Row],[Total Active Review Days 
(without pauses)]] &gt; Table1[[#This Row],[Deadline 
(Hidden Helper)]], "Yes", "No"),
    ""))</f>
        <v/>
      </c>
      <c r="N161" s="8"/>
      <c r="O161" s="8"/>
      <c r="BU161"/>
      <c r="BV161"/>
    </row>
    <row r="162" spans="1:74" x14ac:dyDescent="0.25">
      <c r="A162" s="18"/>
      <c r="B162" s="20"/>
      <c r="C162" s="72"/>
      <c r="D162" s="19"/>
      <c r="E162" s="20"/>
      <c r="F162" s="20"/>
      <c r="G162" s="19"/>
      <c r="H162" s="19"/>
      <c r="I162" s="76" t="str">
        <f>IF(AND(Table1[[#This Row],[Was this permit part of a consolidated review?]]="No", Table1[[#This Row],[Date Notice of Complete Application Issued]]&lt;&gt;"", Table1[[#This Row],[Date of Decision]]&lt;&gt;""), Table1[[#This Row],[Date of Decision]]-Table1[[#This Row],[Date Notice of Complete Application Issued]], "")</f>
        <v/>
      </c>
      <c r="J16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2" s="74" t="str">
        <f>IF(Table1[[#This Row],[Was there an agreed upon decision date?]]="Yes",
    "Mutually agreed timeline",
    IF(ISNUMBER(Table1[[#This Row],[Total Active Review Days 
(without pauses)]]),
        IF(Table1[[#This Row],[Total Active Review Days 
(without pauses)]] &gt; Table1[[#This Row],[Deadline 
(Hidden Helper)]], "Yes", "No"),
    ""))</f>
        <v/>
      </c>
      <c r="N162" s="8"/>
      <c r="O162" s="8"/>
      <c r="BU162"/>
      <c r="BV162"/>
    </row>
    <row r="163" spans="1:74" x14ac:dyDescent="0.25">
      <c r="A163" s="18"/>
      <c r="B163" s="20"/>
      <c r="C163" s="72"/>
      <c r="D163" s="19"/>
      <c r="E163" s="20"/>
      <c r="F163" s="20"/>
      <c r="G163" s="19"/>
      <c r="H163" s="19"/>
      <c r="I163" s="76" t="str">
        <f>IF(AND(Table1[[#This Row],[Was this permit part of a consolidated review?]]="No", Table1[[#This Row],[Date Notice of Complete Application Issued]]&lt;&gt;"", Table1[[#This Row],[Date of Decision]]&lt;&gt;""), Table1[[#This Row],[Date of Decision]]-Table1[[#This Row],[Date Notice of Complete Application Issued]], "")</f>
        <v/>
      </c>
      <c r="J16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3" s="74" t="str">
        <f>IF(Table1[[#This Row],[Was there an agreed upon decision date?]]="Yes",
    "Mutually agreed timeline",
    IF(ISNUMBER(Table1[[#This Row],[Total Active Review Days 
(without pauses)]]),
        IF(Table1[[#This Row],[Total Active Review Days 
(without pauses)]] &gt; Table1[[#This Row],[Deadline 
(Hidden Helper)]], "Yes", "No"),
    ""))</f>
        <v/>
      </c>
      <c r="N163" s="8"/>
      <c r="O163" s="8"/>
      <c r="BU163"/>
      <c r="BV163"/>
    </row>
    <row r="164" spans="1:74" x14ac:dyDescent="0.25">
      <c r="A164" s="18"/>
      <c r="B164" s="20"/>
      <c r="C164" s="72"/>
      <c r="D164" s="19"/>
      <c r="E164" s="20"/>
      <c r="F164" s="20"/>
      <c r="G164" s="19"/>
      <c r="H164" s="19"/>
      <c r="I164" s="76" t="str">
        <f>IF(AND(Table1[[#This Row],[Was this permit part of a consolidated review?]]="No", Table1[[#This Row],[Date Notice of Complete Application Issued]]&lt;&gt;"", Table1[[#This Row],[Date of Decision]]&lt;&gt;""), Table1[[#This Row],[Date of Decision]]-Table1[[#This Row],[Date Notice of Complete Application Issued]], "")</f>
        <v/>
      </c>
      <c r="J16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4" s="74" t="str">
        <f>IF(Table1[[#This Row],[Was there an agreed upon decision date?]]="Yes",
    "Mutually agreed timeline",
    IF(ISNUMBER(Table1[[#This Row],[Total Active Review Days 
(without pauses)]]),
        IF(Table1[[#This Row],[Total Active Review Days 
(without pauses)]] &gt; Table1[[#This Row],[Deadline 
(Hidden Helper)]], "Yes", "No"),
    ""))</f>
        <v/>
      </c>
      <c r="N164" s="8"/>
      <c r="O164" s="8"/>
      <c r="BU164"/>
      <c r="BV164"/>
    </row>
    <row r="165" spans="1:74" x14ac:dyDescent="0.25">
      <c r="A165" s="18"/>
      <c r="B165" s="20"/>
      <c r="C165" s="72"/>
      <c r="D165" s="19"/>
      <c r="E165" s="20"/>
      <c r="F165" s="20"/>
      <c r="G165" s="19"/>
      <c r="H165" s="19"/>
      <c r="I165" s="76" t="str">
        <f>IF(AND(Table1[[#This Row],[Was this permit part of a consolidated review?]]="No", Table1[[#This Row],[Date Notice of Complete Application Issued]]&lt;&gt;"", Table1[[#This Row],[Date of Decision]]&lt;&gt;""), Table1[[#This Row],[Date of Decision]]-Table1[[#This Row],[Date Notice of Complete Application Issued]], "")</f>
        <v/>
      </c>
      <c r="J16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5" s="74" t="str">
        <f>IF(Table1[[#This Row],[Was there an agreed upon decision date?]]="Yes",
    "Mutually agreed timeline",
    IF(ISNUMBER(Table1[[#This Row],[Total Active Review Days 
(without pauses)]]),
        IF(Table1[[#This Row],[Total Active Review Days 
(without pauses)]] &gt; Table1[[#This Row],[Deadline 
(Hidden Helper)]], "Yes", "No"),
    ""))</f>
        <v/>
      </c>
      <c r="N165" s="8"/>
      <c r="O165" s="8"/>
      <c r="BU165"/>
      <c r="BV165"/>
    </row>
    <row r="166" spans="1:74" x14ac:dyDescent="0.25">
      <c r="A166" s="18"/>
      <c r="B166" s="20"/>
      <c r="C166" s="72"/>
      <c r="D166" s="19"/>
      <c r="E166" s="20"/>
      <c r="F166" s="20"/>
      <c r="G166" s="19"/>
      <c r="H166" s="19"/>
      <c r="I166" s="76" t="str">
        <f>IF(AND(Table1[[#This Row],[Was this permit part of a consolidated review?]]="No", Table1[[#This Row],[Date Notice of Complete Application Issued]]&lt;&gt;"", Table1[[#This Row],[Date of Decision]]&lt;&gt;""), Table1[[#This Row],[Date of Decision]]-Table1[[#This Row],[Date Notice of Complete Application Issued]], "")</f>
        <v/>
      </c>
      <c r="J16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6" s="74" t="str">
        <f>IF(Table1[[#This Row],[Was there an agreed upon decision date?]]="Yes",
    "Mutually agreed timeline",
    IF(ISNUMBER(Table1[[#This Row],[Total Active Review Days 
(without pauses)]]),
        IF(Table1[[#This Row],[Total Active Review Days 
(without pauses)]] &gt; Table1[[#This Row],[Deadline 
(Hidden Helper)]], "Yes", "No"),
    ""))</f>
        <v/>
      </c>
      <c r="N166" s="8"/>
      <c r="O166" s="8"/>
      <c r="BU166"/>
      <c r="BV166"/>
    </row>
    <row r="167" spans="1:74" x14ac:dyDescent="0.25">
      <c r="A167" s="18"/>
      <c r="B167" s="20"/>
      <c r="C167" s="72"/>
      <c r="D167" s="19"/>
      <c r="E167" s="20"/>
      <c r="F167" s="20"/>
      <c r="G167" s="19"/>
      <c r="H167" s="19"/>
      <c r="I167" s="76" t="str">
        <f>IF(AND(Table1[[#This Row],[Was this permit part of a consolidated review?]]="No", Table1[[#This Row],[Date Notice of Complete Application Issued]]&lt;&gt;"", Table1[[#This Row],[Date of Decision]]&lt;&gt;""), Table1[[#This Row],[Date of Decision]]-Table1[[#This Row],[Date Notice of Complete Application Issued]], "")</f>
        <v/>
      </c>
      <c r="J16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7" s="74" t="str">
        <f>IF(Table1[[#This Row],[Was there an agreed upon decision date?]]="Yes",
    "Mutually agreed timeline",
    IF(ISNUMBER(Table1[[#This Row],[Total Active Review Days 
(without pauses)]]),
        IF(Table1[[#This Row],[Total Active Review Days 
(without pauses)]] &gt; Table1[[#This Row],[Deadline 
(Hidden Helper)]], "Yes", "No"),
    ""))</f>
        <v/>
      </c>
      <c r="N167" s="8"/>
      <c r="O167" s="8"/>
      <c r="BU167"/>
      <c r="BV167"/>
    </row>
    <row r="168" spans="1:74" x14ac:dyDescent="0.25">
      <c r="A168" s="18"/>
      <c r="B168" s="20"/>
      <c r="C168" s="72"/>
      <c r="D168" s="19"/>
      <c r="E168" s="20"/>
      <c r="F168" s="20"/>
      <c r="G168" s="19"/>
      <c r="H168" s="19"/>
      <c r="I168" s="76" t="str">
        <f>IF(AND(Table1[[#This Row],[Was this permit part of a consolidated review?]]="No", Table1[[#This Row],[Date Notice of Complete Application Issued]]&lt;&gt;"", Table1[[#This Row],[Date of Decision]]&lt;&gt;""), Table1[[#This Row],[Date of Decision]]-Table1[[#This Row],[Date Notice of Complete Application Issued]], "")</f>
        <v/>
      </c>
      <c r="J16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8" s="74" t="str">
        <f>IF(Table1[[#This Row],[Was there an agreed upon decision date?]]="Yes",
    "Mutually agreed timeline",
    IF(ISNUMBER(Table1[[#This Row],[Total Active Review Days 
(without pauses)]]),
        IF(Table1[[#This Row],[Total Active Review Days 
(without pauses)]] &gt; Table1[[#This Row],[Deadline 
(Hidden Helper)]], "Yes", "No"),
    ""))</f>
        <v/>
      </c>
      <c r="N168" s="8"/>
      <c r="O168" s="8"/>
      <c r="BU168"/>
      <c r="BV168"/>
    </row>
    <row r="169" spans="1:74" x14ac:dyDescent="0.25">
      <c r="A169" s="18"/>
      <c r="B169" s="20"/>
      <c r="C169" s="72"/>
      <c r="D169" s="19"/>
      <c r="E169" s="20"/>
      <c r="F169" s="20"/>
      <c r="G169" s="19"/>
      <c r="H169" s="19"/>
      <c r="I169" s="76" t="str">
        <f>IF(AND(Table1[[#This Row],[Was this permit part of a consolidated review?]]="No", Table1[[#This Row],[Date Notice of Complete Application Issued]]&lt;&gt;"", Table1[[#This Row],[Date of Decision]]&lt;&gt;""), Table1[[#This Row],[Date of Decision]]-Table1[[#This Row],[Date Notice of Complete Application Issued]], "")</f>
        <v/>
      </c>
      <c r="J16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9" s="74" t="str">
        <f>IF(Table1[[#This Row],[Was there an agreed upon decision date?]]="Yes",
    "Mutually agreed timeline",
    IF(ISNUMBER(Table1[[#This Row],[Total Active Review Days 
(without pauses)]]),
        IF(Table1[[#This Row],[Total Active Review Days 
(without pauses)]] &gt; Table1[[#This Row],[Deadline 
(Hidden Helper)]], "Yes", "No"),
    ""))</f>
        <v/>
      </c>
      <c r="N169" s="8"/>
      <c r="O169" s="8"/>
      <c r="BU169"/>
      <c r="BV169"/>
    </row>
    <row r="170" spans="1:74" x14ac:dyDescent="0.25">
      <c r="A170" s="18"/>
      <c r="B170" s="20"/>
      <c r="C170" s="72"/>
      <c r="D170" s="19"/>
      <c r="E170" s="20"/>
      <c r="F170" s="20"/>
      <c r="G170" s="19"/>
      <c r="H170" s="19"/>
      <c r="I170" s="76" t="str">
        <f>IF(AND(Table1[[#This Row],[Was this permit part of a consolidated review?]]="No", Table1[[#This Row],[Date Notice of Complete Application Issued]]&lt;&gt;"", Table1[[#This Row],[Date of Decision]]&lt;&gt;""), Table1[[#This Row],[Date of Decision]]-Table1[[#This Row],[Date Notice of Complete Application Issued]], "")</f>
        <v/>
      </c>
      <c r="J17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0" s="74" t="str">
        <f>IF(Table1[[#This Row],[Was there an agreed upon decision date?]]="Yes",
    "Mutually agreed timeline",
    IF(ISNUMBER(Table1[[#This Row],[Total Active Review Days 
(without pauses)]]),
        IF(Table1[[#This Row],[Total Active Review Days 
(without pauses)]] &gt; Table1[[#This Row],[Deadline 
(Hidden Helper)]], "Yes", "No"),
    ""))</f>
        <v/>
      </c>
      <c r="N170" s="8"/>
      <c r="O170" s="8"/>
      <c r="BU170"/>
      <c r="BV170"/>
    </row>
    <row r="171" spans="1:74" x14ac:dyDescent="0.25">
      <c r="A171" s="18"/>
      <c r="B171" s="20"/>
      <c r="C171" s="72"/>
      <c r="D171" s="19"/>
      <c r="E171" s="20"/>
      <c r="F171" s="20"/>
      <c r="G171" s="19"/>
      <c r="H171" s="19"/>
      <c r="I171" s="76" t="str">
        <f>IF(AND(Table1[[#This Row],[Was this permit part of a consolidated review?]]="No", Table1[[#This Row],[Date Notice of Complete Application Issued]]&lt;&gt;"", Table1[[#This Row],[Date of Decision]]&lt;&gt;""), Table1[[#This Row],[Date of Decision]]-Table1[[#This Row],[Date Notice of Complete Application Issued]], "")</f>
        <v/>
      </c>
      <c r="J17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1" s="74" t="str">
        <f>IF(Table1[[#This Row],[Was there an agreed upon decision date?]]="Yes",
    "Mutually agreed timeline",
    IF(ISNUMBER(Table1[[#This Row],[Total Active Review Days 
(without pauses)]]),
        IF(Table1[[#This Row],[Total Active Review Days 
(without pauses)]] &gt; Table1[[#This Row],[Deadline 
(Hidden Helper)]], "Yes", "No"),
    ""))</f>
        <v/>
      </c>
      <c r="N171" s="8"/>
      <c r="O171" s="8"/>
      <c r="BU171"/>
      <c r="BV171"/>
    </row>
    <row r="172" spans="1:74" x14ac:dyDescent="0.25">
      <c r="A172" s="18"/>
      <c r="B172" s="20"/>
      <c r="C172" s="72"/>
      <c r="D172" s="19"/>
      <c r="E172" s="20"/>
      <c r="F172" s="20"/>
      <c r="G172" s="19"/>
      <c r="H172" s="19"/>
      <c r="I172" s="76" t="str">
        <f>IF(AND(Table1[[#This Row],[Was this permit part of a consolidated review?]]="No", Table1[[#This Row],[Date Notice of Complete Application Issued]]&lt;&gt;"", Table1[[#This Row],[Date of Decision]]&lt;&gt;""), Table1[[#This Row],[Date of Decision]]-Table1[[#This Row],[Date Notice of Complete Application Issued]], "")</f>
        <v/>
      </c>
      <c r="J17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2" s="74" t="str">
        <f>IF(Table1[[#This Row],[Was there an agreed upon decision date?]]="Yes",
    "Mutually agreed timeline",
    IF(ISNUMBER(Table1[[#This Row],[Total Active Review Days 
(without pauses)]]),
        IF(Table1[[#This Row],[Total Active Review Days 
(without pauses)]] &gt; Table1[[#This Row],[Deadline 
(Hidden Helper)]], "Yes", "No"),
    ""))</f>
        <v/>
      </c>
      <c r="N172" s="8"/>
      <c r="O172" s="8"/>
      <c r="BU172"/>
      <c r="BV172"/>
    </row>
    <row r="173" spans="1:74" x14ac:dyDescent="0.25">
      <c r="A173" s="18"/>
      <c r="B173" s="20"/>
      <c r="C173" s="72"/>
      <c r="D173" s="19"/>
      <c r="E173" s="20"/>
      <c r="F173" s="20"/>
      <c r="G173" s="19"/>
      <c r="H173" s="19"/>
      <c r="I173" s="76" t="str">
        <f>IF(AND(Table1[[#This Row],[Was this permit part of a consolidated review?]]="No", Table1[[#This Row],[Date Notice of Complete Application Issued]]&lt;&gt;"", Table1[[#This Row],[Date of Decision]]&lt;&gt;""), Table1[[#This Row],[Date of Decision]]-Table1[[#This Row],[Date Notice of Complete Application Issued]], "")</f>
        <v/>
      </c>
      <c r="J17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3" s="74" t="str">
        <f>IF(Table1[[#This Row],[Was there an agreed upon decision date?]]="Yes",
    "Mutually agreed timeline",
    IF(ISNUMBER(Table1[[#This Row],[Total Active Review Days 
(without pauses)]]),
        IF(Table1[[#This Row],[Total Active Review Days 
(without pauses)]] &gt; Table1[[#This Row],[Deadline 
(Hidden Helper)]], "Yes", "No"),
    ""))</f>
        <v/>
      </c>
      <c r="N173" s="8"/>
      <c r="O173" s="8"/>
      <c r="BU173"/>
      <c r="BV173"/>
    </row>
    <row r="174" spans="1:74" x14ac:dyDescent="0.25">
      <c r="A174" s="18"/>
      <c r="B174" s="20"/>
      <c r="C174" s="72"/>
      <c r="D174" s="19"/>
      <c r="E174" s="20"/>
      <c r="F174" s="20"/>
      <c r="G174" s="19"/>
      <c r="H174" s="19"/>
      <c r="I174" s="76" t="str">
        <f>IF(AND(Table1[[#This Row],[Was this permit part of a consolidated review?]]="No", Table1[[#This Row],[Date Notice of Complete Application Issued]]&lt;&gt;"", Table1[[#This Row],[Date of Decision]]&lt;&gt;""), Table1[[#This Row],[Date of Decision]]-Table1[[#This Row],[Date Notice of Complete Application Issued]], "")</f>
        <v/>
      </c>
      <c r="J17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4" s="74" t="str">
        <f>IF(Table1[[#This Row],[Was there an agreed upon decision date?]]="Yes",
    "Mutually agreed timeline",
    IF(ISNUMBER(Table1[[#This Row],[Total Active Review Days 
(without pauses)]]),
        IF(Table1[[#This Row],[Total Active Review Days 
(without pauses)]] &gt; Table1[[#This Row],[Deadline 
(Hidden Helper)]], "Yes", "No"),
    ""))</f>
        <v/>
      </c>
      <c r="N174" s="8"/>
      <c r="O174" s="8"/>
      <c r="BU174"/>
      <c r="BV174"/>
    </row>
    <row r="175" spans="1:74" x14ac:dyDescent="0.25">
      <c r="A175" s="18"/>
      <c r="B175" s="20"/>
      <c r="C175" s="72"/>
      <c r="D175" s="19"/>
      <c r="E175" s="20"/>
      <c r="F175" s="20"/>
      <c r="G175" s="19"/>
      <c r="H175" s="19"/>
      <c r="I175" s="76" t="str">
        <f>IF(AND(Table1[[#This Row],[Was this permit part of a consolidated review?]]="No", Table1[[#This Row],[Date Notice of Complete Application Issued]]&lt;&gt;"", Table1[[#This Row],[Date of Decision]]&lt;&gt;""), Table1[[#This Row],[Date of Decision]]-Table1[[#This Row],[Date Notice of Complete Application Issued]], "")</f>
        <v/>
      </c>
      <c r="J17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5" s="74" t="str">
        <f>IF(Table1[[#This Row],[Was there an agreed upon decision date?]]="Yes",
    "Mutually agreed timeline",
    IF(ISNUMBER(Table1[[#This Row],[Total Active Review Days 
(without pauses)]]),
        IF(Table1[[#This Row],[Total Active Review Days 
(without pauses)]] &gt; Table1[[#This Row],[Deadline 
(Hidden Helper)]], "Yes", "No"),
    ""))</f>
        <v/>
      </c>
      <c r="N175" s="8"/>
      <c r="O175" s="8"/>
      <c r="BU175"/>
      <c r="BV175"/>
    </row>
    <row r="176" spans="1:74" x14ac:dyDescent="0.25">
      <c r="A176" s="18"/>
      <c r="B176" s="20"/>
      <c r="C176" s="72"/>
      <c r="D176" s="19"/>
      <c r="E176" s="20"/>
      <c r="F176" s="20"/>
      <c r="G176" s="19"/>
      <c r="H176" s="19"/>
      <c r="I176" s="76" t="str">
        <f>IF(AND(Table1[[#This Row],[Was this permit part of a consolidated review?]]="No", Table1[[#This Row],[Date Notice of Complete Application Issued]]&lt;&gt;"", Table1[[#This Row],[Date of Decision]]&lt;&gt;""), Table1[[#This Row],[Date of Decision]]-Table1[[#This Row],[Date Notice of Complete Application Issued]], "")</f>
        <v/>
      </c>
      <c r="J17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6" s="74" t="str">
        <f>IF(Table1[[#This Row],[Was there an agreed upon decision date?]]="Yes",
    "Mutually agreed timeline",
    IF(ISNUMBER(Table1[[#This Row],[Total Active Review Days 
(without pauses)]]),
        IF(Table1[[#This Row],[Total Active Review Days 
(without pauses)]] &gt; Table1[[#This Row],[Deadline 
(Hidden Helper)]], "Yes", "No"),
    ""))</f>
        <v/>
      </c>
      <c r="N176" s="8"/>
      <c r="O176" s="8"/>
      <c r="BU176"/>
      <c r="BV176"/>
    </row>
    <row r="177" spans="1:74" x14ac:dyDescent="0.25">
      <c r="A177" s="18"/>
      <c r="B177" s="20"/>
      <c r="C177" s="72"/>
      <c r="D177" s="19"/>
      <c r="E177" s="20"/>
      <c r="F177" s="20"/>
      <c r="G177" s="19"/>
      <c r="H177" s="19"/>
      <c r="I177" s="76" t="str">
        <f>IF(AND(Table1[[#This Row],[Was this permit part of a consolidated review?]]="No", Table1[[#This Row],[Date Notice of Complete Application Issued]]&lt;&gt;"", Table1[[#This Row],[Date of Decision]]&lt;&gt;""), Table1[[#This Row],[Date of Decision]]-Table1[[#This Row],[Date Notice of Complete Application Issued]], "")</f>
        <v/>
      </c>
      <c r="J17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7" s="74" t="str">
        <f>IF(Table1[[#This Row],[Was there an agreed upon decision date?]]="Yes",
    "Mutually agreed timeline",
    IF(ISNUMBER(Table1[[#This Row],[Total Active Review Days 
(without pauses)]]),
        IF(Table1[[#This Row],[Total Active Review Days 
(without pauses)]] &gt; Table1[[#This Row],[Deadline 
(Hidden Helper)]], "Yes", "No"),
    ""))</f>
        <v/>
      </c>
      <c r="N177" s="8"/>
      <c r="O177" s="8"/>
      <c r="BU177"/>
      <c r="BV177"/>
    </row>
    <row r="178" spans="1:74" x14ac:dyDescent="0.25">
      <c r="A178" s="18"/>
      <c r="B178" s="20"/>
      <c r="C178" s="72"/>
      <c r="D178" s="19"/>
      <c r="E178" s="20"/>
      <c r="F178" s="20"/>
      <c r="G178" s="19"/>
      <c r="H178" s="19"/>
      <c r="I178" s="76" t="str">
        <f>IF(AND(Table1[[#This Row],[Was this permit part of a consolidated review?]]="No", Table1[[#This Row],[Date Notice of Complete Application Issued]]&lt;&gt;"", Table1[[#This Row],[Date of Decision]]&lt;&gt;""), Table1[[#This Row],[Date of Decision]]-Table1[[#This Row],[Date Notice of Complete Application Issued]], "")</f>
        <v/>
      </c>
      <c r="J17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8" s="74" t="str">
        <f>IF(Table1[[#This Row],[Was there an agreed upon decision date?]]="Yes",
    "Mutually agreed timeline",
    IF(ISNUMBER(Table1[[#This Row],[Total Active Review Days 
(without pauses)]]),
        IF(Table1[[#This Row],[Total Active Review Days 
(without pauses)]] &gt; Table1[[#This Row],[Deadline 
(Hidden Helper)]], "Yes", "No"),
    ""))</f>
        <v/>
      </c>
      <c r="N178" s="8"/>
      <c r="O178" s="8"/>
      <c r="BU178"/>
      <c r="BV178"/>
    </row>
    <row r="179" spans="1:74" x14ac:dyDescent="0.25">
      <c r="A179" s="18"/>
      <c r="B179" s="20"/>
      <c r="C179" s="72"/>
      <c r="D179" s="19"/>
      <c r="E179" s="20"/>
      <c r="F179" s="20"/>
      <c r="G179" s="19"/>
      <c r="H179" s="19"/>
      <c r="I179" s="76" t="str">
        <f>IF(AND(Table1[[#This Row],[Was this permit part of a consolidated review?]]="No", Table1[[#This Row],[Date Notice of Complete Application Issued]]&lt;&gt;"", Table1[[#This Row],[Date of Decision]]&lt;&gt;""), Table1[[#This Row],[Date of Decision]]-Table1[[#This Row],[Date Notice of Complete Application Issued]], "")</f>
        <v/>
      </c>
      <c r="J17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9" s="74" t="str">
        <f>IF(Table1[[#This Row],[Was there an agreed upon decision date?]]="Yes",
    "Mutually agreed timeline",
    IF(ISNUMBER(Table1[[#This Row],[Total Active Review Days 
(without pauses)]]),
        IF(Table1[[#This Row],[Total Active Review Days 
(without pauses)]] &gt; Table1[[#This Row],[Deadline 
(Hidden Helper)]], "Yes", "No"),
    ""))</f>
        <v/>
      </c>
      <c r="N179" s="8"/>
      <c r="O179" s="8"/>
      <c r="BU179"/>
      <c r="BV179"/>
    </row>
    <row r="180" spans="1:74" x14ac:dyDescent="0.25">
      <c r="A180" s="18"/>
      <c r="B180" s="20"/>
      <c r="C180" s="72"/>
      <c r="D180" s="19"/>
      <c r="E180" s="20"/>
      <c r="F180" s="20"/>
      <c r="G180" s="19"/>
      <c r="H180" s="19"/>
      <c r="I180" s="76" t="str">
        <f>IF(AND(Table1[[#This Row],[Was this permit part of a consolidated review?]]="No", Table1[[#This Row],[Date Notice of Complete Application Issued]]&lt;&gt;"", Table1[[#This Row],[Date of Decision]]&lt;&gt;""), Table1[[#This Row],[Date of Decision]]-Table1[[#This Row],[Date Notice of Complete Application Issued]], "")</f>
        <v/>
      </c>
      <c r="J18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0" s="74" t="str">
        <f>IF(Table1[[#This Row],[Was there an agreed upon decision date?]]="Yes",
    "Mutually agreed timeline",
    IF(ISNUMBER(Table1[[#This Row],[Total Active Review Days 
(without pauses)]]),
        IF(Table1[[#This Row],[Total Active Review Days 
(without pauses)]] &gt; Table1[[#This Row],[Deadline 
(Hidden Helper)]], "Yes", "No"),
    ""))</f>
        <v/>
      </c>
      <c r="N180" s="8"/>
      <c r="O180" s="8"/>
      <c r="BU180"/>
      <c r="BV180"/>
    </row>
    <row r="181" spans="1:74" x14ac:dyDescent="0.25">
      <c r="A181" s="18"/>
      <c r="B181" s="20"/>
      <c r="C181" s="72"/>
      <c r="D181" s="19"/>
      <c r="E181" s="20"/>
      <c r="F181" s="20"/>
      <c r="G181" s="19"/>
      <c r="H181" s="19"/>
      <c r="I181" s="76" t="str">
        <f>IF(AND(Table1[[#This Row],[Was this permit part of a consolidated review?]]="No", Table1[[#This Row],[Date Notice of Complete Application Issued]]&lt;&gt;"", Table1[[#This Row],[Date of Decision]]&lt;&gt;""), Table1[[#This Row],[Date of Decision]]-Table1[[#This Row],[Date Notice of Complete Application Issued]], "")</f>
        <v/>
      </c>
      <c r="J18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1" s="74" t="str">
        <f>IF(Table1[[#This Row],[Was there an agreed upon decision date?]]="Yes",
    "Mutually agreed timeline",
    IF(ISNUMBER(Table1[[#This Row],[Total Active Review Days 
(without pauses)]]),
        IF(Table1[[#This Row],[Total Active Review Days 
(without pauses)]] &gt; Table1[[#This Row],[Deadline 
(Hidden Helper)]], "Yes", "No"),
    ""))</f>
        <v/>
      </c>
      <c r="N181" s="8"/>
      <c r="O181" s="8"/>
      <c r="BU181"/>
      <c r="BV181"/>
    </row>
    <row r="182" spans="1:74" x14ac:dyDescent="0.25">
      <c r="A182" s="18"/>
      <c r="B182" s="20"/>
      <c r="C182" s="72"/>
      <c r="D182" s="19"/>
      <c r="E182" s="20"/>
      <c r="F182" s="20"/>
      <c r="G182" s="19"/>
      <c r="H182" s="19"/>
      <c r="I182" s="76" t="str">
        <f>IF(AND(Table1[[#This Row],[Was this permit part of a consolidated review?]]="No", Table1[[#This Row],[Date Notice of Complete Application Issued]]&lt;&gt;"", Table1[[#This Row],[Date of Decision]]&lt;&gt;""), Table1[[#This Row],[Date of Decision]]-Table1[[#This Row],[Date Notice of Complete Application Issued]], "")</f>
        <v/>
      </c>
      <c r="J18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2" s="74" t="str">
        <f>IF(Table1[[#This Row],[Was there an agreed upon decision date?]]="Yes",
    "Mutually agreed timeline",
    IF(ISNUMBER(Table1[[#This Row],[Total Active Review Days 
(without pauses)]]),
        IF(Table1[[#This Row],[Total Active Review Days 
(without pauses)]] &gt; Table1[[#This Row],[Deadline 
(Hidden Helper)]], "Yes", "No"),
    ""))</f>
        <v/>
      </c>
      <c r="N182" s="8"/>
      <c r="O182" s="8"/>
      <c r="BU182"/>
      <c r="BV182"/>
    </row>
    <row r="183" spans="1:74" x14ac:dyDescent="0.25">
      <c r="A183" s="18"/>
      <c r="B183" s="20"/>
      <c r="C183" s="72"/>
      <c r="D183" s="19"/>
      <c r="E183" s="20"/>
      <c r="F183" s="20"/>
      <c r="G183" s="19"/>
      <c r="H183" s="19"/>
      <c r="I183" s="76" t="str">
        <f>IF(AND(Table1[[#This Row],[Was this permit part of a consolidated review?]]="No", Table1[[#This Row],[Date Notice of Complete Application Issued]]&lt;&gt;"", Table1[[#This Row],[Date of Decision]]&lt;&gt;""), Table1[[#This Row],[Date of Decision]]-Table1[[#This Row],[Date Notice of Complete Application Issued]], "")</f>
        <v/>
      </c>
      <c r="J18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3" s="74" t="str">
        <f>IF(Table1[[#This Row],[Was there an agreed upon decision date?]]="Yes",
    "Mutually agreed timeline",
    IF(ISNUMBER(Table1[[#This Row],[Total Active Review Days 
(without pauses)]]),
        IF(Table1[[#This Row],[Total Active Review Days 
(without pauses)]] &gt; Table1[[#This Row],[Deadline 
(Hidden Helper)]], "Yes", "No"),
    ""))</f>
        <v/>
      </c>
      <c r="N183" s="8"/>
      <c r="O183" s="8"/>
      <c r="BU183"/>
      <c r="BV183"/>
    </row>
    <row r="184" spans="1:74" x14ac:dyDescent="0.25">
      <c r="A184" s="18"/>
      <c r="B184" s="20"/>
      <c r="C184" s="72"/>
      <c r="D184" s="19"/>
      <c r="E184" s="20"/>
      <c r="F184" s="20"/>
      <c r="G184" s="19"/>
      <c r="H184" s="19"/>
      <c r="I184" s="76" t="str">
        <f>IF(AND(Table1[[#This Row],[Was this permit part of a consolidated review?]]="No", Table1[[#This Row],[Date Notice of Complete Application Issued]]&lt;&gt;"", Table1[[#This Row],[Date of Decision]]&lt;&gt;""), Table1[[#This Row],[Date of Decision]]-Table1[[#This Row],[Date Notice of Complete Application Issued]], "")</f>
        <v/>
      </c>
      <c r="J18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4" s="74" t="str">
        <f>IF(Table1[[#This Row],[Was there an agreed upon decision date?]]="Yes",
    "Mutually agreed timeline",
    IF(ISNUMBER(Table1[[#This Row],[Total Active Review Days 
(without pauses)]]),
        IF(Table1[[#This Row],[Total Active Review Days 
(without pauses)]] &gt; Table1[[#This Row],[Deadline 
(Hidden Helper)]], "Yes", "No"),
    ""))</f>
        <v/>
      </c>
      <c r="N184" s="8"/>
      <c r="O184" s="8"/>
      <c r="BU184"/>
      <c r="BV184"/>
    </row>
    <row r="185" spans="1:74" x14ac:dyDescent="0.25">
      <c r="A185" s="18"/>
      <c r="B185" s="20"/>
      <c r="C185" s="72"/>
      <c r="D185" s="19"/>
      <c r="E185" s="20"/>
      <c r="F185" s="20"/>
      <c r="G185" s="19"/>
      <c r="H185" s="19"/>
      <c r="I185" s="76" t="str">
        <f>IF(AND(Table1[[#This Row],[Was this permit part of a consolidated review?]]="No", Table1[[#This Row],[Date Notice of Complete Application Issued]]&lt;&gt;"", Table1[[#This Row],[Date of Decision]]&lt;&gt;""), Table1[[#This Row],[Date of Decision]]-Table1[[#This Row],[Date Notice of Complete Application Issued]], "")</f>
        <v/>
      </c>
      <c r="J18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5" s="74" t="str">
        <f>IF(Table1[[#This Row],[Was there an agreed upon decision date?]]="Yes",
    "Mutually agreed timeline",
    IF(ISNUMBER(Table1[[#This Row],[Total Active Review Days 
(without pauses)]]),
        IF(Table1[[#This Row],[Total Active Review Days 
(without pauses)]] &gt; Table1[[#This Row],[Deadline 
(Hidden Helper)]], "Yes", "No"),
    ""))</f>
        <v/>
      </c>
      <c r="N185" s="8"/>
      <c r="O185" s="8"/>
      <c r="BU185"/>
      <c r="BV185"/>
    </row>
    <row r="186" spans="1:74" x14ac:dyDescent="0.25">
      <c r="A186" s="18"/>
      <c r="B186" s="20"/>
      <c r="C186" s="72"/>
      <c r="D186" s="19"/>
      <c r="E186" s="20"/>
      <c r="F186" s="20"/>
      <c r="G186" s="19"/>
      <c r="H186" s="19"/>
      <c r="I186" s="76" t="str">
        <f>IF(AND(Table1[[#This Row],[Was this permit part of a consolidated review?]]="No", Table1[[#This Row],[Date Notice of Complete Application Issued]]&lt;&gt;"", Table1[[#This Row],[Date of Decision]]&lt;&gt;""), Table1[[#This Row],[Date of Decision]]-Table1[[#This Row],[Date Notice of Complete Application Issued]], "")</f>
        <v/>
      </c>
      <c r="J18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6" s="74" t="str">
        <f>IF(Table1[[#This Row],[Was there an agreed upon decision date?]]="Yes",
    "Mutually agreed timeline",
    IF(ISNUMBER(Table1[[#This Row],[Total Active Review Days 
(without pauses)]]),
        IF(Table1[[#This Row],[Total Active Review Days 
(without pauses)]] &gt; Table1[[#This Row],[Deadline 
(Hidden Helper)]], "Yes", "No"),
    ""))</f>
        <v/>
      </c>
      <c r="N186" s="8"/>
      <c r="O186" s="8"/>
      <c r="BU186"/>
      <c r="BV186"/>
    </row>
    <row r="187" spans="1:74" x14ac:dyDescent="0.25">
      <c r="A187" s="18"/>
      <c r="B187" s="20"/>
      <c r="C187" s="72"/>
      <c r="D187" s="19"/>
      <c r="E187" s="20"/>
      <c r="F187" s="20"/>
      <c r="G187" s="19"/>
      <c r="H187" s="19"/>
      <c r="I187" s="76" t="str">
        <f>IF(AND(Table1[[#This Row],[Was this permit part of a consolidated review?]]="No", Table1[[#This Row],[Date Notice of Complete Application Issued]]&lt;&gt;"", Table1[[#This Row],[Date of Decision]]&lt;&gt;""), Table1[[#This Row],[Date of Decision]]-Table1[[#This Row],[Date Notice of Complete Application Issued]], "")</f>
        <v/>
      </c>
      <c r="J18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7" s="74" t="str">
        <f>IF(Table1[[#This Row],[Was there an agreed upon decision date?]]="Yes",
    "Mutually agreed timeline",
    IF(ISNUMBER(Table1[[#This Row],[Total Active Review Days 
(without pauses)]]),
        IF(Table1[[#This Row],[Total Active Review Days 
(without pauses)]] &gt; Table1[[#This Row],[Deadline 
(Hidden Helper)]], "Yes", "No"),
    ""))</f>
        <v/>
      </c>
      <c r="N187" s="8"/>
      <c r="O187" s="8"/>
      <c r="BU187"/>
      <c r="BV187"/>
    </row>
    <row r="188" spans="1:74" x14ac:dyDescent="0.25">
      <c r="A188" s="18"/>
      <c r="B188" s="20"/>
      <c r="C188" s="72"/>
      <c r="D188" s="19"/>
      <c r="E188" s="20"/>
      <c r="F188" s="20"/>
      <c r="G188" s="19"/>
      <c r="H188" s="19"/>
      <c r="I188" s="76" t="str">
        <f>IF(AND(Table1[[#This Row],[Was this permit part of a consolidated review?]]="No", Table1[[#This Row],[Date Notice of Complete Application Issued]]&lt;&gt;"", Table1[[#This Row],[Date of Decision]]&lt;&gt;""), Table1[[#This Row],[Date of Decision]]-Table1[[#This Row],[Date Notice of Complete Application Issued]], "")</f>
        <v/>
      </c>
      <c r="J18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8" s="74" t="str">
        <f>IF(Table1[[#This Row],[Was there an agreed upon decision date?]]="Yes",
    "Mutually agreed timeline",
    IF(ISNUMBER(Table1[[#This Row],[Total Active Review Days 
(without pauses)]]),
        IF(Table1[[#This Row],[Total Active Review Days 
(without pauses)]] &gt; Table1[[#This Row],[Deadline 
(Hidden Helper)]], "Yes", "No"),
    ""))</f>
        <v/>
      </c>
      <c r="N188" s="8"/>
      <c r="O188" s="8"/>
      <c r="BU188"/>
      <c r="BV188"/>
    </row>
    <row r="189" spans="1:74" x14ac:dyDescent="0.25">
      <c r="A189" s="18"/>
      <c r="B189" s="20"/>
      <c r="C189" s="72"/>
      <c r="D189" s="19"/>
      <c r="E189" s="20"/>
      <c r="F189" s="20"/>
      <c r="G189" s="19"/>
      <c r="H189" s="19"/>
      <c r="I189" s="76" t="str">
        <f>IF(AND(Table1[[#This Row],[Was this permit part of a consolidated review?]]="No", Table1[[#This Row],[Date Notice of Complete Application Issued]]&lt;&gt;"", Table1[[#This Row],[Date of Decision]]&lt;&gt;""), Table1[[#This Row],[Date of Decision]]-Table1[[#This Row],[Date Notice of Complete Application Issued]], "")</f>
        <v/>
      </c>
      <c r="J18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9" s="74" t="str">
        <f>IF(Table1[[#This Row],[Was there an agreed upon decision date?]]="Yes",
    "Mutually agreed timeline",
    IF(ISNUMBER(Table1[[#This Row],[Total Active Review Days 
(without pauses)]]),
        IF(Table1[[#This Row],[Total Active Review Days 
(without pauses)]] &gt; Table1[[#This Row],[Deadline 
(Hidden Helper)]], "Yes", "No"),
    ""))</f>
        <v/>
      </c>
      <c r="N189" s="8"/>
      <c r="O189" s="8"/>
      <c r="BU189"/>
      <c r="BV189"/>
    </row>
    <row r="190" spans="1:74" x14ac:dyDescent="0.25">
      <c r="A190" s="18"/>
      <c r="B190" s="20"/>
      <c r="C190" s="72"/>
      <c r="D190" s="19"/>
      <c r="E190" s="20"/>
      <c r="F190" s="20"/>
      <c r="G190" s="19"/>
      <c r="H190" s="19"/>
      <c r="I190" s="76" t="str">
        <f>IF(AND(Table1[[#This Row],[Was this permit part of a consolidated review?]]="No", Table1[[#This Row],[Date Notice of Complete Application Issued]]&lt;&gt;"", Table1[[#This Row],[Date of Decision]]&lt;&gt;""), Table1[[#This Row],[Date of Decision]]-Table1[[#This Row],[Date Notice of Complete Application Issued]], "")</f>
        <v/>
      </c>
      <c r="J19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0" s="74" t="str">
        <f>IF(Table1[[#This Row],[Was there an agreed upon decision date?]]="Yes",
    "Mutually agreed timeline",
    IF(ISNUMBER(Table1[[#This Row],[Total Active Review Days 
(without pauses)]]),
        IF(Table1[[#This Row],[Total Active Review Days 
(without pauses)]] &gt; Table1[[#This Row],[Deadline 
(Hidden Helper)]], "Yes", "No"),
    ""))</f>
        <v/>
      </c>
      <c r="N190" s="8"/>
      <c r="O190" s="8"/>
      <c r="BU190"/>
      <c r="BV190"/>
    </row>
    <row r="191" spans="1:74" x14ac:dyDescent="0.25">
      <c r="A191" s="18"/>
      <c r="B191" s="20"/>
      <c r="C191" s="72"/>
      <c r="D191" s="19"/>
      <c r="E191" s="20"/>
      <c r="F191" s="20"/>
      <c r="G191" s="19"/>
      <c r="H191" s="19"/>
      <c r="I191" s="76" t="str">
        <f>IF(AND(Table1[[#This Row],[Was this permit part of a consolidated review?]]="No", Table1[[#This Row],[Date Notice of Complete Application Issued]]&lt;&gt;"", Table1[[#This Row],[Date of Decision]]&lt;&gt;""), Table1[[#This Row],[Date of Decision]]-Table1[[#This Row],[Date Notice of Complete Application Issued]], "")</f>
        <v/>
      </c>
      <c r="J19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1" s="74" t="str">
        <f>IF(Table1[[#This Row],[Was there an agreed upon decision date?]]="Yes",
    "Mutually agreed timeline",
    IF(ISNUMBER(Table1[[#This Row],[Total Active Review Days 
(without pauses)]]),
        IF(Table1[[#This Row],[Total Active Review Days 
(without pauses)]] &gt; Table1[[#This Row],[Deadline 
(Hidden Helper)]], "Yes", "No"),
    ""))</f>
        <v/>
      </c>
      <c r="N191" s="8"/>
      <c r="O191" s="8"/>
      <c r="BU191"/>
      <c r="BV191"/>
    </row>
    <row r="192" spans="1:74" x14ac:dyDescent="0.25">
      <c r="A192" s="18"/>
      <c r="B192" s="20"/>
      <c r="C192" s="72"/>
      <c r="D192" s="19"/>
      <c r="E192" s="20"/>
      <c r="F192" s="20"/>
      <c r="G192" s="19"/>
      <c r="H192" s="19"/>
      <c r="I192" s="76" t="str">
        <f>IF(AND(Table1[[#This Row],[Was this permit part of a consolidated review?]]="No", Table1[[#This Row],[Date Notice of Complete Application Issued]]&lt;&gt;"", Table1[[#This Row],[Date of Decision]]&lt;&gt;""), Table1[[#This Row],[Date of Decision]]-Table1[[#This Row],[Date Notice of Complete Application Issued]], "")</f>
        <v/>
      </c>
      <c r="J19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2" s="74" t="str">
        <f>IF(Table1[[#This Row],[Was there an agreed upon decision date?]]="Yes",
    "Mutually agreed timeline",
    IF(ISNUMBER(Table1[[#This Row],[Total Active Review Days 
(without pauses)]]),
        IF(Table1[[#This Row],[Total Active Review Days 
(without pauses)]] &gt; Table1[[#This Row],[Deadline 
(Hidden Helper)]], "Yes", "No"),
    ""))</f>
        <v/>
      </c>
      <c r="N192" s="8"/>
      <c r="O192" s="8"/>
      <c r="BU192"/>
      <c r="BV192"/>
    </row>
    <row r="193" spans="1:74" x14ac:dyDescent="0.25">
      <c r="A193" s="18"/>
      <c r="B193" s="20"/>
      <c r="C193" s="72"/>
      <c r="D193" s="19"/>
      <c r="E193" s="20"/>
      <c r="F193" s="20"/>
      <c r="G193" s="19"/>
      <c r="H193" s="19"/>
      <c r="I193" s="76" t="str">
        <f>IF(AND(Table1[[#This Row],[Was this permit part of a consolidated review?]]="No", Table1[[#This Row],[Date Notice of Complete Application Issued]]&lt;&gt;"", Table1[[#This Row],[Date of Decision]]&lt;&gt;""), Table1[[#This Row],[Date of Decision]]-Table1[[#This Row],[Date Notice of Complete Application Issued]], "")</f>
        <v/>
      </c>
      <c r="J19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3" s="74" t="str">
        <f>IF(Table1[[#This Row],[Was there an agreed upon decision date?]]="Yes",
    "Mutually agreed timeline",
    IF(ISNUMBER(Table1[[#This Row],[Total Active Review Days 
(without pauses)]]),
        IF(Table1[[#This Row],[Total Active Review Days 
(without pauses)]] &gt; Table1[[#This Row],[Deadline 
(Hidden Helper)]], "Yes", "No"),
    ""))</f>
        <v/>
      </c>
      <c r="N193" s="8"/>
      <c r="O193" s="8"/>
      <c r="BU193"/>
      <c r="BV193"/>
    </row>
    <row r="194" spans="1:74" x14ac:dyDescent="0.25">
      <c r="A194" s="18"/>
      <c r="B194" s="20"/>
      <c r="C194" s="72"/>
      <c r="D194" s="19"/>
      <c r="E194" s="20"/>
      <c r="F194" s="20"/>
      <c r="G194" s="19"/>
      <c r="H194" s="19"/>
      <c r="I194" s="76" t="str">
        <f>IF(AND(Table1[[#This Row],[Was this permit part of a consolidated review?]]="No", Table1[[#This Row],[Date Notice of Complete Application Issued]]&lt;&gt;"", Table1[[#This Row],[Date of Decision]]&lt;&gt;""), Table1[[#This Row],[Date of Decision]]-Table1[[#This Row],[Date Notice of Complete Application Issued]], "")</f>
        <v/>
      </c>
      <c r="J19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4" s="74" t="str">
        <f>IF(Table1[[#This Row],[Was there an agreed upon decision date?]]="Yes",
    "Mutually agreed timeline",
    IF(ISNUMBER(Table1[[#This Row],[Total Active Review Days 
(without pauses)]]),
        IF(Table1[[#This Row],[Total Active Review Days 
(without pauses)]] &gt; Table1[[#This Row],[Deadline 
(Hidden Helper)]], "Yes", "No"),
    ""))</f>
        <v/>
      </c>
      <c r="N194" s="8"/>
      <c r="O194" s="8"/>
      <c r="BU194"/>
      <c r="BV194"/>
    </row>
    <row r="195" spans="1:74" x14ac:dyDescent="0.25">
      <c r="A195" s="18"/>
      <c r="B195" s="20"/>
      <c r="C195" s="72"/>
      <c r="D195" s="19"/>
      <c r="E195" s="20"/>
      <c r="F195" s="20"/>
      <c r="G195" s="19"/>
      <c r="H195" s="19"/>
      <c r="I195" s="76" t="str">
        <f>IF(AND(Table1[[#This Row],[Was this permit part of a consolidated review?]]="No", Table1[[#This Row],[Date Notice of Complete Application Issued]]&lt;&gt;"", Table1[[#This Row],[Date of Decision]]&lt;&gt;""), Table1[[#This Row],[Date of Decision]]-Table1[[#This Row],[Date Notice of Complete Application Issued]], "")</f>
        <v/>
      </c>
      <c r="J19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5" s="74" t="str">
        <f>IF(Table1[[#This Row],[Was there an agreed upon decision date?]]="Yes",
    "Mutually agreed timeline",
    IF(ISNUMBER(Table1[[#This Row],[Total Active Review Days 
(without pauses)]]),
        IF(Table1[[#This Row],[Total Active Review Days 
(without pauses)]] &gt; Table1[[#This Row],[Deadline 
(Hidden Helper)]], "Yes", "No"),
    ""))</f>
        <v/>
      </c>
      <c r="N195" s="8"/>
      <c r="O195" s="8"/>
      <c r="BU195"/>
      <c r="BV195"/>
    </row>
    <row r="196" spans="1:74" x14ac:dyDescent="0.25">
      <c r="A196" s="18"/>
      <c r="B196" s="20"/>
      <c r="C196" s="72"/>
      <c r="D196" s="19"/>
      <c r="E196" s="20"/>
      <c r="F196" s="20"/>
      <c r="G196" s="19"/>
      <c r="H196" s="19"/>
      <c r="I196" s="76" t="str">
        <f>IF(AND(Table1[[#This Row],[Was this permit part of a consolidated review?]]="No", Table1[[#This Row],[Date Notice of Complete Application Issued]]&lt;&gt;"", Table1[[#This Row],[Date of Decision]]&lt;&gt;""), Table1[[#This Row],[Date of Decision]]-Table1[[#This Row],[Date Notice of Complete Application Issued]], "")</f>
        <v/>
      </c>
      <c r="J19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6" s="74" t="str">
        <f>IF(Table1[[#This Row],[Was there an agreed upon decision date?]]="Yes",
    "Mutually agreed timeline",
    IF(ISNUMBER(Table1[[#This Row],[Total Active Review Days 
(without pauses)]]),
        IF(Table1[[#This Row],[Total Active Review Days 
(without pauses)]] &gt; Table1[[#This Row],[Deadline 
(Hidden Helper)]], "Yes", "No"),
    ""))</f>
        <v/>
      </c>
      <c r="N196" s="8"/>
      <c r="O196" s="8"/>
      <c r="BU196"/>
      <c r="BV196"/>
    </row>
    <row r="197" spans="1:74" x14ac:dyDescent="0.25">
      <c r="A197" s="18"/>
      <c r="B197" s="20"/>
      <c r="C197" s="72"/>
      <c r="D197" s="19"/>
      <c r="E197" s="20"/>
      <c r="F197" s="20"/>
      <c r="G197" s="19"/>
      <c r="H197" s="19"/>
      <c r="I197" s="76" t="str">
        <f>IF(AND(Table1[[#This Row],[Was this permit part of a consolidated review?]]="No", Table1[[#This Row],[Date Notice of Complete Application Issued]]&lt;&gt;"", Table1[[#This Row],[Date of Decision]]&lt;&gt;""), Table1[[#This Row],[Date of Decision]]-Table1[[#This Row],[Date Notice of Complete Application Issued]], "")</f>
        <v/>
      </c>
      <c r="J19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7" s="74" t="str">
        <f>IF(Table1[[#This Row],[Was there an agreed upon decision date?]]="Yes",
    "Mutually agreed timeline",
    IF(ISNUMBER(Table1[[#This Row],[Total Active Review Days 
(without pauses)]]),
        IF(Table1[[#This Row],[Total Active Review Days 
(without pauses)]] &gt; Table1[[#This Row],[Deadline 
(Hidden Helper)]], "Yes", "No"),
    ""))</f>
        <v/>
      </c>
      <c r="N197" s="8"/>
      <c r="O197" s="8"/>
      <c r="BU197"/>
      <c r="BV197"/>
    </row>
    <row r="198" spans="1:74" x14ac:dyDescent="0.25">
      <c r="A198" s="18"/>
      <c r="B198" s="20"/>
      <c r="C198" s="72"/>
      <c r="D198" s="19"/>
      <c r="E198" s="20"/>
      <c r="F198" s="20"/>
      <c r="G198" s="19"/>
      <c r="H198" s="19"/>
      <c r="I198" s="76" t="str">
        <f>IF(AND(Table1[[#This Row],[Was this permit part of a consolidated review?]]="No", Table1[[#This Row],[Date Notice of Complete Application Issued]]&lt;&gt;"", Table1[[#This Row],[Date of Decision]]&lt;&gt;""), Table1[[#This Row],[Date of Decision]]-Table1[[#This Row],[Date Notice of Complete Application Issued]], "")</f>
        <v/>
      </c>
      <c r="J19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8" s="74" t="str">
        <f>IF(Table1[[#This Row],[Was there an agreed upon decision date?]]="Yes",
    "Mutually agreed timeline",
    IF(ISNUMBER(Table1[[#This Row],[Total Active Review Days 
(without pauses)]]),
        IF(Table1[[#This Row],[Total Active Review Days 
(without pauses)]] &gt; Table1[[#This Row],[Deadline 
(Hidden Helper)]], "Yes", "No"),
    ""))</f>
        <v/>
      </c>
      <c r="N198" s="8"/>
      <c r="O198" s="8"/>
      <c r="BU198"/>
      <c r="BV198"/>
    </row>
    <row r="199" spans="1:74" x14ac:dyDescent="0.25">
      <c r="A199" s="18"/>
      <c r="B199" s="20"/>
      <c r="C199" s="72"/>
      <c r="D199" s="19"/>
      <c r="E199" s="20"/>
      <c r="F199" s="20"/>
      <c r="G199" s="19"/>
      <c r="H199" s="19"/>
      <c r="I199" s="76" t="str">
        <f>IF(AND(Table1[[#This Row],[Was this permit part of a consolidated review?]]="No", Table1[[#This Row],[Date Notice of Complete Application Issued]]&lt;&gt;"", Table1[[#This Row],[Date of Decision]]&lt;&gt;""), Table1[[#This Row],[Date of Decision]]-Table1[[#This Row],[Date Notice of Complete Application Issued]], "")</f>
        <v/>
      </c>
      <c r="J19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9" s="74" t="str">
        <f>IF(Table1[[#This Row],[Was there an agreed upon decision date?]]="Yes",
    "Mutually agreed timeline",
    IF(ISNUMBER(Table1[[#This Row],[Total Active Review Days 
(without pauses)]]),
        IF(Table1[[#This Row],[Total Active Review Days 
(without pauses)]] &gt; Table1[[#This Row],[Deadline 
(Hidden Helper)]], "Yes", "No"),
    ""))</f>
        <v/>
      </c>
      <c r="N199" s="8"/>
      <c r="O199" s="8"/>
      <c r="BU199"/>
      <c r="BV199"/>
    </row>
    <row r="200" spans="1:74" x14ac:dyDescent="0.25">
      <c r="A200" s="18"/>
      <c r="B200" s="20"/>
      <c r="C200" s="72"/>
      <c r="D200" s="19"/>
      <c r="E200" s="20"/>
      <c r="F200" s="20"/>
      <c r="G200" s="19"/>
      <c r="H200" s="19"/>
      <c r="I200" s="76" t="str">
        <f>IF(AND(Table1[[#This Row],[Was this permit part of a consolidated review?]]="No", Table1[[#This Row],[Date Notice of Complete Application Issued]]&lt;&gt;"", Table1[[#This Row],[Date of Decision]]&lt;&gt;""), Table1[[#This Row],[Date of Decision]]-Table1[[#This Row],[Date Notice of Complete Application Issued]], "")</f>
        <v/>
      </c>
      <c r="J20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0" s="74" t="str">
        <f>IF(Table1[[#This Row],[Was there an agreed upon decision date?]]="Yes",
    "Mutually agreed timeline",
    IF(ISNUMBER(Table1[[#This Row],[Total Active Review Days 
(without pauses)]]),
        IF(Table1[[#This Row],[Total Active Review Days 
(without pauses)]] &gt; Table1[[#This Row],[Deadline 
(Hidden Helper)]], "Yes", "No"),
    ""))</f>
        <v/>
      </c>
      <c r="N200" s="8"/>
      <c r="O200" s="8"/>
      <c r="BU200"/>
      <c r="BV200"/>
    </row>
    <row r="201" spans="1:74" x14ac:dyDescent="0.25">
      <c r="A201" s="18"/>
      <c r="B201" s="20"/>
      <c r="C201" s="72"/>
      <c r="D201" s="19"/>
      <c r="E201" s="20"/>
      <c r="F201" s="20"/>
      <c r="G201" s="19"/>
      <c r="H201" s="19"/>
      <c r="I201" s="76" t="str">
        <f>IF(AND(Table1[[#This Row],[Was this permit part of a consolidated review?]]="No", Table1[[#This Row],[Date Notice of Complete Application Issued]]&lt;&gt;"", Table1[[#This Row],[Date of Decision]]&lt;&gt;""), Table1[[#This Row],[Date of Decision]]-Table1[[#This Row],[Date Notice of Complete Application Issued]], "")</f>
        <v/>
      </c>
      <c r="J20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1" s="74" t="str">
        <f>IF(Table1[[#This Row],[Was there an agreed upon decision date?]]="Yes",
    "Mutually agreed timeline",
    IF(ISNUMBER(Table1[[#This Row],[Total Active Review Days 
(without pauses)]]),
        IF(Table1[[#This Row],[Total Active Review Days 
(without pauses)]] &gt; Table1[[#This Row],[Deadline 
(Hidden Helper)]], "Yes", "No"),
    ""))</f>
        <v/>
      </c>
      <c r="N201" s="8"/>
      <c r="O201" s="8"/>
      <c r="BU201"/>
      <c r="BV201"/>
    </row>
    <row r="202" spans="1:74" x14ac:dyDescent="0.25">
      <c r="A202" s="18"/>
      <c r="B202" s="20"/>
      <c r="C202" s="72"/>
      <c r="D202" s="19"/>
      <c r="E202" s="20"/>
      <c r="F202" s="20"/>
      <c r="G202" s="19"/>
      <c r="H202" s="19"/>
      <c r="I202" s="76" t="str">
        <f>IF(AND(Table1[[#This Row],[Was this permit part of a consolidated review?]]="No", Table1[[#This Row],[Date Notice of Complete Application Issued]]&lt;&gt;"", Table1[[#This Row],[Date of Decision]]&lt;&gt;""), Table1[[#This Row],[Date of Decision]]-Table1[[#This Row],[Date Notice of Complete Application Issued]], "")</f>
        <v/>
      </c>
      <c r="J20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2" s="74" t="str">
        <f>IF(Table1[[#This Row],[Was there an agreed upon decision date?]]="Yes",
    "Mutually agreed timeline",
    IF(ISNUMBER(Table1[[#This Row],[Total Active Review Days 
(without pauses)]]),
        IF(Table1[[#This Row],[Total Active Review Days 
(without pauses)]] &gt; Table1[[#This Row],[Deadline 
(Hidden Helper)]], "Yes", "No"),
    ""))</f>
        <v/>
      </c>
      <c r="N202" s="8"/>
      <c r="O202" s="8"/>
      <c r="BU202"/>
      <c r="BV202"/>
    </row>
    <row r="203" spans="1:74" x14ac:dyDescent="0.25">
      <c r="A203" s="18"/>
      <c r="B203" s="20"/>
      <c r="C203" s="72"/>
      <c r="D203" s="19"/>
      <c r="E203" s="20"/>
      <c r="F203" s="20"/>
      <c r="G203" s="19"/>
      <c r="H203" s="19"/>
      <c r="I203" s="76" t="str">
        <f>IF(AND(Table1[[#This Row],[Was this permit part of a consolidated review?]]="No", Table1[[#This Row],[Date Notice of Complete Application Issued]]&lt;&gt;"", Table1[[#This Row],[Date of Decision]]&lt;&gt;""), Table1[[#This Row],[Date of Decision]]-Table1[[#This Row],[Date Notice of Complete Application Issued]], "")</f>
        <v/>
      </c>
      <c r="J20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3" s="74" t="str">
        <f>IF(Table1[[#This Row],[Was there an agreed upon decision date?]]="Yes",
    "Mutually agreed timeline",
    IF(ISNUMBER(Table1[[#This Row],[Total Active Review Days 
(without pauses)]]),
        IF(Table1[[#This Row],[Total Active Review Days 
(without pauses)]] &gt; Table1[[#This Row],[Deadline 
(Hidden Helper)]], "Yes", "No"),
    ""))</f>
        <v/>
      </c>
      <c r="N203" s="8"/>
      <c r="O203" s="8"/>
      <c r="BU203"/>
      <c r="BV203"/>
    </row>
    <row r="204" spans="1:74" x14ac:dyDescent="0.25">
      <c r="A204" s="18"/>
      <c r="B204" s="20"/>
      <c r="C204" s="72"/>
      <c r="D204" s="19"/>
      <c r="E204" s="20"/>
      <c r="F204" s="20"/>
      <c r="G204" s="19"/>
      <c r="H204" s="19"/>
      <c r="I204" s="76" t="str">
        <f>IF(AND(Table1[[#This Row],[Was this permit part of a consolidated review?]]="No", Table1[[#This Row],[Date Notice of Complete Application Issued]]&lt;&gt;"", Table1[[#This Row],[Date of Decision]]&lt;&gt;""), Table1[[#This Row],[Date of Decision]]-Table1[[#This Row],[Date Notice of Complete Application Issued]], "")</f>
        <v/>
      </c>
      <c r="J20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4" s="74" t="str">
        <f>IF(Table1[[#This Row],[Was there an agreed upon decision date?]]="Yes",
    "Mutually agreed timeline",
    IF(ISNUMBER(Table1[[#This Row],[Total Active Review Days 
(without pauses)]]),
        IF(Table1[[#This Row],[Total Active Review Days 
(without pauses)]] &gt; Table1[[#This Row],[Deadline 
(Hidden Helper)]], "Yes", "No"),
    ""))</f>
        <v/>
      </c>
      <c r="N204" s="8"/>
      <c r="O204" s="8"/>
      <c r="BU204"/>
      <c r="BV204"/>
    </row>
    <row r="205" spans="1:74" x14ac:dyDescent="0.25">
      <c r="A205" s="18"/>
      <c r="B205" s="20"/>
      <c r="C205" s="72"/>
      <c r="D205" s="19"/>
      <c r="E205" s="20"/>
      <c r="F205" s="20"/>
      <c r="G205" s="19"/>
      <c r="H205" s="19"/>
      <c r="I205" s="76" t="str">
        <f>IF(AND(Table1[[#This Row],[Was this permit part of a consolidated review?]]="No", Table1[[#This Row],[Date Notice of Complete Application Issued]]&lt;&gt;"", Table1[[#This Row],[Date of Decision]]&lt;&gt;""), Table1[[#This Row],[Date of Decision]]-Table1[[#This Row],[Date Notice of Complete Application Issued]], "")</f>
        <v/>
      </c>
      <c r="J20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5" s="74" t="str">
        <f>IF(Table1[[#This Row],[Was there an agreed upon decision date?]]="Yes",
    "Mutually agreed timeline",
    IF(ISNUMBER(Table1[[#This Row],[Total Active Review Days 
(without pauses)]]),
        IF(Table1[[#This Row],[Total Active Review Days 
(without pauses)]] &gt; Table1[[#This Row],[Deadline 
(Hidden Helper)]], "Yes", "No"),
    ""))</f>
        <v/>
      </c>
      <c r="N205" s="8"/>
      <c r="O205" s="8"/>
      <c r="BU205"/>
      <c r="BV205"/>
    </row>
    <row r="206" spans="1:74" x14ac:dyDescent="0.25">
      <c r="A206" s="18"/>
      <c r="B206" s="20"/>
      <c r="C206" s="72"/>
      <c r="D206" s="19"/>
      <c r="E206" s="20"/>
      <c r="F206" s="20"/>
      <c r="G206" s="19"/>
      <c r="H206" s="19"/>
      <c r="I206" s="76" t="str">
        <f>IF(AND(Table1[[#This Row],[Was this permit part of a consolidated review?]]="No", Table1[[#This Row],[Date Notice of Complete Application Issued]]&lt;&gt;"", Table1[[#This Row],[Date of Decision]]&lt;&gt;""), Table1[[#This Row],[Date of Decision]]-Table1[[#This Row],[Date Notice of Complete Application Issued]], "")</f>
        <v/>
      </c>
      <c r="J20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6" s="74" t="str">
        <f>IF(Table1[[#This Row],[Was there an agreed upon decision date?]]="Yes",
    "Mutually agreed timeline",
    IF(ISNUMBER(Table1[[#This Row],[Total Active Review Days 
(without pauses)]]),
        IF(Table1[[#This Row],[Total Active Review Days 
(without pauses)]] &gt; Table1[[#This Row],[Deadline 
(Hidden Helper)]], "Yes", "No"),
    ""))</f>
        <v/>
      </c>
      <c r="N206" s="8"/>
      <c r="O206" s="8"/>
      <c r="BU206"/>
      <c r="BV206"/>
    </row>
    <row r="207" spans="1:74" x14ac:dyDescent="0.25">
      <c r="A207" s="18"/>
      <c r="B207" s="20"/>
      <c r="C207" s="72"/>
      <c r="D207" s="19"/>
      <c r="E207" s="20"/>
      <c r="F207" s="20"/>
      <c r="G207" s="19"/>
      <c r="H207" s="19"/>
      <c r="I207" s="76" t="str">
        <f>IF(AND(Table1[[#This Row],[Was this permit part of a consolidated review?]]="No", Table1[[#This Row],[Date Notice of Complete Application Issued]]&lt;&gt;"", Table1[[#This Row],[Date of Decision]]&lt;&gt;""), Table1[[#This Row],[Date of Decision]]-Table1[[#This Row],[Date Notice of Complete Application Issued]], "")</f>
        <v/>
      </c>
      <c r="J20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7" s="74" t="str">
        <f>IF(Table1[[#This Row],[Was there an agreed upon decision date?]]="Yes",
    "Mutually agreed timeline",
    IF(ISNUMBER(Table1[[#This Row],[Total Active Review Days 
(without pauses)]]),
        IF(Table1[[#This Row],[Total Active Review Days 
(without pauses)]] &gt; Table1[[#This Row],[Deadline 
(Hidden Helper)]], "Yes", "No"),
    ""))</f>
        <v/>
      </c>
      <c r="N207" s="8"/>
      <c r="O207" s="8"/>
      <c r="BU207"/>
      <c r="BV207"/>
    </row>
    <row r="208" spans="1:74" x14ac:dyDescent="0.25">
      <c r="A208" s="18"/>
      <c r="B208" s="20"/>
      <c r="C208" s="72"/>
      <c r="D208" s="19"/>
      <c r="E208" s="20"/>
      <c r="F208" s="20"/>
      <c r="G208" s="19"/>
      <c r="H208" s="19"/>
      <c r="I208" s="76" t="str">
        <f>IF(AND(Table1[[#This Row],[Was this permit part of a consolidated review?]]="No", Table1[[#This Row],[Date Notice of Complete Application Issued]]&lt;&gt;"", Table1[[#This Row],[Date of Decision]]&lt;&gt;""), Table1[[#This Row],[Date of Decision]]-Table1[[#This Row],[Date Notice of Complete Application Issued]], "")</f>
        <v/>
      </c>
      <c r="J20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8" s="74" t="str">
        <f>IF(Table1[[#This Row],[Was there an agreed upon decision date?]]="Yes",
    "Mutually agreed timeline",
    IF(ISNUMBER(Table1[[#This Row],[Total Active Review Days 
(without pauses)]]),
        IF(Table1[[#This Row],[Total Active Review Days 
(without pauses)]] &gt; Table1[[#This Row],[Deadline 
(Hidden Helper)]], "Yes", "No"),
    ""))</f>
        <v/>
      </c>
      <c r="N208" s="8"/>
      <c r="O208" s="8"/>
      <c r="BU208"/>
      <c r="BV208"/>
    </row>
    <row r="209" spans="1:74" x14ac:dyDescent="0.25">
      <c r="A209" s="18"/>
      <c r="B209" s="20"/>
      <c r="C209" s="72"/>
      <c r="D209" s="19"/>
      <c r="E209" s="20"/>
      <c r="F209" s="20"/>
      <c r="G209" s="19"/>
      <c r="H209" s="19"/>
      <c r="I209" s="76" t="str">
        <f>IF(AND(Table1[[#This Row],[Was this permit part of a consolidated review?]]="No", Table1[[#This Row],[Date Notice of Complete Application Issued]]&lt;&gt;"", Table1[[#This Row],[Date of Decision]]&lt;&gt;""), Table1[[#This Row],[Date of Decision]]-Table1[[#This Row],[Date Notice of Complete Application Issued]], "")</f>
        <v/>
      </c>
      <c r="J20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9" s="74" t="str">
        <f>IF(Table1[[#This Row],[Was there an agreed upon decision date?]]="Yes",
    "Mutually agreed timeline",
    IF(ISNUMBER(Table1[[#This Row],[Total Active Review Days 
(without pauses)]]),
        IF(Table1[[#This Row],[Total Active Review Days 
(without pauses)]] &gt; Table1[[#This Row],[Deadline 
(Hidden Helper)]], "Yes", "No"),
    ""))</f>
        <v/>
      </c>
      <c r="N209" s="8"/>
      <c r="O209" s="8"/>
      <c r="BU209"/>
      <c r="BV209"/>
    </row>
    <row r="210" spans="1:74" x14ac:dyDescent="0.25">
      <c r="A210" s="18"/>
      <c r="B210" s="20"/>
      <c r="C210" s="72"/>
      <c r="D210" s="19"/>
      <c r="E210" s="20"/>
      <c r="F210" s="20"/>
      <c r="G210" s="19"/>
      <c r="H210" s="19"/>
      <c r="I210" s="76" t="str">
        <f>IF(AND(Table1[[#This Row],[Was this permit part of a consolidated review?]]="No", Table1[[#This Row],[Date Notice of Complete Application Issued]]&lt;&gt;"", Table1[[#This Row],[Date of Decision]]&lt;&gt;""), Table1[[#This Row],[Date of Decision]]-Table1[[#This Row],[Date Notice of Complete Application Issued]], "")</f>
        <v/>
      </c>
      <c r="J21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0" s="74" t="str">
        <f>IF(Table1[[#This Row],[Was there an agreed upon decision date?]]="Yes",
    "Mutually agreed timeline",
    IF(ISNUMBER(Table1[[#This Row],[Total Active Review Days 
(without pauses)]]),
        IF(Table1[[#This Row],[Total Active Review Days 
(without pauses)]] &gt; Table1[[#This Row],[Deadline 
(Hidden Helper)]], "Yes", "No"),
    ""))</f>
        <v/>
      </c>
      <c r="N210" s="8"/>
      <c r="O210" s="8"/>
      <c r="BU210"/>
      <c r="BV210"/>
    </row>
    <row r="211" spans="1:74" x14ac:dyDescent="0.25">
      <c r="A211" s="18"/>
      <c r="B211" s="20"/>
      <c r="C211" s="72"/>
      <c r="D211" s="19"/>
      <c r="E211" s="20"/>
      <c r="F211" s="20"/>
      <c r="G211" s="19"/>
      <c r="H211" s="19"/>
      <c r="I211" s="76" t="str">
        <f>IF(AND(Table1[[#This Row],[Was this permit part of a consolidated review?]]="No", Table1[[#This Row],[Date Notice of Complete Application Issued]]&lt;&gt;"", Table1[[#This Row],[Date of Decision]]&lt;&gt;""), Table1[[#This Row],[Date of Decision]]-Table1[[#This Row],[Date Notice of Complete Application Issued]], "")</f>
        <v/>
      </c>
      <c r="J21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1" s="74" t="str">
        <f>IF(Table1[[#This Row],[Was there an agreed upon decision date?]]="Yes",
    "Mutually agreed timeline",
    IF(ISNUMBER(Table1[[#This Row],[Total Active Review Days 
(without pauses)]]),
        IF(Table1[[#This Row],[Total Active Review Days 
(without pauses)]] &gt; Table1[[#This Row],[Deadline 
(Hidden Helper)]], "Yes", "No"),
    ""))</f>
        <v/>
      </c>
      <c r="N211" s="8"/>
      <c r="O211" s="8"/>
      <c r="BU211"/>
      <c r="BV211"/>
    </row>
    <row r="212" spans="1:74" x14ac:dyDescent="0.25">
      <c r="A212" s="18"/>
      <c r="B212" s="20"/>
      <c r="C212" s="72"/>
      <c r="D212" s="19"/>
      <c r="E212" s="20"/>
      <c r="F212" s="20"/>
      <c r="G212" s="19"/>
      <c r="H212" s="19"/>
      <c r="I212" s="76" t="str">
        <f>IF(AND(Table1[[#This Row],[Was this permit part of a consolidated review?]]="No", Table1[[#This Row],[Date Notice of Complete Application Issued]]&lt;&gt;"", Table1[[#This Row],[Date of Decision]]&lt;&gt;""), Table1[[#This Row],[Date of Decision]]-Table1[[#This Row],[Date Notice of Complete Application Issued]], "")</f>
        <v/>
      </c>
      <c r="J21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2" s="74" t="str">
        <f>IF(Table1[[#This Row],[Was there an agreed upon decision date?]]="Yes",
    "Mutually agreed timeline",
    IF(ISNUMBER(Table1[[#This Row],[Total Active Review Days 
(without pauses)]]),
        IF(Table1[[#This Row],[Total Active Review Days 
(without pauses)]] &gt; Table1[[#This Row],[Deadline 
(Hidden Helper)]], "Yes", "No"),
    ""))</f>
        <v/>
      </c>
      <c r="N212" s="8"/>
      <c r="O212" s="8"/>
      <c r="BU212"/>
      <c r="BV212"/>
    </row>
    <row r="213" spans="1:74" x14ac:dyDescent="0.25">
      <c r="A213" s="18"/>
      <c r="B213" s="20"/>
      <c r="C213" s="72"/>
      <c r="D213" s="19"/>
      <c r="E213" s="20"/>
      <c r="F213" s="20"/>
      <c r="G213" s="19"/>
      <c r="H213" s="19"/>
      <c r="I213" s="76" t="str">
        <f>IF(AND(Table1[[#This Row],[Was this permit part of a consolidated review?]]="No", Table1[[#This Row],[Date Notice of Complete Application Issued]]&lt;&gt;"", Table1[[#This Row],[Date of Decision]]&lt;&gt;""), Table1[[#This Row],[Date of Decision]]-Table1[[#This Row],[Date Notice of Complete Application Issued]], "")</f>
        <v/>
      </c>
      <c r="J21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3" s="74" t="str">
        <f>IF(Table1[[#This Row],[Was there an agreed upon decision date?]]="Yes",
    "Mutually agreed timeline",
    IF(ISNUMBER(Table1[[#This Row],[Total Active Review Days 
(without pauses)]]),
        IF(Table1[[#This Row],[Total Active Review Days 
(without pauses)]] &gt; Table1[[#This Row],[Deadline 
(Hidden Helper)]], "Yes", "No"),
    ""))</f>
        <v/>
      </c>
      <c r="N213" s="8"/>
      <c r="O213" s="8"/>
      <c r="BU213"/>
      <c r="BV213"/>
    </row>
    <row r="214" spans="1:74" x14ac:dyDescent="0.25">
      <c r="A214" s="18"/>
      <c r="B214" s="20"/>
      <c r="C214" s="72"/>
      <c r="D214" s="19"/>
      <c r="E214" s="20"/>
      <c r="F214" s="20"/>
      <c r="G214" s="19"/>
      <c r="H214" s="19"/>
      <c r="I214" s="76" t="str">
        <f>IF(AND(Table1[[#This Row],[Was this permit part of a consolidated review?]]="No", Table1[[#This Row],[Date Notice of Complete Application Issued]]&lt;&gt;"", Table1[[#This Row],[Date of Decision]]&lt;&gt;""), Table1[[#This Row],[Date of Decision]]-Table1[[#This Row],[Date Notice of Complete Application Issued]], "")</f>
        <v/>
      </c>
      <c r="J21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4" s="74" t="str">
        <f>IF(Table1[[#This Row],[Was there an agreed upon decision date?]]="Yes",
    "Mutually agreed timeline",
    IF(ISNUMBER(Table1[[#This Row],[Total Active Review Days 
(without pauses)]]),
        IF(Table1[[#This Row],[Total Active Review Days 
(without pauses)]] &gt; Table1[[#This Row],[Deadline 
(Hidden Helper)]], "Yes", "No"),
    ""))</f>
        <v/>
      </c>
      <c r="N214" s="8"/>
      <c r="O214" s="8"/>
      <c r="BU214"/>
      <c r="BV214"/>
    </row>
    <row r="215" spans="1:74" x14ac:dyDescent="0.25">
      <c r="A215" s="18"/>
      <c r="B215" s="20"/>
      <c r="C215" s="72"/>
      <c r="D215" s="19"/>
      <c r="E215" s="20"/>
      <c r="F215" s="20"/>
      <c r="G215" s="19"/>
      <c r="H215" s="19"/>
      <c r="I215" s="76" t="str">
        <f>IF(AND(Table1[[#This Row],[Was this permit part of a consolidated review?]]="No", Table1[[#This Row],[Date Notice of Complete Application Issued]]&lt;&gt;"", Table1[[#This Row],[Date of Decision]]&lt;&gt;""), Table1[[#This Row],[Date of Decision]]-Table1[[#This Row],[Date Notice of Complete Application Issued]], "")</f>
        <v/>
      </c>
      <c r="J21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5" s="74" t="str">
        <f>IF(Table1[[#This Row],[Was there an agreed upon decision date?]]="Yes",
    "Mutually agreed timeline",
    IF(ISNUMBER(Table1[[#This Row],[Total Active Review Days 
(without pauses)]]),
        IF(Table1[[#This Row],[Total Active Review Days 
(without pauses)]] &gt; Table1[[#This Row],[Deadline 
(Hidden Helper)]], "Yes", "No"),
    ""))</f>
        <v/>
      </c>
      <c r="N215" s="8"/>
      <c r="O215" s="8"/>
      <c r="BU215"/>
      <c r="BV215"/>
    </row>
    <row r="216" spans="1:74" x14ac:dyDescent="0.25">
      <c r="A216" s="18"/>
      <c r="B216" s="20"/>
      <c r="C216" s="72"/>
      <c r="D216" s="19"/>
      <c r="E216" s="20"/>
      <c r="F216" s="20"/>
      <c r="G216" s="19"/>
      <c r="H216" s="19"/>
      <c r="I216" s="76" t="str">
        <f>IF(AND(Table1[[#This Row],[Was this permit part of a consolidated review?]]="No", Table1[[#This Row],[Date Notice of Complete Application Issued]]&lt;&gt;"", Table1[[#This Row],[Date of Decision]]&lt;&gt;""), Table1[[#This Row],[Date of Decision]]-Table1[[#This Row],[Date Notice of Complete Application Issued]], "")</f>
        <v/>
      </c>
      <c r="J21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6" s="74" t="str">
        <f>IF(Table1[[#This Row],[Was there an agreed upon decision date?]]="Yes",
    "Mutually agreed timeline",
    IF(ISNUMBER(Table1[[#This Row],[Total Active Review Days 
(without pauses)]]),
        IF(Table1[[#This Row],[Total Active Review Days 
(without pauses)]] &gt; Table1[[#This Row],[Deadline 
(Hidden Helper)]], "Yes", "No"),
    ""))</f>
        <v/>
      </c>
      <c r="N216" s="8"/>
      <c r="O216" s="8"/>
      <c r="BU216"/>
      <c r="BV216"/>
    </row>
    <row r="217" spans="1:74" x14ac:dyDescent="0.25">
      <c r="A217" s="18"/>
      <c r="B217" s="20"/>
      <c r="C217" s="72"/>
      <c r="D217" s="19"/>
      <c r="E217" s="20"/>
      <c r="F217" s="20"/>
      <c r="G217" s="19"/>
      <c r="H217" s="19"/>
      <c r="I217" s="76" t="str">
        <f>IF(AND(Table1[[#This Row],[Was this permit part of a consolidated review?]]="No", Table1[[#This Row],[Date Notice of Complete Application Issued]]&lt;&gt;"", Table1[[#This Row],[Date of Decision]]&lt;&gt;""), Table1[[#This Row],[Date of Decision]]-Table1[[#This Row],[Date Notice of Complete Application Issued]], "")</f>
        <v/>
      </c>
      <c r="J21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7" s="74" t="str">
        <f>IF(Table1[[#This Row],[Was there an agreed upon decision date?]]="Yes",
    "Mutually agreed timeline",
    IF(ISNUMBER(Table1[[#This Row],[Total Active Review Days 
(without pauses)]]),
        IF(Table1[[#This Row],[Total Active Review Days 
(without pauses)]] &gt; Table1[[#This Row],[Deadline 
(Hidden Helper)]], "Yes", "No"),
    ""))</f>
        <v/>
      </c>
      <c r="N217" s="8"/>
      <c r="O217" s="8"/>
      <c r="BU217"/>
      <c r="BV217"/>
    </row>
    <row r="218" spans="1:74" x14ac:dyDescent="0.25">
      <c r="A218" s="18"/>
      <c r="B218" s="20"/>
      <c r="C218" s="72"/>
      <c r="D218" s="19"/>
      <c r="E218" s="20"/>
      <c r="F218" s="20"/>
      <c r="G218" s="19"/>
      <c r="H218" s="19"/>
      <c r="I218" s="76" t="str">
        <f>IF(AND(Table1[[#This Row],[Was this permit part of a consolidated review?]]="No", Table1[[#This Row],[Date Notice of Complete Application Issued]]&lt;&gt;"", Table1[[#This Row],[Date of Decision]]&lt;&gt;""), Table1[[#This Row],[Date of Decision]]-Table1[[#This Row],[Date Notice of Complete Application Issued]], "")</f>
        <v/>
      </c>
      <c r="J21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8" s="74" t="str">
        <f>IF(Table1[[#This Row],[Was there an agreed upon decision date?]]="Yes",
    "Mutually agreed timeline",
    IF(ISNUMBER(Table1[[#This Row],[Total Active Review Days 
(without pauses)]]),
        IF(Table1[[#This Row],[Total Active Review Days 
(without pauses)]] &gt; Table1[[#This Row],[Deadline 
(Hidden Helper)]], "Yes", "No"),
    ""))</f>
        <v/>
      </c>
      <c r="N218" s="8"/>
      <c r="O218" s="8"/>
      <c r="BU218"/>
      <c r="BV218"/>
    </row>
    <row r="219" spans="1:74" x14ac:dyDescent="0.25">
      <c r="A219" s="18"/>
      <c r="B219" s="20"/>
      <c r="C219" s="72"/>
      <c r="D219" s="19"/>
      <c r="E219" s="20"/>
      <c r="F219" s="20"/>
      <c r="G219" s="19"/>
      <c r="H219" s="19"/>
      <c r="I219" s="76" t="str">
        <f>IF(AND(Table1[[#This Row],[Was this permit part of a consolidated review?]]="No", Table1[[#This Row],[Date Notice of Complete Application Issued]]&lt;&gt;"", Table1[[#This Row],[Date of Decision]]&lt;&gt;""), Table1[[#This Row],[Date of Decision]]-Table1[[#This Row],[Date Notice of Complete Application Issued]], "")</f>
        <v/>
      </c>
      <c r="J21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9" s="74" t="str">
        <f>IF(Table1[[#This Row],[Was there an agreed upon decision date?]]="Yes",
    "Mutually agreed timeline",
    IF(ISNUMBER(Table1[[#This Row],[Total Active Review Days 
(without pauses)]]),
        IF(Table1[[#This Row],[Total Active Review Days 
(without pauses)]] &gt; Table1[[#This Row],[Deadline 
(Hidden Helper)]], "Yes", "No"),
    ""))</f>
        <v/>
      </c>
      <c r="N219" s="8"/>
      <c r="O219" s="8"/>
      <c r="BU219"/>
      <c r="BV219"/>
    </row>
    <row r="220" spans="1:74" x14ac:dyDescent="0.25">
      <c r="A220" s="18"/>
      <c r="B220" s="20"/>
      <c r="C220" s="72"/>
      <c r="D220" s="19"/>
      <c r="E220" s="20"/>
      <c r="F220" s="20"/>
      <c r="G220" s="19"/>
      <c r="H220" s="19"/>
      <c r="I220" s="76" t="str">
        <f>IF(AND(Table1[[#This Row],[Was this permit part of a consolidated review?]]="No", Table1[[#This Row],[Date Notice of Complete Application Issued]]&lt;&gt;"", Table1[[#This Row],[Date of Decision]]&lt;&gt;""), Table1[[#This Row],[Date of Decision]]-Table1[[#This Row],[Date Notice of Complete Application Issued]], "")</f>
        <v/>
      </c>
      <c r="J22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0" s="74" t="str">
        <f>IF(Table1[[#This Row],[Was there an agreed upon decision date?]]="Yes",
    "Mutually agreed timeline",
    IF(ISNUMBER(Table1[[#This Row],[Total Active Review Days 
(without pauses)]]),
        IF(Table1[[#This Row],[Total Active Review Days 
(without pauses)]] &gt; Table1[[#This Row],[Deadline 
(Hidden Helper)]], "Yes", "No"),
    ""))</f>
        <v/>
      </c>
      <c r="N220" s="8"/>
      <c r="O220" s="8"/>
      <c r="BU220"/>
      <c r="BV220"/>
    </row>
    <row r="221" spans="1:74" x14ac:dyDescent="0.25">
      <c r="A221" s="18"/>
      <c r="B221" s="20"/>
      <c r="C221" s="72"/>
      <c r="D221" s="19"/>
      <c r="E221" s="20"/>
      <c r="F221" s="20"/>
      <c r="G221" s="19"/>
      <c r="H221" s="19"/>
      <c r="I221" s="76" t="str">
        <f>IF(AND(Table1[[#This Row],[Was this permit part of a consolidated review?]]="No", Table1[[#This Row],[Date Notice of Complete Application Issued]]&lt;&gt;"", Table1[[#This Row],[Date of Decision]]&lt;&gt;""), Table1[[#This Row],[Date of Decision]]-Table1[[#This Row],[Date Notice of Complete Application Issued]], "")</f>
        <v/>
      </c>
      <c r="J22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1" s="74" t="str">
        <f>IF(Table1[[#This Row],[Was there an agreed upon decision date?]]="Yes",
    "Mutually agreed timeline",
    IF(ISNUMBER(Table1[[#This Row],[Total Active Review Days 
(without pauses)]]),
        IF(Table1[[#This Row],[Total Active Review Days 
(without pauses)]] &gt; Table1[[#This Row],[Deadline 
(Hidden Helper)]], "Yes", "No"),
    ""))</f>
        <v/>
      </c>
      <c r="N221" s="8"/>
      <c r="O221" s="8"/>
      <c r="BU221"/>
      <c r="BV221"/>
    </row>
    <row r="222" spans="1:74" x14ac:dyDescent="0.25">
      <c r="A222" s="18"/>
      <c r="B222" s="20"/>
      <c r="C222" s="72"/>
      <c r="D222" s="19"/>
      <c r="E222" s="20"/>
      <c r="F222" s="20"/>
      <c r="G222" s="19"/>
      <c r="H222" s="19"/>
      <c r="I222" s="76" t="str">
        <f>IF(AND(Table1[[#This Row],[Was this permit part of a consolidated review?]]="No", Table1[[#This Row],[Date Notice of Complete Application Issued]]&lt;&gt;"", Table1[[#This Row],[Date of Decision]]&lt;&gt;""), Table1[[#This Row],[Date of Decision]]-Table1[[#This Row],[Date Notice of Complete Application Issued]], "")</f>
        <v/>
      </c>
      <c r="J22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2" s="74" t="str">
        <f>IF(Table1[[#This Row],[Was there an agreed upon decision date?]]="Yes",
    "Mutually agreed timeline",
    IF(ISNUMBER(Table1[[#This Row],[Total Active Review Days 
(without pauses)]]),
        IF(Table1[[#This Row],[Total Active Review Days 
(without pauses)]] &gt; Table1[[#This Row],[Deadline 
(Hidden Helper)]], "Yes", "No"),
    ""))</f>
        <v/>
      </c>
      <c r="N222" s="8"/>
      <c r="O222" s="8"/>
      <c r="BU222"/>
      <c r="BV222"/>
    </row>
    <row r="223" spans="1:74" x14ac:dyDescent="0.25">
      <c r="A223" s="18"/>
      <c r="B223" s="20"/>
      <c r="C223" s="72"/>
      <c r="D223" s="19"/>
      <c r="E223" s="20"/>
      <c r="F223" s="20"/>
      <c r="G223" s="19"/>
      <c r="H223" s="19"/>
      <c r="I223" s="76" t="str">
        <f>IF(AND(Table1[[#This Row],[Was this permit part of a consolidated review?]]="No", Table1[[#This Row],[Date Notice of Complete Application Issued]]&lt;&gt;"", Table1[[#This Row],[Date of Decision]]&lt;&gt;""), Table1[[#This Row],[Date of Decision]]-Table1[[#This Row],[Date Notice of Complete Application Issued]], "")</f>
        <v/>
      </c>
      <c r="J22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3" s="74" t="str">
        <f>IF(Table1[[#This Row],[Was there an agreed upon decision date?]]="Yes",
    "Mutually agreed timeline",
    IF(ISNUMBER(Table1[[#This Row],[Total Active Review Days 
(without pauses)]]),
        IF(Table1[[#This Row],[Total Active Review Days 
(without pauses)]] &gt; Table1[[#This Row],[Deadline 
(Hidden Helper)]], "Yes", "No"),
    ""))</f>
        <v/>
      </c>
      <c r="N223" s="8"/>
      <c r="O223" s="8"/>
      <c r="BU223"/>
      <c r="BV223"/>
    </row>
    <row r="224" spans="1:74" x14ac:dyDescent="0.25">
      <c r="A224" s="18"/>
      <c r="B224" s="20"/>
      <c r="C224" s="72"/>
      <c r="D224" s="19"/>
      <c r="E224" s="20"/>
      <c r="F224" s="20"/>
      <c r="G224" s="19"/>
      <c r="H224" s="19"/>
      <c r="I224" s="76" t="str">
        <f>IF(AND(Table1[[#This Row],[Was this permit part of a consolidated review?]]="No", Table1[[#This Row],[Date Notice of Complete Application Issued]]&lt;&gt;"", Table1[[#This Row],[Date of Decision]]&lt;&gt;""), Table1[[#This Row],[Date of Decision]]-Table1[[#This Row],[Date Notice of Complete Application Issued]], "")</f>
        <v/>
      </c>
      <c r="J22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4" s="74" t="str">
        <f>IF(Table1[[#This Row],[Was there an agreed upon decision date?]]="Yes",
    "Mutually agreed timeline",
    IF(ISNUMBER(Table1[[#This Row],[Total Active Review Days 
(without pauses)]]),
        IF(Table1[[#This Row],[Total Active Review Days 
(without pauses)]] &gt; Table1[[#This Row],[Deadline 
(Hidden Helper)]], "Yes", "No"),
    ""))</f>
        <v/>
      </c>
      <c r="N224" s="8"/>
      <c r="O224" s="8"/>
      <c r="BU224"/>
      <c r="BV224"/>
    </row>
    <row r="225" spans="1:74" x14ac:dyDescent="0.25">
      <c r="A225" s="18"/>
      <c r="B225" s="20"/>
      <c r="C225" s="72"/>
      <c r="D225" s="19"/>
      <c r="E225" s="20"/>
      <c r="F225" s="20"/>
      <c r="G225" s="19"/>
      <c r="H225" s="19"/>
      <c r="I225" s="76" t="str">
        <f>IF(AND(Table1[[#This Row],[Was this permit part of a consolidated review?]]="No", Table1[[#This Row],[Date Notice of Complete Application Issued]]&lt;&gt;"", Table1[[#This Row],[Date of Decision]]&lt;&gt;""), Table1[[#This Row],[Date of Decision]]-Table1[[#This Row],[Date Notice of Complete Application Issued]], "")</f>
        <v/>
      </c>
      <c r="J22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5" s="74" t="str">
        <f>IF(Table1[[#This Row],[Was there an agreed upon decision date?]]="Yes",
    "Mutually agreed timeline",
    IF(ISNUMBER(Table1[[#This Row],[Total Active Review Days 
(without pauses)]]),
        IF(Table1[[#This Row],[Total Active Review Days 
(without pauses)]] &gt; Table1[[#This Row],[Deadline 
(Hidden Helper)]], "Yes", "No"),
    ""))</f>
        <v/>
      </c>
      <c r="N225" s="8"/>
      <c r="O225" s="8"/>
      <c r="BU225"/>
      <c r="BV225"/>
    </row>
    <row r="226" spans="1:74" x14ac:dyDescent="0.25">
      <c r="A226" s="18"/>
      <c r="B226" s="20"/>
      <c r="C226" s="72"/>
      <c r="D226" s="19"/>
      <c r="E226" s="20"/>
      <c r="F226" s="20"/>
      <c r="G226" s="19"/>
      <c r="H226" s="19"/>
      <c r="I226" s="76" t="str">
        <f>IF(AND(Table1[[#This Row],[Was this permit part of a consolidated review?]]="No", Table1[[#This Row],[Date Notice of Complete Application Issued]]&lt;&gt;"", Table1[[#This Row],[Date of Decision]]&lt;&gt;""), Table1[[#This Row],[Date of Decision]]-Table1[[#This Row],[Date Notice of Complete Application Issued]], "")</f>
        <v/>
      </c>
      <c r="J22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6" s="74" t="str">
        <f>IF(Table1[[#This Row],[Was there an agreed upon decision date?]]="Yes",
    "Mutually agreed timeline",
    IF(ISNUMBER(Table1[[#This Row],[Total Active Review Days 
(without pauses)]]),
        IF(Table1[[#This Row],[Total Active Review Days 
(without pauses)]] &gt; Table1[[#This Row],[Deadline 
(Hidden Helper)]], "Yes", "No"),
    ""))</f>
        <v/>
      </c>
      <c r="N226" s="8"/>
      <c r="O226" s="8"/>
      <c r="BU226"/>
      <c r="BV226"/>
    </row>
    <row r="227" spans="1:74" x14ac:dyDescent="0.25">
      <c r="A227" s="18"/>
      <c r="B227" s="20"/>
      <c r="C227" s="72"/>
      <c r="D227" s="19"/>
      <c r="E227" s="20"/>
      <c r="F227" s="20"/>
      <c r="G227" s="19"/>
      <c r="H227" s="19"/>
      <c r="I227" s="76" t="str">
        <f>IF(AND(Table1[[#This Row],[Was this permit part of a consolidated review?]]="No", Table1[[#This Row],[Date Notice of Complete Application Issued]]&lt;&gt;"", Table1[[#This Row],[Date of Decision]]&lt;&gt;""), Table1[[#This Row],[Date of Decision]]-Table1[[#This Row],[Date Notice of Complete Application Issued]], "")</f>
        <v/>
      </c>
      <c r="J22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7" s="74" t="str">
        <f>IF(Table1[[#This Row],[Was there an agreed upon decision date?]]="Yes",
    "Mutually agreed timeline",
    IF(ISNUMBER(Table1[[#This Row],[Total Active Review Days 
(without pauses)]]),
        IF(Table1[[#This Row],[Total Active Review Days 
(without pauses)]] &gt; Table1[[#This Row],[Deadline 
(Hidden Helper)]], "Yes", "No"),
    ""))</f>
        <v/>
      </c>
      <c r="N227" s="8"/>
      <c r="O227" s="8"/>
      <c r="BU227"/>
      <c r="BV227"/>
    </row>
    <row r="228" spans="1:74" x14ac:dyDescent="0.25">
      <c r="A228" s="18"/>
      <c r="B228" s="20"/>
      <c r="C228" s="72"/>
      <c r="D228" s="19"/>
      <c r="E228" s="20"/>
      <c r="F228" s="20"/>
      <c r="G228" s="19"/>
      <c r="H228" s="19"/>
      <c r="I228" s="76" t="str">
        <f>IF(AND(Table1[[#This Row],[Was this permit part of a consolidated review?]]="No", Table1[[#This Row],[Date Notice of Complete Application Issued]]&lt;&gt;"", Table1[[#This Row],[Date of Decision]]&lt;&gt;""), Table1[[#This Row],[Date of Decision]]-Table1[[#This Row],[Date Notice of Complete Application Issued]], "")</f>
        <v/>
      </c>
      <c r="J22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8" s="74" t="str">
        <f>IF(Table1[[#This Row],[Was there an agreed upon decision date?]]="Yes",
    "Mutually agreed timeline",
    IF(ISNUMBER(Table1[[#This Row],[Total Active Review Days 
(without pauses)]]),
        IF(Table1[[#This Row],[Total Active Review Days 
(without pauses)]] &gt; Table1[[#This Row],[Deadline 
(Hidden Helper)]], "Yes", "No"),
    ""))</f>
        <v/>
      </c>
      <c r="N228" s="8"/>
      <c r="O228" s="8"/>
      <c r="BU228"/>
      <c r="BV228"/>
    </row>
    <row r="229" spans="1:74" x14ac:dyDescent="0.25">
      <c r="A229" s="18"/>
      <c r="B229" s="20"/>
      <c r="C229" s="72"/>
      <c r="D229" s="19"/>
      <c r="E229" s="20"/>
      <c r="F229" s="20"/>
      <c r="G229" s="19"/>
      <c r="H229" s="19"/>
      <c r="I229" s="76" t="str">
        <f>IF(AND(Table1[[#This Row],[Was this permit part of a consolidated review?]]="No", Table1[[#This Row],[Date Notice of Complete Application Issued]]&lt;&gt;"", Table1[[#This Row],[Date of Decision]]&lt;&gt;""), Table1[[#This Row],[Date of Decision]]-Table1[[#This Row],[Date Notice of Complete Application Issued]], "")</f>
        <v/>
      </c>
      <c r="J22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9" s="74" t="str">
        <f>IF(Table1[[#This Row],[Was there an agreed upon decision date?]]="Yes",
    "Mutually agreed timeline",
    IF(ISNUMBER(Table1[[#This Row],[Total Active Review Days 
(without pauses)]]),
        IF(Table1[[#This Row],[Total Active Review Days 
(without pauses)]] &gt; Table1[[#This Row],[Deadline 
(Hidden Helper)]], "Yes", "No"),
    ""))</f>
        <v/>
      </c>
      <c r="N229" s="8"/>
      <c r="O229" s="8"/>
      <c r="BU229"/>
      <c r="BV229"/>
    </row>
    <row r="230" spans="1:74" x14ac:dyDescent="0.25">
      <c r="A230" s="18"/>
      <c r="B230" s="20"/>
      <c r="C230" s="72"/>
      <c r="D230" s="19"/>
      <c r="E230" s="20"/>
      <c r="F230" s="20"/>
      <c r="G230" s="19"/>
      <c r="H230" s="19"/>
      <c r="I230" s="76" t="str">
        <f>IF(AND(Table1[[#This Row],[Was this permit part of a consolidated review?]]="No", Table1[[#This Row],[Date Notice of Complete Application Issued]]&lt;&gt;"", Table1[[#This Row],[Date of Decision]]&lt;&gt;""), Table1[[#This Row],[Date of Decision]]-Table1[[#This Row],[Date Notice of Complete Application Issued]], "")</f>
        <v/>
      </c>
      <c r="J23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0" s="74" t="str">
        <f>IF(Table1[[#This Row],[Was there an agreed upon decision date?]]="Yes",
    "Mutually agreed timeline",
    IF(ISNUMBER(Table1[[#This Row],[Total Active Review Days 
(without pauses)]]),
        IF(Table1[[#This Row],[Total Active Review Days 
(without pauses)]] &gt; Table1[[#This Row],[Deadline 
(Hidden Helper)]], "Yes", "No"),
    ""))</f>
        <v/>
      </c>
      <c r="N230" s="8"/>
      <c r="O230" s="8"/>
      <c r="BU230"/>
      <c r="BV230"/>
    </row>
    <row r="231" spans="1:74" x14ac:dyDescent="0.25">
      <c r="A231" s="18"/>
      <c r="B231" s="20"/>
      <c r="C231" s="72"/>
      <c r="D231" s="19"/>
      <c r="E231" s="20"/>
      <c r="F231" s="20"/>
      <c r="G231" s="19"/>
      <c r="H231" s="19"/>
      <c r="I231" s="76" t="str">
        <f>IF(AND(Table1[[#This Row],[Was this permit part of a consolidated review?]]="No", Table1[[#This Row],[Date Notice of Complete Application Issued]]&lt;&gt;"", Table1[[#This Row],[Date of Decision]]&lt;&gt;""), Table1[[#This Row],[Date of Decision]]-Table1[[#This Row],[Date Notice of Complete Application Issued]], "")</f>
        <v/>
      </c>
      <c r="J23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1" s="74" t="str">
        <f>IF(Table1[[#This Row],[Was there an agreed upon decision date?]]="Yes",
    "Mutually agreed timeline",
    IF(ISNUMBER(Table1[[#This Row],[Total Active Review Days 
(without pauses)]]),
        IF(Table1[[#This Row],[Total Active Review Days 
(without pauses)]] &gt; Table1[[#This Row],[Deadline 
(Hidden Helper)]], "Yes", "No"),
    ""))</f>
        <v/>
      </c>
      <c r="N231" s="8"/>
      <c r="O231" s="8"/>
      <c r="BU231"/>
      <c r="BV231"/>
    </row>
    <row r="232" spans="1:74" x14ac:dyDescent="0.25">
      <c r="A232" s="18"/>
      <c r="B232" s="20"/>
      <c r="C232" s="72"/>
      <c r="D232" s="19"/>
      <c r="E232" s="20"/>
      <c r="F232" s="20"/>
      <c r="G232" s="19"/>
      <c r="H232" s="19"/>
      <c r="I232" s="76" t="str">
        <f>IF(AND(Table1[[#This Row],[Was this permit part of a consolidated review?]]="No", Table1[[#This Row],[Date Notice of Complete Application Issued]]&lt;&gt;"", Table1[[#This Row],[Date of Decision]]&lt;&gt;""), Table1[[#This Row],[Date of Decision]]-Table1[[#This Row],[Date Notice of Complete Application Issued]], "")</f>
        <v/>
      </c>
      <c r="J23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2" s="74" t="str">
        <f>IF(Table1[[#This Row],[Was there an agreed upon decision date?]]="Yes",
    "Mutually agreed timeline",
    IF(ISNUMBER(Table1[[#This Row],[Total Active Review Days 
(without pauses)]]),
        IF(Table1[[#This Row],[Total Active Review Days 
(without pauses)]] &gt; Table1[[#This Row],[Deadline 
(Hidden Helper)]], "Yes", "No"),
    ""))</f>
        <v/>
      </c>
      <c r="N232" s="8"/>
      <c r="O232" s="8"/>
      <c r="BU232"/>
      <c r="BV232"/>
    </row>
    <row r="233" spans="1:74" x14ac:dyDescent="0.25">
      <c r="A233" s="18"/>
      <c r="B233" s="20"/>
      <c r="C233" s="72"/>
      <c r="D233" s="19"/>
      <c r="E233" s="20"/>
      <c r="F233" s="20"/>
      <c r="G233" s="19"/>
      <c r="H233" s="19"/>
      <c r="I233" s="76" t="str">
        <f>IF(AND(Table1[[#This Row],[Was this permit part of a consolidated review?]]="No", Table1[[#This Row],[Date Notice of Complete Application Issued]]&lt;&gt;"", Table1[[#This Row],[Date of Decision]]&lt;&gt;""), Table1[[#This Row],[Date of Decision]]-Table1[[#This Row],[Date Notice of Complete Application Issued]], "")</f>
        <v/>
      </c>
      <c r="J23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3" s="74" t="str">
        <f>IF(Table1[[#This Row],[Was there an agreed upon decision date?]]="Yes",
    "Mutually agreed timeline",
    IF(ISNUMBER(Table1[[#This Row],[Total Active Review Days 
(without pauses)]]),
        IF(Table1[[#This Row],[Total Active Review Days 
(without pauses)]] &gt; Table1[[#This Row],[Deadline 
(Hidden Helper)]], "Yes", "No"),
    ""))</f>
        <v/>
      </c>
      <c r="N233" s="8"/>
      <c r="O233" s="8"/>
      <c r="BU233"/>
      <c r="BV233"/>
    </row>
    <row r="234" spans="1:74" x14ac:dyDescent="0.25">
      <c r="A234" s="18"/>
      <c r="B234" s="20"/>
      <c r="C234" s="72"/>
      <c r="D234" s="19"/>
      <c r="E234" s="20"/>
      <c r="F234" s="20"/>
      <c r="G234" s="19"/>
      <c r="H234" s="19"/>
      <c r="I234" s="76" t="str">
        <f>IF(AND(Table1[[#This Row],[Was this permit part of a consolidated review?]]="No", Table1[[#This Row],[Date Notice of Complete Application Issued]]&lt;&gt;"", Table1[[#This Row],[Date of Decision]]&lt;&gt;""), Table1[[#This Row],[Date of Decision]]-Table1[[#This Row],[Date Notice of Complete Application Issued]], "")</f>
        <v/>
      </c>
      <c r="J23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4" s="74" t="str">
        <f>IF(Table1[[#This Row],[Was there an agreed upon decision date?]]="Yes",
    "Mutually agreed timeline",
    IF(ISNUMBER(Table1[[#This Row],[Total Active Review Days 
(without pauses)]]),
        IF(Table1[[#This Row],[Total Active Review Days 
(without pauses)]] &gt; Table1[[#This Row],[Deadline 
(Hidden Helper)]], "Yes", "No"),
    ""))</f>
        <v/>
      </c>
      <c r="N234" s="8"/>
      <c r="O234" s="8"/>
      <c r="BU234"/>
      <c r="BV234"/>
    </row>
    <row r="235" spans="1:74" x14ac:dyDescent="0.25">
      <c r="A235" s="18"/>
      <c r="B235" s="20"/>
      <c r="C235" s="72"/>
      <c r="D235" s="19"/>
      <c r="E235" s="20"/>
      <c r="F235" s="20"/>
      <c r="G235" s="19"/>
      <c r="H235" s="19"/>
      <c r="I235" s="76" t="str">
        <f>IF(AND(Table1[[#This Row],[Was this permit part of a consolidated review?]]="No", Table1[[#This Row],[Date Notice of Complete Application Issued]]&lt;&gt;"", Table1[[#This Row],[Date of Decision]]&lt;&gt;""), Table1[[#This Row],[Date of Decision]]-Table1[[#This Row],[Date Notice of Complete Application Issued]], "")</f>
        <v/>
      </c>
      <c r="J23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5" s="74" t="str">
        <f>IF(Table1[[#This Row],[Was there an agreed upon decision date?]]="Yes",
    "Mutually agreed timeline",
    IF(ISNUMBER(Table1[[#This Row],[Total Active Review Days 
(without pauses)]]),
        IF(Table1[[#This Row],[Total Active Review Days 
(without pauses)]] &gt; Table1[[#This Row],[Deadline 
(Hidden Helper)]], "Yes", "No"),
    ""))</f>
        <v/>
      </c>
      <c r="N235" s="8"/>
      <c r="O235" s="8"/>
      <c r="BU235"/>
      <c r="BV235"/>
    </row>
    <row r="236" spans="1:74" x14ac:dyDescent="0.25">
      <c r="A236" s="18"/>
      <c r="B236" s="20"/>
      <c r="C236" s="72"/>
      <c r="D236" s="19"/>
      <c r="E236" s="20"/>
      <c r="F236" s="20"/>
      <c r="G236" s="19"/>
      <c r="H236" s="19"/>
      <c r="I236" s="76" t="str">
        <f>IF(AND(Table1[[#This Row],[Was this permit part of a consolidated review?]]="No", Table1[[#This Row],[Date Notice of Complete Application Issued]]&lt;&gt;"", Table1[[#This Row],[Date of Decision]]&lt;&gt;""), Table1[[#This Row],[Date of Decision]]-Table1[[#This Row],[Date Notice of Complete Application Issued]], "")</f>
        <v/>
      </c>
      <c r="J23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6" s="74" t="str">
        <f>IF(Table1[[#This Row],[Was there an agreed upon decision date?]]="Yes",
    "Mutually agreed timeline",
    IF(ISNUMBER(Table1[[#This Row],[Total Active Review Days 
(without pauses)]]),
        IF(Table1[[#This Row],[Total Active Review Days 
(without pauses)]] &gt; Table1[[#This Row],[Deadline 
(Hidden Helper)]], "Yes", "No"),
    ""))</f>
        <v/>
      </c>
      <c r="N236" s="8"/>
      <c r="O236" s="8"/>
      <c r="BU236"/>
      <c r="BV236"/>
    </row>
    <row r="237" spans="1:74" x14ac:dyDescent="0.25">
      <c r="A237" s="18"/>
      <c r="B237" s="20"/>
      <c r="C237" s="72"/>
      <c r="D237" s="19"/>
      <c r="E237" s="20"/>
      <c r="F237" s="20"/>
      <c r="G237" s="19"/>
      <c r="H237" s="19"/>
      <c r="I237" s="76" t="str">
        <f>IF(AND(Table1[[#This Row],[Was this permit part of a consolidated review?]]="No", Table1[[#This Row],[Date Notice of Complete Application Issued]]&lt;&gt;"", Table1[[#This Row],[Date of Decision]]&lt;&gt;""), Table1[[#This Row],[Date of Decision]]-Table1[[#This Row],[Date Notice of Complete Application Issued]], "")</f>
        <v/>
      </c>
      <c r="J23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7" s="74" t="str">
        <f>IF(Table1[[#This Row],[Was there an agreed upon decision date?]]="Yes",
    "Mutually agreed timeline",
    IF(ISNUMBER(Table1[[#This Row],[Total Active Review Days 
(without pauses)]]),
        IF(Table1[[#This Row],[Total Active Review Days 
(without pauses)]] &gt; Table1[[#This Row],[Deadline 
(Hidden Helper)]], "Yes", "No"),
    ""))</f>
        <v/>
      </c>
      <c r="N237" s="8"/>
      <c r="O237" s="8"/>
      <c r="BU237"/>
      <c r="BV237"/>
    </row>
    <row r="238" spans="1:74" x14ac:dyDescent="0.25">
      <c r="A238" s="18"/>
      <c r="B238" s="20"/>
      <c r="C238" s="72"/>
      <c r="D238" s="19"/>
      <c r="E238" s="20"/>
      <c r="F238" s="20"/>
      <c r="G238" s="19"/>
      <c r="H238" s="19"/>
      <c r="I238" s="76" t="str">
        <f>IF(AND(Table1[[#This Row],[Was this permit part of a consolidated review?]]="No", Table1[[#This Row],[Date Notice of Complete Application Issued]]&lt;&gt;"", Table1[[#This Row],[Date of Decision]]&lt;&gt;""), Table1[[#This Row],[Date of Decision]]-Table1[[#This Row],[Date Notice of Complete Application Issued]], "")</f>
        <v/>
      </c>
      <c r="J23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8" s="74" t="str">
        <f>IF(Table1[[#This Row],[Was there an agreed upon decision date?]]="Yes",
    "Mutually agreed timeline",
    IF(ISNUMBER(Table1[[#This Row],[Total Active Review Days 
(without pauses)]]),
        IF(Table1[[#This Row],[Total Active Review Days 
(without pauses)]] &gt; Table1[[#This Row],[Deadline 
(Hidden Helper)]], "Yes", "No"),
    ""))</f>
        <v/>
      </c>
      <c r="N238" s="8"/>
      <c r="O238" s="8"/>
      <c r="BU238"/>
      <c r="BV238"/>
    </row>
    <row r="239" spans="1:74" x14ac:dyDescent="0.25">
      <c r="A239" s="18"/>
      <c r="B239" s="20"/>
      <c r="C239" s="72"/>
      <c r="D239" s="19"/>
      <c r="E239" s="20"/>
      <c r="F239" s="20"/>
      <c r="G239" s="19"/>
      <c r="H239" s="19"/>
      <c r="I239" s="76" t="str">
        <f>IF(AND(Table1[[#This Row],[Was this permit part of a consolidated review?]]="No", Table1[[#This Row],[Date Notice of Complete Application Issued]]&lt;&gt;"", Table1[[#This Row],[Date of Decision]]&lt;&gt;""), Table1[[#This Row],[Date of Decision]]-Table1[[#This Row],[Date Notice of Complete Application Issued]], "")</f>
        <v/>
      </c>
      <c r="J23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9" s="74" t="str">
        <f>IF(Table1[[#This Row],[Was there an agreed upon decision date?]]="Yes",
    "Mutually agreed timeline",
    IF(ISNUMBER(Table1[[#This Row],[Total Active Review Days 
(without pauses)]]),
        IF(Table1[[#This Row],[Total Active Review Days 
(without pauses)]] &gt; Table1[[#This Row],[Deadline 
(Hidden Helper)]], "Yes", "No"),
    ""))</f>
        <v/>
      </c>
      <c r="N239" s="8"/>
      <c r="O239" s="8"/>
      <c r="BU239"/>
      <c r="BV239"/>
    </row>
    <row r="240" spans="1:74" x14ac:dyDescent="0.25">
      <c r="A240" s="18"/>
      <c r="B240" s="20"/>
      <c r="C240" s="72"/>
      <c r="D240" s="19"/>
      <c r="E240" s="20"/>
      <c r="F240" s="20"/>
      <c r="G240" s="19"/>
      <c r="H240" s="19"/>
      <c r="I240" s="76" t="str">
        <f>IF(AND(Table1[[#This Row],[Was this permit part of a consolidated review?]]="No", Table1[[#This Row],[Date Notice of Complete Application Issued]]&lt;&gt;"", Table1[[#This Row],[Date of Decision]]&lt;&gt;""), Table1[[#This Row],[Date of Decision]]-Table1[[#This Row],[Date Notice of Complete Application Issued]], "")</f>
        <v/>
      </c>
      <c r="J24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0" s="74" t="str">
        <f>IF(Table1[[#This Row],[Was there an agreed upon decision date?]]="Yes",
    "Mutually agreed timeline",
    IF(ISNUMBER(Table1[[#This Row],[Total Active Review Days 
(without pauses)]]),
        IF(Table1[[#This Row],[Total Active Review Days 
(without pauses)]] &gt; Table1[[#This Row],[Deadline 
(Hidden Helper)]], "Yes", "No"),
    ""))</f>
        <v/>
      </c>
      <c r="N240" s="8"/>
      <c r="O240" s="8"/>
      <c r="BU240"/>
      <c r="BV240"/>
    </row>
    <row r="241" spans="1:74" x14ac:dyDescent="0.25">
      <c r="A241" s="18"/>
      <c r="B241" s="20"/>
      <c r="C241" s="72"/>
      <c r="D241" s="19"/>
      <c r="E241" s="20"/>
      <c r="F241" s="20"/>
      <c r="G241" s="19"/>
      <c r="H241" s="19"/>
      <c r="I241" s="76" t="str">
        <f>IF(AND(Table1[[#This Row],[Was this permit part of a consolidated review?]]="No", Table1[[#This Row],[Date Notice of Complete Application Issued]]&lt;&gt;"", Table1[[#This Row],[Date of Decision]]&lt;&gt;""), Table1[[#This Row],[Date of Decision]]-Table1[[#This Row],[Date Notice of Complete Application Issued]], "")</f>
        <v/>
      </c>
      <c r="J24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1" s="74" t="str">
        <f>IF(Table1[[#This Row],[Was there an agreed upon decision date?]]="Yes",
    "Mutually agreed timeline",
    IF(ISNUMBER(Table1[[#This Row],[Total Active Review Days 
(without pauses)]]),
        IF(Table1[[#This Row],[Total Active Review Days 
(without pauses)]] &gt; Table1[[#This Row],[Deadline 
(Hidden Helper)]], "Yes", "No"),
    ""))</f>
        <v/>
      </c>
      <c r="N241" s="8"/>
      <c r="O241" s="8"/>
      <c r="BU241"/>
      <c r="BV241"/>
    </row>
    <row r="242" spans="1:74" x14ac:dyDescent="0.25">
      <c r="A242" s="18"/>
      <c r="B242" s="20"/>
      <c r="C242" s="72"/>
      <c r="D242" s="19"/>
      <c r="E242" s="20"/>
      <c r="F242" s="20"/>
      <c r="G242" s="19"/>
      <c r="H242" s="19"/>
      <c r="I242" s="76" t="str">
        <f>IF(AND(Table1[[#This Row],[Was this permit part of a consolidated review?]]="No", Table1[[#This Row],[Date Notice of Complete Application Issued]]&lt;&gt;"", Table1[[#This Row],[Date of Decision]]&lt;&gt;""), Table1[[#This Row],[Date of Decision]]-Table1[[#This Row],[Date Notice of Complete Application Issued]], "")</f>
        <v/>
      </c>
      <c r="J24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2" s="74" t="str">
        <f>IF(Table1[[#This Row],[Was there an agreed upon decision date?]]="Yes",
    "Mutually agreed timeline",
    IF(ISNUMBER(Table1[[#This Row],[Total Active Review Days 
(without pauses)]]),
        IF(Table1[[#This Row],[Total Active Review Days 
(without pauses)]] &gt; Table1[[#This Row],[Deadline 
(Hidden Helper)]], "Yes", "No"),
    ""))</f>
        <v/>
      </c>
      <c r="N242" s="8"/>
      <c r="O242" s="8"/>
      <c r="BU242"/>
      <c r="BV242"/>
    </row>
    <row r="243" spans="1:74" x14ac:dyDescent="0.25">
      <c r="A243" s="18"/>
      <c r="B243" s="20"/>
      <c r="C243" s="72"/>
      <c r="D243" s="19"/>
      <c r="E243" s="20"/>
      <c r="F243" s="20"/>
      <c r="G243" s="19"/>
      <c r="H243" s="19"/>
      <c r="I243" s="76" t="str">
        <f>IF(AND(Table1[[#This Row],[Was this permit part of a consolidated review?]]="No", Table1[[#This Row],[Date Notice of Complete Application Issued]]&lt;&gt;"", Table1[[#This Row],[Date of Decision]]&lt;&gt;""), Table1[[#This Row],[Date of Decision]]-Table1[[#This Row],[Date Notice of Complete Application Issued]], "")</f>
        <v/>
      </c>
      <c r="J24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3" s="74" t="str">
        <f>IF(Table1[[#This Row],[Was there an agreed upon decision date?]]="Yes",
    "Mutually agreed timeline",
    IF(ISNUMBER(Table1[[#This Row],[Total Active Review Days 
(without pauses)]]),
        IF(Table1[[#This Row],[Total Active Review Days 
(without pauses)]] &gt; Table1[[#This Row],[Deadline 
(Hidden Helper)]], "Yes", "No"),
    ""))</f>
        <v/>
      </c>
      <c r="N243" s="8"/>
      <c r="O243" s="8"/>
      <c r="BU243"/>
      <c r="BV243"/>
    </row>
    <row r="244" spans="1:74" x14ac:dyDescent="0.25">
      <c r="A244" s="18"/>
      <c r="B244" s="20"/>
      <c r="C244" s="72"/>
      <c r="D244" s="19"/>
      <c r="E244" s="20"/>
      <c r="F244" s="20"/>
      <c r="G244" s="19"/>
      <c r="H244" s="19"/>
      <c r="I244" s="76" t="str">
        <f>IF(AND(Table1[[#This Row],[Was this permit part of a consolidated review?]]="No", Table1[[#This Row],[Date Notice of Complete Application Issued]]&lt;&gt;"", Table1[[#This Row],[Date of Decision]]&lt;&gt;""), Table1[[#This Row],[Date of Decision]]-Table1[[#This Row],[Date Notice of Complete Application Issued]], "")</f>
        <v/>
      </c>
      <c r="J24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4" s="74" t="str">
        <f>IF(Table1[[#This Row],[Was there an agreed upon decision date?]]="Yes",
    "Mutually agreed timeline",
    IF(ISNUMBER(Table1[[#This Row],[Total Active Review Days 
(without pauses)]]),
        IF(Table1[[#This Row],[Total Active Review Days 
(without pauses)]] &gt; Table1[[#This Row],[Deadline 
(Hidden Helper)]], "Yes", "No"),
    ""))</f>
        <v/>
      </c>
      <c r="N244" s="8"/>
      <c r="O244" s="8"/>
      <c r="BU244"/>
      <c r="BV244"/>
    </row>
    <row r="245" spans="1:74" x14ac:dyDescent="0.25">
      <c r="A245" s="18"/>
      <c r="B245" s="20"/>
      <c r="C245" s="72"/>
      <c r="D245" s="19"/>
      <c r="E245" s="20"/>
      <c r="F245" s="20"/>
      <c r="G245" s="19"/>
      <c r="H245" s="19"/>
      <c r="I245" s="76" t="str">
        <f>IF(AND(Table1[[#This Row],[Was this permit part of a consolidated review?]]="No", Table1[[#This Row],[Date Notice of Complete Application Issued]]&lt;&gt;"", Table1[[#This Row],[Date of Decision]]&lt;&gt;""), Table1[[#This Row],[Date of Decision]]-Table1[[#This Row],[Date Notice of Complete Application Issued]], "")</f>
        <v/>
      </c>
      <c r="J24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5" s="74" t="str">
        <f>IF(Table1[[#This Row],[Was there an agreed upon decision date?]]="Yes",
    "Mutually agreed timeline",
    IF(ISNUMBER(Table1[[#This Row],[Total Active Review Days 
(without pauses)]]),
        IF(Table1[[#This Row],[Total Active Review Days 
(without pauses)]] &gt; Table1[[#This Row],[Deadline 
(Hidden Helper)]], "Yes", "No"),
    ""))</f>
        <v/>
      </c>
      <c r="N245" s="8"/>
      <c r="O245" s="8"/>
      <c r="BU245"/>
      <c r="BV245"/>
    </row>
    <row r="246" spans="1:74" x14ac:dyDescent="0.25">
      <c r="A246" s="18"/>
      <c r="B246" s="20"/>
      <c r="C246" s="72"/>
      <c r="D246" s="19"/>
      <c r="E246" s="20"/>
      <c r="F246" s="20"/>
      <c r="G246" s="19"/>
      <c r="H246" s="19"/>
      <c r="I246" s="76" t="str">
        <f>IF(AND(Table1[[#This Row],[Was this permit part of a consolidated review?]]="No", Table1[[#This Row],[Date Notice of Complete Application Issued]]&lt;&gt;"", Table1[[#This Row],[Date of Decision]]&lt;&gt;""), Table1[[#This Row],[Date of Decision]]-Table1[[#This Row],[Date Notice of Complete Application Issued]], "")</f>
        <v/>
      </c>
      <c r="J24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6" s="74" t="str">
        <f>IF(Table1[[#This Row],[Was there an agreed upon decision date?]]="Yes",
    "Mutually agreed timeline",
    IF(ISNUMBER(Table1[[#This Row],[Total Active Review Days 
(without pauses)]]),
        IF(Table1[[#This Row],[Total Active Review Days 
(without pauses)]] &gt; Table1[[#This Row],[Deadline 
(Hidden Helper)]], "Yes", "No"),
    ""))</f>
        <v/>
      </c>
      <c r="N246" s="8"/>
      <c r="O246" s="8"/>
      <c r="BU246"/>
      <c r="BV246"/>
    </row>
    <row r="247" spans="1:74" x14ac:dyDescent="0.25">
      <c r="A247" s="18"/>
      <c r="B247" s="20"/>
      <c r="C247" s="72"/>
      <c r="D247" s="19"/>
      <c r="E247" s="20"/>
      <c r="F247" s="20"/>
      <c r="G247" s="19"/>
      <c r="H247" s="19"/>
      <c r="I247" s="76" t="str">
        <f>IF(AND(Table1[[#This Row],[Was this permit part of a consolidated review?]]="No", Table1[[#This Row],[Date Notice of Complete Application Issued]]&lt;&gt;"", Table1[[#This Row],[Date of Decision]]&lt;&gt;""), Table1[[#This Row],[Date of Decision]]-Table1[[#This Row],[Date Notice of Complete Application Issued]], "")</f>
        <v/>
      </c>
      <c r="J24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7" s="74" t="str">
        <f>IF(Table1[[#This Row],[Was there an agreed upon decision date?]]="Yes",
    "Mutually agreed timeline",
    IF(ISNUMBER(Table1[[#This Row],[Total Active Review Days 
(without pauses)]]),
        IF(Table1[[#This Row],[Total Active Review Days 
(without pauses)]] &gt; Table1[[#This Row],[Deadline 
(Hidden Helper)]], "Yes", "No"),
    ""))</f>
        <v/>
      </c>
      <c r="N247" s="8"/>
      <c r="O247" s="8"/>
      <c r="BU247"/>
      <c r="BV247"/>
    </row>
    <row r="248" spans="1:74" x14ac:dyDescent="0.25">
      <c r="A248" s="18"/>
      <c r="B248" s="20"/>
      <c r="C248" s="72"/>
      <c r="D248" s="19"/>
      <c r="E248" s="20"/>
      <c r="F248" s="20"/>
      <c r="G248" s="19"/>
      <c r="H248" s="19"/>
      <c r="I248" s="76" t="str">
        <f>IF(AND(Table1[[#This Row],[Was this permit part of a consolidated review?]]="No", Table1[[#This Row],[Date Notice of Complete Application Issued]]&lt;&gt;"", Table1[[#This Row],[Date of Decision]]&lt;&gt;""), Table1[[#This Row],[Date of Decision]]-Table1[[#This Row],[Date Notice of Complete Application Issued]], "")</f>
        <v/>
      </c>
      <c r="J24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8" s="74" t="str">
        <f>IF(Table1[[#This Row],[Was there an agreed upon decision date?]]="Yes",
    "Mutually agreed timeline",
    IF(ISNUMBER(Table1[[#This Row],[Total Active Review Days 
(without pauses)]]),
        IF(Table1[[#This Row],[Total Active Review Days 
(without pauses)]] &gt; Table1[[#This Row],[Deadline 
(Hidden Helper)]], "Yes", "No"),
    ""))</f>
        <v/>
      </c>
      <c r="N248" s="8"/>
      <c r="O248" s="8"/>
      <c r="BU248"/>
      <c r="BV248"/>
    </row>
    <row r="249" spans="1:74" x14ac:dyDescent="0.25">
      <c r="A249" s="18"/>
      <c r="B249" s="20"/>
      <c r="C249" s="72"/>
      <c r="D249" s="19"/>
      <c r="E249" s="20"/>
      <c r="F249" s="20"/>
      <c r="G249" s="19"/>
      <c r="H249" s="19"/>
      <c r="I249" s="76" t="str">
        <f>IF(AND(Table1[[#This Row],[Was this permit part of a consolidated review?]]="No", Table1[[#This Row],[Date Notice of Complete Application Issued]]&lt;&gt;"", Table1[[#This Row],[Date of Decision]]&lt;&gt;""), Table1[[#This Row],[Date of Decision]]-Table1[[#This Row],[Date Notice of Complete Application Issued]], "")</f>
        <v/>
      </c>
      <c r="J24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9" s="74" t="str">
        <f>IF(Table1[[#This Row],[Was there an agreed upon decision date?]]="Yes",
    "Mutually agreed timeline",
    IF(ISNUMBER(Table1[[#This Row],[Total Active Review Days 
(without pauses)]]),
        IF(Table1[[#This Row],[Total Active Review Days 
(without pauses)]] &gt; Table1[[#This Row],[Deadline 
(Hidden Helper)]], "Yes", "No"),
    ""))</f>
        <v/>
      </c>
      <c r="N249" s="8"/>
      <c r="O249" s="8"/>
      <c r="BU249"/>
      <c r="BV249"/>
    </row>
    <row r="250" spans="1:74" x14ac:dyDescent="0.25">
      <c r="A250" s="18"/>
      <c r="B250" s="20"/>
      <c r="C250" s="72"/>
      <c r="D250" s="19"/>
      <c r="E250" s="20"/>
      <c r="F250" s="20"/>
      <c r="G250" s="19"/>
      <c r="H250" s="19"/>
      <c r="I250" s="76" t="str">
        <f>IF(AND(Table1[[#This Row],[Was this permit part of a consolidated review?]]="No", Table1[[#This Row],[Date Notice of Complete Application Issued]]&lt;&gt;"", Table1[[#This Row],[Date of Decision]]&lt;&gt;""), Table1[[#This Row],[Date of Decision]]-Table1[[#This Row],[Date Notice of Complete Application Issued]], "")</f>
        <v/>
      </c>
      <c r="J25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0" s="74" t="str">
        <f>IF(Table1[[#This Row],[Was there an agreed upon decision date?]]="Yes",
    "Mutually agreed timeline",
    IF(ISNUMBER(Table1[[#This Row],[Total Active Review Days 
(without pauses)]]),
        IF(Table1[[#This Row],[Total Active Review Days 
(without pauses)]] &gt; Table1[[#This Row],[Deadline 
(Hidden Helper)]], "Yes", "No"),
    ""))</f>
        <v/>
      </c>
      <c r="N250" s="8"/>
      <c r="O250" s="8"/>
      <c r="BU250"/>
      <c r="BV250"/>
    </row>
    <row r="251" spans="1:74" x14ac:dyDescent="0.25">
      <c r="A251" s="18"/>
      <c r="B251" s="20"/>
      <c r="C251" s="72"/>
      <c r="D251" s="19"/>
      <c r="E251" s="20"/>
      <c r="F251" s="20"/>
      <c r="G251" s="19"/>
      <c r="H251" s="19"/>
      <c r="I251" s="76" t="str">
        <f>IF(AND(Table1[[#This Row],[Was this permit part of a consolidated review?]]="No", Table1[[#This Row],[Date Notice of Complete Application Issued]]&lt;&gt;"", Table1[[#This Row],[Date of Decision]]&lt;&gt;""), Table1[[#This Row],[Date of Decision]]-Table1[[#This Row],[Date Notice of Complete Application Issued]], "")</f>
        <v/>
      </c>
      <c r="J25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1" s="74" t="str">
        <f>IF(Table1[[#This Row],[Was there an agreed upon decision date?]]="Yes",
    "Mutually agreed timeline",
    IF(ISNUMBER(Table1[[#This Row],[Total Active Review Days 
(without pauses)]]),
        IF(Table1[[#This Row],[Total Active Review Days 
(without pauses)]] &gt; Table1[[#This Row],[Deadline 
(Hidden Helper)]], "Yes", "No"),
    ""))</f>
        <v/>
      </c>
      <c r="N251" s="8"/>
      <c r="O251" s="8"/>
      <c r="BU251"/>
      <c r="BV251"/>
    </row>
    <row r="252" spans="1:74" x14ac:dyDescent="0.25">
      <c r="A252" s="18"/>
      <c r="B252" s="20"/>
      <c r="C252" s="72"/>
      <c r="D252" s="19"/>
      <c r="E252" s="20"/>
      <c r="F252" s="20"/>
      <c r="G252" s="19"/>
      <c r="H252" s="19"/>
      <c r="I252" s="76" t="str">
        <f>IF(AND(Table1[[#This Row],[Was this permit part of a consolidated review?]]="No", Table1[[#This Row],[Date Notice of Complete Application Issued]]&lt;&gt;"", Table1[[#This Row],[Date of Decision]]&lt;&gt;""), Table1[[#This Row],[Date of Decision]]-Table1[[#This Row],[Date Notice of Complete Application Issued]], "")</f>
        <v/>
      </c>
      <c r="J25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2" s="74" t="str">
        <f>IF(Table1[[#This Row],[Was there an agreed upon decision date?]]="Yes",
    "Mutually agreed timeline",
    IF(ISNUMBER(Table1[[#This Row],[Total Active Review Days 
(without pauses)]]),
        IF(Table1[[#This Row],[Total Active Review Days 
(without pauses)]] &gt; Table1[[#This Row],[Deadline 
(Hidden Helper)]], "Yes", "No"),
    ""))</f>
        <v/>
      </c>
      <c r="N252" s="8"/>
      <c r="O252" s="8"/>
      <c r="BU252"/>
      <c r="BV252"/>
    </row>
    <row r="253" spans="1:74" x14ac:dyDescent="0.25">
      <c r="A253" s="18"/>
      <c r="B253" s="20"/>
      <c r="C253" s="72"/>
      <c r="D253" s="19"/>
      <c r="E253" s="20"/>
      <c r="F253" s="20"/>
      <c r="G253" s="19"/>
      <c r="H253" s="19"/>
      <c r="I253" s="76" t="str">
        <f>IF(AND(Table1[[#This Row],[Was this permit part of a consolidated review?]]="No", Table1[[#This Row],[Date Notice of Complete Application Issued]]&lt;&gt;"", Table1[[#This Row],[Date of Decision]]&lt;&gt;""), Table1[[#This Row],[Date of Decision]]-Table1[[#This Row],[Date Notice of Complete Application Issued]], "")</f>
        <v/>
      </c>
      <c r="J25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3" s="74" t="str">
        <f>IF(Table1[[#This Row],[Was there an agreed upon decision date?]]="Yes",
    "Mutually agreed timeline",
    IF(ISNUMBER(Table1[[#This Row],[Total Active Review Days 
(without pauses)]]),
        IF(Table1[[#This Row],[Total Active Review Days 
(without pauses)]] &gt; Table1[[#This Row],[Deadline 
(Hidden Helper)]], "Yes", "No"),
    ""))</f>
        <v/>
      </c>
      <c r="N253" s="8"/>
      <c r="O253" s="8"/>
      <c r="BU253"/>
      <c r="BV253"/>
    </row>
    <row r="254" spans="1:74" x14ac:dyDescent="0.25">
      <c r="A254" s="18"/>
      <c r="B254" s="20"/>
      <c r="C254" s="72"/>
      <c r="D254" s="19"/>
      <c r="E254" s="20"/>
      <c r="F254" s="20"/>
      <c r="G254" s="19"/>
      <c r="H254" s="19"/>
      <c r="I254" s="76" t="str">
        <f>IF(AND(Table1[[#This Row],[Was this permit part of a consolidated review?]]="No", Table1[[#This Row],[Date Notice of Complete Application Issued]]&lt;&gt;"", Table1[[#This Row],[Date of Decision]]&lt;&gt;""), Table1[[#This Row],[Date of Decision]]-Table1[[#This Row],[Date Notice of Complete Application Issued]], "")</f>
        <v/>
      </c>
      <c r="J25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4" s="74" t="str">
        <f>IF(Table1[[#This Row],[Was there an agreed upon decision date?]]="Yes",
    "Mutually agreed timeline",
    IF(ISNUMBER(Table1[[#This Row],[Total Active Review Days 
(without pauses)]]),
        IF(Table1[[#This Row],[Total Active Review Days 
(without pauses)]] &gt; Table1[[#This Row],[Deadline 
(Hidden Helper)]], "Yes", "No"),
    ""))</f>
        <v/>
      </c>
      <c r="N254" s="8"/>
      <c r="O254" s="8"/>
      <c r="BU254"/>
      <c r="BV254"/>
    </row>
    <row r="255" spans="1:74" x14ac:dyDescent="0.25">
      <c r="A255" s="18"/>
      <c r="B255" s="20"/>
      <c r="C255" s="72"/>
      <c r="D255" s="19"/>
      <c r="E255" s="20"/>
      <c r="F255" s="20"/>
      <c r="G255" s="19"/>
      <c r="H255" s="19"/>
      <c r="I255" s="76" t="str">
        <f>IF(AND(Table1[[#This Row],[Was this permit part of a consolidated review?]]="No", Table1[[#This Row],[Date Notice of Complete Application Issued]]&lt;&gt;"", Table1[[#This Row],[Date of Decision]]&lt;&gt;""), Table1[[#This Row],[Date of Decision]]-Table1[[#This Row],[Date Notice of Complete Application Issued]], "")</f>
        <v/>
      </c>
      <c r="J25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5" s="74" t="str">
        <f>IF(Table1[[#This Row],[Was there an agreed upon decision date?]]="Yes",
    "Mutually agreed timeline",
    IF(ISNUMBER(Table1[[#This Row],[Total Active Review Days 
(without pauses)]]),
        IF(Table1[[#This Row],[Total Active Review Days 
(without pauses)]] &gt; Table1[[#This Row],[Deadline 
(Hidden Helper)]], "Yes", "No"),
    ""))</f>
        <v/>
      </c>
      <c r="N255" s="8"/>
      <c r="O255" s="8"/>
      <c r="BU255"/>
      <c r="BV255"/>
    </row>
    <row r="256" spans="1:74" x14ac:dyDescent="0.25">
      <c r="A256" s="18"/>
      <c r="B256" s="20"/>
      <c r="C256" s="72"/>
      <c r="D256" s="19"/>
      <c r="E256" s="20"/>
      <c r="F256" s="20"/>
      <c r="G256" s="19"/>
      <c r="H256" s="19"/>
      <c r="I256" s="76" t="str">
        <f>IF(AND(Table1[[#This Row],[Was this permit part of a consolidated review?]]="No", Table1[[#This Row],[Date Notice of Complete Application Issued]]&lt;&gt;"", Table1[[#This Row],[Date of Decision]]&lt;&gt;""), Table1[[#This Row],[Date of Decision]]-Table1[[#This Row],[Date Notice of Complete Application Issued]], "")</f>
        <v/>
      </c>
      <c r="J25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6" s="74" t="str">
        <f>IF(Table1[[#This Row],[Was there an agreed upon decision date?]]="Yes",
    "Mutually agreed timeline",
    IF(ISNUMBER(Table1[[#This Row],[Total Active Review Days 
(without pauses)]]),
        IF(Table1[[#This Row],[Total Active Review Days 
(without pauses)]] &gt; Table1[[#This Row],[Deadline 
(Hidden Helper)]], "Yes", "No"),
    ""))</f>
        <v/>
      </c>
      <c r="N256" s="8"/>
      <c r="O256" s="8"/>
      <c r="BU256"/>
      <c r="BV256"/>
    </row>
    <row r="257" spans="1:74" x14ac:dyDescent="0.25">
      <c r="A257" s="18"/>
      <c r="B257" s="20"/>
      <c r="C257" s="72"/>
      <c r="D257" s="19"/>
      <c r="E257" s="20"/>
      <c r="F257" s="20"/>
      <c r="G257" s="19"/>
      <c r="H257" s="19"/>
      <c r="I257" s="76" t="str">
        <f>IF(AND(Table1[[#This Row],[Was this permit part of a consolidated review?]]="No", Table1[[#This Row],[Date Notice of Complete Application Issued]]&lt;&gt;"", Table1[[#This Row],[Date of Decision]]&lt;&gt;""), Table1[[#This Row],[Date of Decision]]-Table1[[#This Row],[Date Notice of Complete Application Issued]], "")</f>
        <v/>
      </c>
      <c r="J25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7" s="74" t="str">
        <f>IF(Table1[[#This Row],[Was there an agreed upon decision date?]]="Yes",
    "Mutually agreed timeline",
    IF(ISNUMBER(Table1[[#This Row],[Total Active Review Days 
(without pauses)]]),
        IF(Table1[[#This Row],[Total Active Review Days 
(without pauses)]] &gt; Table1[[#This Row],[Deadline 
(Hidden Helper)]], "Yes", "No"),
    ""))</f>
        <v/>
      </c>
      <c r="N257" s="8"/>
      <c r="O257" s="8"/>
      <c r="BU257"/>
      <c r="BV257"/>
    </row>
    <row r="258" spans="1:74" x14ac:dyDescent="0.25">
      <c r="A258" s="18"/>
      <c r="B258" s="20"/>
      <c r="C258" s="72"/>
      <c r="D258" s="19"/>
      <c r="E258" s="20"/>
      <c r="F258" s="20"/>
      <c r="G258" s="19"/>
      <c r="H258" s="19"/>
      <c r="I258" s="76" t="str">
        <f>IF(AND(Table1[[#This Row],[Was this permit part of a consolidated review?]]="No", Table1[[#This Row],[Date Notice of Complete Application Issued]]&lt;&gt;"", Table1[[#This Row],[Date of Decision]]&lt;&gt;""), Table1[[#This Row],[Date of Decision]]-Table1[[#This Row],[Date Notice of Complete Application Issued]], "")</f>
        <v/>
      </c>
      <c r="J25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8" s="74" t="str">
        <f>IF(Table1[[#This Row],[Was there an agreed upon decision date?]]="Yes",
    "Mutually agreed timeline",
    IF(ISNUMBER(Table1[[#This Row],[Total Active Review Days 
(without pauses)]]),
        IF(Table1[[#This Row],[Total Active Review Days 
(without pauses)]] &gt; Table1[[#This Row],[Deadline 
(Hidden Helper)]], "Yes", "No"),
    ""))</f>
        <v/>
      </c>
      <c r="N258" s="8"/>
      <c r="O258" s="8"/>
      <c r="BU258"/>
      <c r="BV258"/>
    </row>
    <row r="259" spans="1:74" x14ac:dyDescent="0.25">
      <c r="A259" s="18"/>
      <c r="B259" s="20"/>
      <c r="C259" s="72"/>
      <c r="D259" s="19"/>
      <c r="E259" s="20"/>
      <c r="F259" s="20"/>
      <c r="G259" s="19"/>
      <c r="H259" s="19"/>
      <c r="I259" s="76" t="str">
        <f>IF(AND(Table1[[#This Row],[Was this permit part of a consolidated review?]]="No", Table1[[#This Row],[Date Notice of Complete Application Issued]]&lt;&gt;"", Table1[[#This Row],[Date of Decision]]&lt;&gt;""), Table1[[#This Row],[Date of Decision]]-Table1[[#This Row],[Date Notice of Complete Application Issued]], "")</f>
        <v/>
      </c>
      <c r="J25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9" s="74" t="str">
        <f>IF(Table1[[#This Row],[Was there an agreed upon decision date?]]="Yes",
    "Mutually agreed timeline",
    IF(ISNUMBER(Table1[[#This Row],[Total Active Review Days 
(without pauses)]]),
        IF(Table1[[#This Row],[Total Active Review Days 
(without pauses)]] &gt; Table1[[#This Row],[Deadline 
(Hidden Helper)]], "Yes", "No"),
    ""))</f>
        <v/>
      </c>
      <c r="N259" s="8"/>
      <c r="O259" s="8"/>
      <c r="BU259"/>
      <c r="BV259"/>
    </row>
    <row r="260" spans="1:74" x14ac:dyDescent="0.25">
      <c r="A260" s="18"/>
      <c r="B260" s="20"/>
      <c r="C260" s="72"/>
      <c r="D260" s="19"/>
      <c r="E260" s="20"/>
      <c r="F260" s="20"/>
      <c r="G260" s="19"/>
      <c r="H260" s="19"/>
      <c r="I260" s="76" t="str">
        <f>IF(AND(Table1[[#This Row],[Was this permit part of a consolidated review?]]="No", Table1[[#This Row],[Date Notice of Complete Application Issued]]&lt;&gt;"", Table1[[#This Row],[Date of Decision]]&lt;&gt;""), Table1[[#This Row],[Date of Decision]]-Table1[[#This Row],[Date Notice of Complete Application Issued]], "")</f>
        <v/>
      </c>
      <c r="J26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0" s="74" t="str">
        <f>IF(Table1[[#This Row],[Was there an agreed upon decision date?]]="Yes",
    "Mutually agreed timeline",
    IF(ISNUMBER(Table1[[#This Row],[Total Active Review Days 
(without pauses)]]),
        IF(Table1[[#This Row],[Total Active Review Days 
(without pauses)]] &gt; Table1[[#This Row],[Deadline 
(Hidden Helper)]], "Yes", "No"),
    ""))</f>
        <v/>
      </c>
      <c r="N260" s="8"/>
      <c r="O260" s="8"/>
      <c r="BU260"/>
      <c r="BV260"/>
    </row>
    <row r="261" spans="1:74" x14ac:dyDescent="0.25">
      <c r="A261" s="18"/>
      <c r="B261" s="20"/>
      <c r="C261" s="72"/>
      <c r="D261" s="19"/>
      <c r="E261" s="20"/>
      <c r="F261" s="20"/>
      <c r="G261" s="19"/>
      <c r="H261" s="19"/>
      <c r="I261" s="76" t="str">
        <f>IF(AND(Table1[[#This Row],[Was this permit part of a consolidated review?]]="No", Table1[[#This Row],[Date Notice of Complete Application Issued]]&lt;&gt;"", Table1[[#This Row],[Date of Decision]]&lt;&gt;""), Table1[[#This Row],[Date of Decision]]-Table1[[#This Row],[Date Notice of Complete Application Issued]], "")</f>
        <v/>
      </c>
      <c r="J26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1" s="74" t="str">
        <f>IF(Table1[[#This Row],[Was there an agreed upon decision date?]]="Yes",
    "Mutually agreed timeline",
    IF(ISNUMBER(Table1[[#This Row],[Total Active Review Days 
(without pauses)]]),
        IF(Table1[[#This Row],[Total Active Review Days 
(without pauses)]] &gt; Table1[[#This Row],[Deadline 
(Hidden Helper)]], "Yes", "No"),
    ""))</f>
        <v/>
      </c>
      <c r="N261" s="8"/>
      <c r="O261" s="8"/>
      <c r="BU261"/>
      <c r="BV261"/>
    </row>
    <row r="262" spans="1:74" x14ac:dyDescent="0.25">
      <c r="A262" s="18"/>
      <c r="B262" s="20"/>
      <c r="C262" s="72"/>
      <c r="D262" s="19"/>
      <c r="E262" s="20"/>
      <c r="F262" s="20"/>
      <c r="G262" s="19"/>
      <c r="H262" s="19"/>
      <c r="I262" s="76" t="str">
        <f>IF(AND(Table1[[#This Row],[Was this permit part of a consolidated review?]]="No", Table1[[#This Row],[Date Notice of Complete Application Issued]]&lt;&gt;"", Table1[[#This Row],[Date of Decision]]&lt;&gt;""), Table1[[#This Row],[Date of Decision]]-Table1[[#This Row],[Date Notice of Complete Application Issued]], "")</f>
        <v/>
      </c>
      <c r="J26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2" s="74" t="str">
        <f>IF(Table1[[#This Row],[Was there an agreed upon decision date?]]="Yes",
    "Mutually agreed timeline",
    IF(ISNUMBER(Table1[[#This Row],[Total Active Review Days 
(without pauses)]]),
        IF(Table1[[#This Row],[Total Active Review Days 
(without pauses)]] &gt; Table1[[#This Row],[Deadline 
(Hidden Helper)]], "Yes", "No"),
    ""))</f>
        <v/>
      </c>
      <c r="N262" s="8"/>
      <c r="O262" s="8"/>
      <c r="BU262"/>
      <c r="BV262"/>
    </row>
    <row r="263" spans="1:74" x14ac:dyDescent="0.25">
      <c r="A263" s="18"/>
      <c r="B263" s="20"/>
      <c r="C263" s="72"/>
      <c r="D263" s="19"/>
      <c r="E263" s="20"/>
      <c r="F263" s="20"/>
      <c r="G263" s="19"/>
      <c r="H263" s="19"/>
      <c r="I263" s="76" t="str">
        <f>IF(AND(Table1[[#This Row],[Was this permit part of a consolidated review?]]="No", Table1[[#This Row],[Date Notice of Complete Application Issued]]&lt;&gt;"", Table1[[#This Row],[Date of Decision]]&lt;&gt;""), Table1[[#This Row],[Date of Decision]]-Table1[[#This Row],[Date Notice of Complete Application Issued]], "")</f>
        <v/>
      </c>
      <c r="J26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3" s="74" t="str">
        <f>IF(Table1[[#This Row],[Was there an agreed upon decision date?]]="Yes",
    "Mutually agreed timeline",
    IF(ISNUMBER(Table1[[#This Row],[Total Active Review Days 
(without pauses)]]),
        IF(Table1[[#This Row],[Total Active Review Days 
(without pauses)]] &gt; Table1[[#This Row],[Deadline 
(Hidden Helper)]], "Yes", "No"),
    ""))</f>
        <v/>
      </c>
      <c r="N263" s="8"/>
      <c r="O263" s="8"/>
      <c r="BU263"/>
      <c r="BV263"/>
    </row>
    <row r="264" spans="1:74" x14ac:dyDescent="0.25">
      <c r="A264" s="18"/>
      <c r="B264" s="20"/>
      <c r="C264" s="72"/>
      <c r="D264" s="19"/>
      <c r="E264" s="20"/>
      <c r="F264" s="20"/>
      <c r="G264" s="19"/>
      <c r="H264" s="19"/>
      <c r="I264" s="76" t="str">
        <f>IF(AND(Table1[[#This Row],[Was this permit part of a consolidated review?]]="No", Table1[[#This Row],[Date Notice of Complete Application Issued]]&lt;&gt;"", Table1[[#This Row],[Date of Decision]]&lt;&gt;""), Table1[[#This Row],[Date of Decision]]-Table1[[#This Row],[Date Notice of Complete Application Issued]], "")</f>
        <v/>
      </c>
      <c r="J26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4" s="74" t="str">
        <f>IF(Table1[[#This Row],[Was there an agreed upon decision date?]]="Yes",
    "Mutually agreed timeline",
    IF(ISNUMBER(Table1[[#This Row],[Total Active Review Days 
(without pauses)]]),
        IF(Table1[[#This Row],[Total Active Review Days 
(without pauses)]] &gt; Table1[[#This Row],[Deadline 
(Hidden Helper)]], "Yes", "No"),
    ""))</f>
        <v/>
      </c>
      <c r="N264" s="8"/>
      <c r="O264" s="8"/>
      <c r="BU264"/>
      <c r="BV264"/>
    </row>
    <row r="265" spans="1:74" x14ac:dyDescent="0.25">
      <c r="A265" s="18"/>
      <c r="B265" s="20"/>
      <c r="C265" s="72"/>
      <c r="D265" s="19"/>
      <c r="E265" s="20"/>
      <c r="F265" s="20"/>
      <c r="G265" s="19"/>
      <c r="H265" s="19"/>
      <c r="I265" s="76" t="str">
        <f>IF(AND(Table1[[#This Row],[Was this permit part of a consolidated review?]]="No", Table1[[#This Row],[Date Notice of Complete Application Issued]]&lt;&gt;"", Table1[[#This Row],[Date of Decision]]&lt;&gt;""), Table1[[#This Row],[Date of Decision]]-Table1[[#This Row],[Date Notice of Complete Application Issued]], "")</f>
        <v/>
      </c>
      <c r="J26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5" s="74" t="str">
        <f>IF(Table1[[#This Row],[Was there an agreed upon decision date?]]="Yes",
    "Mutually agreed timeline",
    IF(ISNUMBER(Table1[[#This Row],[Total Active Review Days 
(without pauses)]]),
        IF(Table1[[#This Row],[Total Active Review Days 
(without pauses)]] &gt; Table1[[#This Row],[Deadline 
(Hidden Helper)]], "Yes", "No"),
    ""))</f>
        <v/>
      </c>
      <c r="N265" s="8"/>
      <c r="O265" s="8"/>
      <c r="BU265"/>
      <c r="BV265"/>
    </row>
    <row r="266" spans="1:74" x14ac:dyDescent="0.25">
      <c r="A266" s="18"/>
      <c r="B266" s="20"/>
      <c r="C266" s="72"/>
      <c r="D266" s="19"/>
      <c r="E266" s="20"/>
      <c r="F266" s="20"/>
      <c r="G266" s="19"/>
      <c r="H266" s="19"/>
      <c r="I266" s="76" t="str">
        <f>IF(AND(Table1[[#This Row],[Was this permit part of a consolidated review?]]="No", Table1[[#This Row],[Date Notice of Complete Application Issued]]&lt;&gt;"", Table1[[#This Row],[Date of Decision]]&lt;&gt;""), Table1[[#This Row],[Date of Decision]]-Table1[[#This Row],[Date Notice of Complete Application Issued]], "")</f>
        <v/>
      </c>
      <c r="J26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6" s="74" t="str">
        <f>IF(Table1[[#This Row],[Was there an agreed upon decision date?]]="Yes",
    "Mutually agreed timeline",
    IF(ISNUMBER(Table1[[#This Row],[Total Active Review Days 
(without pauses)]]),
        IF(Table1[[#This Row],[Total Active Review Days 
(without pauses)]] &gt; Table1[[#This Row],[Deadline 
(Hidden Helper)]], "Yes", "No"),
    ""))</f>
        <v/>
      </c>
      <c r="N266" s="8"/>
      <c r="O266" s="8"/>
      <c r="BU266"/>
      <c r="BV266"/>
    </row>
    <row r="267" spans="1:74" x14ac:dyDescent="0.25">
      <c r="A267" s="18"/>
      <c r="B267" s="20"/>
      <c r="C267" s="72"/>
      <c r="D267" s="19"/>
      <c r="E267" s="20"/>
      <c r="F267" s="20"/>
      <c r="G267" s="19"/>
      <c r="H267" s="19"/>
      <c r="I267" s="76" t="str">
        <f>IF(AND(Table1[[#This Row],[Was this permit part of a consolidated review?]]="No", Table1[[#This Row],[Date Notice of Complete Application Issued]]&lt;&gt;"", Table1[[#This Row],[Date of Decision]]&lt;&gt;""), Table1[[#This Row],[Date of Decision]]-Table1[[#This Row],[Date Notice of Complete Application Issued]], "")</f>
        <v/>
      </c>
      <c r="J26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7" s="74" t="str">
        <f>IF(Table1[[#This Row],[Was there an agreed upon decision date?]]="Yes",
    "Mutually agreed timeline",
    IF(ISNUMBER(Table1[[#This Row],[Total Active Review Days 
(without pauses)]]),
        IF(Table1[[#This Row],[Total Active Review Days 
(without pauses)]] &gt; Table1[[#This Row],[Deadline 
(Hidden Helper)]], "Yes", "No"),
    ""))</f>
        <v/>
      </c>
      <c r="N267" s="8"/>
      <c r="O267" s="8"/>
      <c r="BU267"/>
      <c r="BV267"/>
    </row>
    <row r="268" spans="1:74" x14ac:dyDescent="0.25">
      <c r="A268" s="18"/>
      <c r="B268" s="20"/>
      <c r="C268" s="72"/>
      <c r="D268" s="19"/>
      <c r="E268" s="20"/>
      <c r="F268" s="20"/>
      <c r="G268" s="19"/>
      <c r="H268" s="19"/>
      <c r="I268" s="76" t="str">
        <f>IF(AND(Table1[[#This Row],[Was this permit part of a consolidated review?]]="No", Table1[[#This Row],[Date Notice of Complete Application Issued]]&lt;&gt;"", Table1[[#This Row],[Date of Decision]]&lt;&gt;""), Table1[[#This Row],[Date of Decision]]-Table1[[#This Row],[Date Notice of Complete Application Issued]], "")</f>
        <v/>
      </c>
      <c r="J26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8" s="74" t="str">
        <f>IF(Table1[[#This Row],[Was there an agreed upon decision date?]]="Yes",
    "Mutually agreed timeline",
    IF(ISNUMBER(Table1[[#This Row],[Total Active Review Days 
(without pauses)]]),
        IF(Table1[[#This Row],[Total Active Review Days 
(without pauses)]] &gt; Table1[[#This Row],[Deadline 
(Hidden Helper)]], "Yes", "No"),
    ""))</f>
        <v/>
      </c>
      <c r="N268" s="8"/>
      <c r="O268" s="8"/>
      <c r="BU268"/>
      <c r="BV268"/>
    </row>
    <row r="269" spans="1:74" x14ac:dyDescent="0.25">
      <c r="A269" s="18"/>
      <c r="B269" s="20"/>
      <c r="C269" s="72"/>
      <c r="D269" s="19"/>
      <c r="E269" s="20"/>
      <c r="F269" s="20"/>
      <c r="G269" s="19"/>
      <c r="H269" s="19"/>
      <c r="I269" s="76" t="str">
        <f>IF(AND(Table1[[#This Row],[Was this permit part of a consolidated review?]]="No", Table1[[#This Row],[Date Notice of Complete Application Issued]]&lt;&gt;"", Table1[[#This Row],[Date of Decision]]&lt;&gt;""), Table1[[#This Row],[Date of Decision]]-Table1[[#This Row],[Date Notice of Complete Application Issued]], "")</f>
        <v/>
      </c>
      <c r="J26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9" s="74" t="str">
        <f>IF(Table1[[#This Row],[Was there an agreed upon decision date?]]="Yes",
    "Mutually agreed timeline",
    IF(ISNUMBER(Table1[[#This Row],[Total Active Review Days 
(without pauses)]]),
        IF(Table1[[#This Row],[Total Active Review Days 
(without pauses)]] &gt; Table1[[#This Row],[Deadline 
(Hidden Helper)]], "Yes", "No"),
    ""))</f>
        <v/>
      </c>
      <c r="N269" s="8"/>
      <c r="O269" s="8"/>
      <c r="BU269"/>
      <c r="BV269"/>
    </row>
    <row r="270" spans="1:74" x14ac:dyDescent="0.25">
      <c r="A270" s="18"/>
      <c r="B270" s="20"/>
      <c r="C270" s="72"/>
      <c r="D270" s="19"/>
      <c r="E270" s="20"/>
      <c r="F270" s="20"/>
      <c r="G270" s="19"/>
      <c r="H270" s="19"/>
      <c r="I270" s="76" t="str">
        <f>IF(AND(Table1[[#This Row],[Was this permit part of a consolidated review?]]="No", Table1[[#This Row],[Date Notice of Complete Application Issued]]&lt;&gt;"", Table1[[#This Row],[Date of Decision]]&lt;&gt;""), Table1[[#This Row],[Date of Decision]]-Table1[[#This Row],[Date Notice of Complete Application Issued]], "")</f>
        <v/>
      </c>
      <c r="J27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0" s="74" t="str">
        <f>IF(Table1[[#This Row],[Was there an agreed upon decision date?]]="Yes",
    "Mutually agreed timeline",
    IF(ISNUMBER(Table1[[#This Row],[Total Active Review Days 
(without pauses)]]),
        IF(Table1[[#This Row],[Total Active Review Days 
(without pauses)]] &gt; Table1[[#This Row],[Deadline 
(Hidden Helper)]], "Yes", "No"),
    ""))</f>
        <v/>
      </c>
      <c r="N270" s="8"/>
      <c r="O270" s="8"/>
      <c r="BU270"/>
      <c r="BV270"/>
    </row>
    <row r="271" spans="1:74" x14ac:dyDescent="0.25">
      <c r="A271" s="18"/>
      <c r="B271" s="20"/>
      <c r="C271" s="72"/>
      <c r="D271" s="19"/>
      <c r="E271" s="20"/>
      <c r="F271" s="20"/>
      <c r="G271" s="19"/>
      <c r="H271" s="19"/>
      <c r="I271" s="76" t="str">
        <f>IF(AND(Table1[[#This Row],[Was this permit part of a consolidated review?]]="No", Table1[[#This Row],[Date Notice of Complete Application Issued]]&lt;&gt;"", Table1[[#This Row],[Date of Decision]]&lt;&gt;""), Table1[[#This Row],[Date of Decision]]-Table1[[#This Row],[Date Notice of Complete Application Issued]], "")</f>
        <v/>
      </c>
      <c r="J27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1" s="74" t="str">
        <f>IF(Table1[[#This Row],[Was there an agreed upon decision date?]]="Yes",
    "Mutually agreed timeline",
    IF(ISNUMBER(Table1[[#This Row],[Total Active Review Days 
(without pauses)]]),
        IF(Table1[[#This Row],[Total Active Review Days 
(without pauses)]] &gt; Table1[[#This Row],[Deadline 
(Hidden Helper)]], "Yes", "No"),
    ""))</f>
        <v/>
      </c>
      <c r="N271" s="8"/>
      <c r="O271" s="8"/>
      <c r="BU271"/>
      <c r="BV271"/>
    </row>
    <row r="272" spans="1:74" x14ac:dyDescent="0.25">
      <c r="A272" s="18"/>
      <c r="B272" s="20"/>
      <c r="C272" s="72"/>
      <c r="D272" s="19"/>
      <c r="E272" s="20"/>
      <c r="F272" s="20"/>
      <c r="G272" s="19"/>
      <c r="H272" s="19"/>
      <c r="I272" s="76" t="str">
        <f>IF(AND(Table1[[#This Row],[Was this permit part of a consolidated review?]]="No", Table1[[#This Row],[Date Notice of Complete Application Issued]]&lt;&gt;"", Table1[[#This Row],[Date of Decision]]&lt;&gt;""), Table1[[#This Row],[Date of Decision]]-Table1[[#This Row],[Date Notice of Complete Application Issued]], "")</f>
        <v/>
      </c>
      <c r="J27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2" s="74" t="str">
        <f>IF(Table1[[#This Row],[Was there an agreed upon decision date?]]="Yes",
    "Mutually agreed timeline",
    IF(ISNUMBER(Table1[[#This Row],[Total Active Review Days 
(without pauses)]]),
        IF(Table1[[#This Row],[Total Active Review Days 
(without pauses)]] &gt; Table1[[#This Row],[Deadline 
(Hidden Helper)]], "Yes", "No"),
    ""))</f>
        <v/>
      </c>
      <c r="N272" s="8"/>
      <c r="O272" s="8"/>
      <c r="BU272"/>
      <c r="BV272"/>
    </row>
    <row r="273" spans="1:74" x14ac:dyDescent="0.25">
      <c r="A273" s="18"/>
      <c r="B273" s="20"/>
      <c r="C273" s="72"/>
      <c r="D273" s="19"/>
      <c r="E273" s="20"/>
      <c r="F273" s="20"/>
      <c r="G273" s="19"/>
      <c r="H273" s="19"/>
      <c r="I273" s="76" t="str">
        <f>IF(AND(Table1[[#This Row],[Was this permit part of a consolidated review?]]="No", Table1[[#This Row],[Date Notice of Complete Application Issued]]&lt;&gt;"", Table1[[#This Row],[Date of Decision]]&lt;&gt;""), Table1[[#This Row],[Date of Decision]]-Table1[[#This Row],[Date Notice of Complete Application Issued]], "")</f>
        <v/>
      </c>
      <c r="J27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3" s="74" t="str">
        <f>IF(Table1[[#This Row],[Was there an agreed upon decision date?]]="Yes",
    "Mutually agreed timeline",
    IF(ISNUMBER(Table1[[#This Row],[Total Active Review Days 
(without pauses)]]),
        IF(Table1[[#This Row],[Total Active Review Days 
(without pauses)]] &gt; Table1[[#This Row],[Deadline 
(Hidden Helper)]], "Yes", "No"),
    ""))</f>
        <v/>
      </c>
      <c r="N273" s="8"/>
      <c r="O273" s="8"/>
      <c r="BU273"/>
      <c r="BV273"/>
    </row>
    <row r="274" spans="1:74" x14ac:dyDescent="0.25">
      <c r="A274" s="18"/>
      <c r="B274" s="20"/>
      <c r="C274" s="72"/>
      <c r="D274" s="19"/>
      <c r="E274" s="20"/>
      <c r="F274" s="20"/>
      <c r="G274" s="19"/>
      <c r="H274" s="19"/>
      <c r="I274" s="76" t="str">
        <f>IF(AND(Table1[[#This Row],[Was this permit part of a consolidated review?]]="No", Table1[[#This Row],[Date Notice of Complete Application Issued]]&lt;&gt;"", Table1[[#This Row],[Date of Decision]]&lt;&gt;""), Table1[[#This Row],[Date of Decision]]-Table1[[#This Row],[Date Notice of Complete Application Issued]], "")</f>
        <v/>
      </c>
      <c r="J27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4" s="74" t="str">
        <f>IF(Table1[[#This Row],[Was there an agreed upon decision date?]]="Yes",
    "Mutually agreed timeline",
    IF(ISNUMBER(Table1[[#This Row],[Total Active Review Days 
(without pauses)]]),
        IF(Table1[[#This Row],[Total Active Review Days 
(without pauses)]] &gt; Table1[[#This Row],[Deadline 
(Hidden Helper)]], "Yes", "No"),
    ""))</f>
        <v/>
      </c>
      <c r="N274" s="8"/>
      <c r="O274" s="8"/>
      <c r="BU274"/>
      <c r="BV274"/>
    </row>
    <row r="275" spans="1:74" x14ac:dyDescent="0.25">
      <c r="A275" s="18"/>
      <c r="B275" s="20"/>
      <c r="C275" s="72"/>
      <c r="D275" s="19"/>
      <c r="E275" s="20"/>
      <c r="F275" s="20"/>
      <c r="G275" s="19"/>
      <c r="H275" s="19"/>
      <c r="I275" s="76" t="str">
        <f>IF(AND(Table1[[#This Row],[Was this permit part of a consolidated review?]]="No", Table1[[#This Row],[Date Notice of Complete Application Issued]]&lt;&gt;"", Table1[[#This Row],[Date of Decision]]&lt;&gt;""), Table1[[#This Row],[Date of Decision]]-Table1[[#This Row],[Date Notice of Complete Application Issued]], "")</f>
        <v/>
      </c>
      <c r="J27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5" s="74" t="str">
        <f>IF(Table1[[#This Row],[Was there an agreed upon decision date?]]="Yes",
    "Mutually agreed timeline",
    IF(ISNUMBER(Table1[[#This Row],[Total Active Review Days 
(without pauses)]]),
        IF(Table1[[#This Row],[Total Active Review Days 
(without pauses)]] &gt; Table1[[#This Row],[Deadline 
(Hidden Helper)]], "Yes", "No"),
    ""))</f>
        <v/>
      </c>
      <c r="N275" s="8"/>
      <c r="O275" s="8"/>
      <c r="BU275"/>
      <c r="BV275"/>
    </row>
    <row r="276" spans="1:74" x14ac:dyDescent="0.25">
      <c r="A276" s="18"/>
      <c r="B276" s="20"/>
      <c r="C276" s="72"/>
      <c r="D276" s="19"/>
      <c r="E276" s="20"/>
      <c r="F276" s="20"/>
      <c r="G276" s="19"/>
      <c r="H276" s="19"/>
      <c r="I276" s="76" t="str">
        <f>IF(AND(Table1[[#This Row],[Was this permit part of a consolidated review?]]="No", Table1[[#This Row],[Date Notice of Complete Application Issued]]&lt;&gt;"", Table1[[#This Row],[Date of Decision]]&lt;&gt;""), Table1[[#This Row],[Date of Decision]]-Table1[[#This Row],[Date Notice of Complete Application Issued]], "")</f>
        <v/>
      </c>
      <c r="J27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6" s="74" t="str">
        <f>IF(Table1[[#This Row],[Was there an agreed upon decision date?]]="Yes",
    "Mutually agreed timeline",
    IF(ISNUMBER(Table1[[#This Row],[Total Active Review Days 
(without pauses)]]),
        IF(Table1[[#This Row],[Total Active Review Days 
(without pauses)]] &gt; Table1[[#This Row],[Deadline 
(Hidden Helper)]], "Yes", "No"),
    ""))</f>
        <v/>
      </c>
      <c r="N276" s="8"/>
      <c r="O276" s="8"/>
      <c r="BU276"/>
      <c r="BV276"/>
    </row>
    <row r="277" spans="1:74" x14ac:dyDescent="0.25">
      <c r="A277" s="18"/>
      <c r="B277" s="20"/>
      <c r="C277" s="72"/>
      <c r="D277" s="19"/>
      <c r="E277" s="20"/>
      <c r="F277" s="20"/>
      <c r="G277" s="19"/>
      <c r="H277" s="19"/>
      <c r="I277" s="76" t="str">
        <f>IF(AND(Table1[[#This Row],[Was this permit part of a consolidated review?]]="No", Table1[[#This Row],[Date Notice of Complete Application Issued]]&lt;&gt;"", Table1[[#This Row],[Date of Decision]]&lt;&gt;""), Table1[[#This Row],[Date of Decision]]-Table1[[#This Row],[Date Notice of Complete Application Issued]], "")</f>
        <v/>
      </c>
      <c r="J27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7" s="74" t="str">
        <f>IF(Table1[[#This Row],[Was there an agreed upon decision date?]]="Yes",
    "Mutually agreed timeline",
    IF(ISNUMBER(Table1[[#This Row],[Total Active Review Days 
(without pauses)]]),
        IF(Table1[[#This Row],[Total Active Review Days 
(without pauses)]] &gt; Table1[[#This Row],[Deadline 
(Hidden Helper)]], "Yes", "No"),
    ""))</f>
        <v/>
      </c>
      <c r="N277" s="8"/>
      <c r="O277" s="8"/>
      <c r="BU277"/>
      <c r="BV277"/>
    </row>
    <row r="278" spans="1:74" x14ac:dyDescent="0.25">
      <c r="A278" s="18"/>
      <c r="B278" s="20"/>
      <c r="C278" s="72"/>
      <c r="D278" s="19"/>
      <c r="E278" s="20"/>
      <c r="F278" s="20"/>
      <c r="G278" s="19"/>
      <c r="H278" s="19"/>
      <c r="I278" s="76" t="str">
        <f>IF(AND(Table1[[#This Row],[Was this permit part of a consolidated review?]]="No", Table1[[#This Row],[Date Notice of Complete Application Issued]]&lt;&gt;"", Table1[[#This Row],[Date of Decision]]&lt;&gt;""), Table1[[#This Row],[Date of Decision]]-Table1[[#This Row],[Date Notice of Complete Application Issued]], "")</f>
        <v/>
      </c>
      <c r="J27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8" s="74" t="str">
        <f>IF(Table1[[#This Row],[Was there an agreed upon decision date?]]="Yes",
    "Mutually agreed timeline",
    IF(ISNUMBER(Table1[[#This Row],[Total Active Review Days 
(without pauses)]]),
        IF(Table1[[#This Row],[Total Active Review Days 
(without pauses)]] &gt; Table1[[#This Row],[Deadline 
(Hidden Helper)]], "Yes", "No"),
    ""))</f>
        <v/>
      </c>
      <c r="N278" s="8"/>
      <c r="O278" s="8"/>
      <c r="BU278"/>
      <c r="BV278"/>
    </row>
    <row r="279" spans="1:74" x14ac:dyDescent="0.25">
      <c r="A279" s="18"/>
      <c r="B279" s="20"/>
      <c r="C279" s="72"/>
      <c r="D279" s="19"/>
      <c r="E279" s="20"/>
      <c r="F279" s="20"/>
      <c r="G279" s="19"/>
      <c r="H279" s="19"/>
      <c r="I279" s="76" t="str">
        <f>IF(AND(Table1[[#This Row],[Was this permit part of a consolidated review?]]="No", Table1[[#This Row],[Date Notice of Complete Application Issued]]&lt;&gt;"", Table1[[#This Row],[Date of Decision]]&lt;&gt;""), Table1[[#This Row],[Date of Decision]]-Table1[[#This Row],[Date Notice of Complete Application Issued]], "")</f>
        <v/>
      </c>
      <c r="J27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9" s="74" t="str">
        <f>IF(Table1[[#This Row],[Was there an agreed upon decision date?]]="Yes",
    "Mutually agreed timeline",
    IF(ISNUMBER(Table1[[#This Row],[Total Active Review Days 
(without pauses)]]),
        IF(Table1[[#This Row],[Total Active Review Days 
(without pauses)]] &gt; Table1[[#This Row],[Deadline 
(Hidden Helper)]], "Yes", "No"),
    ""))</f>
        <v/>
      </c>
      <c r="N279" s="8"/>
      <c r="O279" s="8"/>
      <c r="BU279"/>
      <c r="BV279"/>
    </row>
    <row r="280" spans="1:74" x14ac:dyDescent="0.25">
      <c r="A280" s="18"/>
      <c r="B280" s="20"/>
      <c r="C280" s="72"/>
      <c r="D280" s="19"/>
      <c r="E280" s="20"/>
      <c r="F280" s="20"/>
      <c r="G280" s="19"/>
      <c r="H280" s="19"/>
      <c r="I280" s="76" t="str">
        <f>IF(AND(Table1[[#This Row],[Was this permit part of a consolidated review?]]="No", Table1[[#This Row],[Date Notice of Complete Application Issued]]&lt;&gt;"", Table1[[#This Row],[Date of Decision]]&lt;&gt;""), Table1[[#This Row],[Date of Decision]]-Table1[[#This Row],[Date Notice of Complete Application Issued]], "")</f>
        <v/>
      </c>
      <c r="J28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0" s="74" t="str">
        <f>IF(Table1[[#This Row],[Was there an agreed upon decision date?]]="Yes",
    "Mutually agreed timeline",
    IF(ISNUMBER(Table1[[#This Row],[Total Active Review Days 
(without pauses)]]),
        IF(Table1[[#This Row],[Total Active Review Days 
(without pauses)]] &gt; Table1[[#This Row],[Deadline 
(Hidden Helper)]], "Yes", "No"),
    ""))</f>
        <v/>
      </c>
      <c r="N280" s="8"/>
      <c r="O280" s="8"/>
      <c r="BU280"/>
      <c r="BV280"/>
    </row>
    <row r="281" spans="1:74" x14ac:dyDescent="0.25">
      <c r="A281" s="18"/>
      <c r="B281" s="20"/>
      <c r="C281" s="72"/>
      <c r="D281" s="19"/>
      <c r="E281" s="20"/>
      <c r="F281" s="20"/>
      <c r="G281" s="19"/>
      <c r="H281" s="19"/>
      <c r="I281" s="76" t="str">
        <f>IF(AND(Table1[[#This Row],[Was this permit part of a consolidated review?]]="No", Table1[[#This Row],[Date Notice of Complete Application Issued]]&lt;&gt;"", Table1[[#This Row],[Date of Decision]]&lt;&gt;""), Table1[[#This Row],[Date of Decision]]-Table1[[#This Row],[Date Notice of Complete Application Issued]], "")</f>
        <v/>
      </c>
      <c r="J28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1" s="74" t="str">
        <f>IF(Table1[[#This Row],[Was there an agreed upon decision date?]]="Yes",
    "Mutually agreed timeline",
    IF(ISNUMBER(Table1[[#This Row],[Total Active Review Days 
(without pauses)]]),
        IF(Table1[[#This Row],[Total Active Review Days 
(without pauses)]] &gt; Table1[[#This Row],[Deadline 
(Hidden Helper)]], "Yes", "No"),
    ""))</f>
        <v/>
      </c>
      <c r="N281" s="8"/>
      <c r="O281" s="8"/>
      <c r="BU281"/>
      <c r="BV281"/>
    </row>
    <row r="282" spans="1:74" x14ac:dyDescent="0.25">
      <c r="A282" s="18"/>
      <c r="B282" s="20"/>
      <c r="C282" s="72"/>
      <c r="D282" s="19"/>
      <c r="E282" s="20"/>
      <c r="F282" s="20"/>
      <c r="G282" s="19"/>
      <c r="H282" s="19"/>
      <c r="I282" s="76" t="str">
        <f>IF(AND(Table1[[#This Row],[Was this permit part of a consolidated review?]]="No", Table1[[#This Row],[Date Notice of Complete Application Issued]]&lt;&gt;"", Table1[[#This Row],[Date of Decision]]&lt;&gt;""), Table1[[#This Row],[Date of Decision]]-Table1[[#This Row],[Date Notice of Complete Application Issued]], "")</f>
        <v/>
      </c>
      <c r="J28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2" s="74" t="str">
        <f>IF(Table1[[#This Row],[Was there an agreed upon decision date?]]="Yes",
    "Mutually agreed timeline",
    IF(ISNUMBER(Table1[[#This Row],[Total Active Review Days 
(without pauses)]]),
        IF(Table1[[#This Row],[Total Active Review Days 
(without pauses)]] &gt; Table1[[#This Row],[Deadline 
(Hidden Helper)]], "Yes", "No"),
    ""))</f>
        <v/>
      </c>
      <c r="N282" s="8"/>
      <c r="O282" s="8"/>
      <c r="BU282"/>
      <c r="BV282"/>
    </row>
    <row r="283" spans="1:74" x14ac:dyDescent="0.25">
      <c r="A283" s="18"/>
      <c r="B283" s="20"/>
      <c r="C283" s="72"/>
      <c r="D283" s="19"/>
      <c r="E283" s="20"/>
      <c r="F283" s="20"/>
      <c r="G283" s="19"/>
      <c r="H283" s="19"/>
      <c r="I283" s="76" t="str">
        <f>IF(AND(Table1[[#This Row],[Was this permit part of a consolidated review?]]="No", Table1[[#This Row],[Date Notice of Complete Application Issued]]&lt;&gt;"", Table1[[#This Row],[Date of Decision]]&lt;&gt;""), Table1[[#This Row],[Date of Decision]]-Table1[[#This Row],[Date Notice of Complete Application Issued]], "")</f>
        <v/>
      </c>
      <c r="J28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3" s="74" t="str">
        <f>IF(Table1[[#This Row],[Was there an agreed upon decision date?]]="Yes",
    "Mutually agreed timeline",
    IF(ISNUMBER(Table1[[#This Row],[Total Active Review Days 
(without pauses)]]),
        IF(Table1[[#This Row],[Total Active Review Days 
(without pauses)]] &gt; Table1[[#This Row],[Deadline 
(Hidden Helper)]], "Yes", "No"),
    ""))</f>
        <v/>
      </c>
      <c r="N283" s="8"/>
      <c r="O283" s="8"/>
      <c r="BU283"/>
      <c r="BV283"/>
    </row>
    <row r="284" spans="1:74" x14ac:dyDescent="0.25">
      <c r="A284" s="18"/>
      <c r="B284" s="20"/>
      <c r="C284" s="72"/>
      <c r="D284" s="19"/>
      <c r="E284" s="20"/>
      <c r="F284" s="20"/>
      <c r="G284" s="19"/>
      <c r="H284" s="19"/>
      <c r="I284" s="76" t="str">
        <f>IF(AND(Table1[[#This Row],[Was this permit part of a consolidated review?]]="No", Table1[[#This Row],[Date Notice of Complete Application Issued]]&lt;&gt;"", Table1[[#This Row],[Date of Decision]]&lt;&gt;""), Table1[[#This Row],[Date of Decision]]-Table1[[#This Row],[Date Notice of Complete Application Issued]], "")</f>
        <v/>
      </c>
      <c r="J28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4" s="74" t="str">
        <f>IF(Table1[[#This Row],[Was there an agreed upon decision date?]]="Yes",
    "Mutually agreed timeline",
    IF(ISNUMBER(Table1[[#This Row],[Total Active Review Days 
(without pauses)]]),
        IF(Table1[[#This Row],[Total Active Review Days 
(without pauses)]] &gt; Table1[[#This Row],[Deadline 
(Hidden Helper)]], "Yes", "No"),
    ""))</f>
        <v/>
      </c>
      <c r="N284" s="8"/>
      <c r="O284" s="8"/>
      <c r="BU284"/>
      <c r="BV284"/>
    </row>
    <row r="285" spans="1:74" x14ac:dyDescent="0.25">
      <c r="A285" s="18"/>
      <c r="B285" s="20"/>
      <c r="C285" s="72"/>
      <c r="D285" s="19"/>
      <c r="E285" s="20"/>
      <c r="F285" s="20"/>
      <c r="G285" s="19"/>
      <c r="H285" s="19"/>
      <c r="I285" s="76" t="str">
        <f>IF(AND(Table1[[#This Row],[Was this permit part of a consolidated review?]]="No", Table1[[#This Row],[Date Notice of Complete Application Issued]]&lt;&gt;"", Table1[[#This Row],[Date of Decision]]&lt;&gt;""), Table1[[#This Row],[Date of Decision]]-Table1[[#This Row],[Date Notice of Complete Application Issued]], "")</f>
        <v/>
      </c>
      <c r="J28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5" s="74" t="str">
        <f>IF(Table1[[#This Row],[Was there an agreed upon decision date?]]="Yes",
    "Mutually agreed timeline",
    IF(ISNUMBER(Table1[[#This Row],[Total Active Review Days 
(without pauses)]]),
        IF(Table1[[#This Row],[Total Active Review Days 
(without pauses)]] &gt; Table1[[#This Row],[Deadline 
(Hidden Helper)]], "Yes", "No"),
    ""))</f>
        <v/>
      </c>
      <c r="N285" s="8"/>
      <c r="O285" s="8"/>
      <c r="BU285"/>
      <c r="BV285"/>
    </row>
    <row r="286" spans="1:74" x14ac:dyDescent="0.25">
      <c r="A286" s="18"/>
      <c r="B286" s="20"/>
      <c r="C286" s="72"/>
      <c r="D286" s="19"/>
      <c r="E286" s="20"/>
      <c r="F286" s="20"/>
      <c r="G286" s="19"/>
      <c r="H286" s="19"/>
      <c r="I286" s="76" t="str">
        <f>IF(AND(Table1[[#This Row],[Was this permit part of a consolidated review?]]="No", Table1[[#This Row],[Date Notice of Complete Application Issued]]&lt;&gt;"", Table1[[#This Row],[Date of Decision]]&lt;&gt;""), Table1[[#This Row],[Date of Decision]]-Table1[[#This Row],[Date Notice of Complete Application Issued]], "")</f>
        <v/>
      </c>
      <c r="J28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6" s="74" t="str">
        <f>IF(Table1[[#This Row],[Was there an agreed upon decision date?]]="Yes",
    "Mutually agreed timeline",
    IF(ISNUMBER(Table1[[#This Row],[Total Active Review Days 
(without pauses)]]),
        IF(Table1[[#This Row],[Total Active Review Days 
(without pauses)]] &gt; Table1[[#This Row],[Deadline 
(Hidden Helper)]], "Yes", "No"),
    ""))</f>
        <v/>
      </c>
      <c r="N286" s="8"/>
      <c r="O286" s="8"/>
      <c r="BU286"/>
      <c r="BV286"/>
    </row>
    <row r="287" spans="1:74" x14ac:dyDescent="0.25">
      <c r="A287" s="18"/>
      <c r="B287" s="20"/>
      <c r="C287" s="72"/>
      <c r="D287" s="19"/>
      <c r="E287" s="20"/>
      <c r="F287" s="20"/>
      <c r="G287" s="19"/>
      <c r="H287" s="19"/>
      <c r="I287" s="76" t="str">
        <f>IF(AND(Table1[[#This Row],[Was this permit part of a consolidated review?]]="No", Table1[[#This Row],[Date Notice of Complete Application Issued]]&lt;&gt;"", Table1[[#This Row],[Date of Decision]]&lt;&gt;""), Table1[[#This Row],[Date of Decision]]-Table1[[#This Row],[Date Notice of Complete Application Issued]], "")</f>
        <v/>
      </c>
      <c r="J28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7" s="74" t="str">
        <f>IF(Table1[[#This Row],[Was there an agreed upon decision date?]]="Yes",
    "Mutually agreed timeline",
    IF(ISNUMBER(Table1[[#This Row],[Total Active Review Days 
(without pauses)]]),
        IF(Table1[[#This Row],[Total Active Review Days 
(without pauses)]] &gt; Table1[[#This Row],[Deadline 
(Hidden Helper)]], "Yes", "No"),
    ""))</f>
        <v/>
      </c>
      <c r="N287" s="8"/>
      <c r="O287" s="8"/>
      <c r="BU287"/>
      <c r="BV287"/>
    </row>
    <row r="288" spans="1:74" x14ac:dyDescent="0.25">
      <c r="A288" s="18"/>
      <c r="B288" s="20"/>
      <c r="C288" s="72"/>
      <c r="D288" s="19"/>
      <c r="E288" s="20"/>
      <c r="F288" s="20"/>
      <c r="G288" s="19"/>
      <c r="H288" s="19"/>
      <c r="I288" s="76" t="str">
        <f>IF(AND(Table1[[#This Row],[Was this permit part of a consolidated review?]]="No", Table1[[#This Row],[Date Notice of Complete Application Issued]]&lt;&gt;"", Table1[[#This Row],[Date of Decision]]&lt;&gt;""), Table1[[#This Row],[Date of Decision]]-Table1[[#This Row],[Date Notice of Complete Application Issued]], "")</f>
        <v/>
      </c>
      <c r="J28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8" s="74" t="str">
        <f>IF(Table1[[#This Row],[Was there an agreed upon decision date?]]="Yes",
    "Mutually agreed timeline",
    IF(ISNUMBER(Table1[[#This Row],[Total Active Review Days 
(without pauses)]]),
        IF(Table1[[#This Row],[Total Active Review Days 
(without pauses)]] &gt; Table1[[#This Row],[Deadline 
(Hidden Helper)]], "Yes", "No"),
    ""))</f>
        <v/>
      </c>
      <c r="N288" s="8"/>
      <c r="O288" s="8"/>
      <c r="BU288"/>
      <c r="BV288"/>
    </row>
    <row r="289" spans="1:74" x14ac:dyDescent="0.25">
      <c r="A289" s="18"/>
      <c r="B289" s="20"/>
      <c r="C289" s="72"/>
      <c r="D289" s="19"/>
      <c r="E289" s="20"/>
      <c r="F289" s="20"/>
      <c r="G289" s="19"/>
      <c r="H289" s="19"/>
      <c r="I289" s="76" t="str">
        <f>IF(AND(Table1[[#This Row],[Was this permit part of a consolidated review?]]="No", Table1[[#This Row],[Date Notice of Complete Application Issued]]&lt;&gt;"", Table1[[#This Row],[Date of Decision]]&lt;&gt;""), Table1[[#This Row],[Date of Decision]]-Table1[[#This Row],[Date Notice of Complete Application Issued]], "")</f>
        <v/>
      </c>
      <c r="J28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9" s="74" t="str">
        <f>IF(Table1[[#This Row],[Was there an agreed upon decision date?]]="Yes",
    "Mutually agreed timeline",
    IF(ISNUMBER(Table1[[#This Row],[Total Active Review Days 
(without pauses)]]),
        IF(Table1[[#This Row],[Total Active Review Days 
(without pauses)]] &gt; Table1[[#This Row],[Deadline 
(Hidden Helper)]], "Yes", "No"),
    ""))</f>
        <v/>
      </c>
      <c r="N289" s="8"/>
      <c r="O289" s="8"/>
      <c r="BU289"/>
      <c r="BV289"/>
    </row>
    <row r="290" spans="1:74" x14ac:dyDescent="0.25">
      <c r="A290" s="18"/>
      <c r="B290" s="20"/>
      <c r="C290" s="72"/>
      <c r="D290" s="19"/>
      <c r="E290" s="20"/>
      <c r="F290" s="20"/>
      <c r="G290" s="19"/>
      <c r="H290" s="19"/>
      <c r="I290" s="76" t="str">
        <f>IF(AND(Table1[[#This Row],[Was this permit part of a consolidated review?]]="No", Table1[[#This Row],[Date Notice of Complete Application Issued]]&lt;&gt;"", Table1[[#This Row],[Date of Decision]]&lt;&gt;""), Table1[[#This Row],[Date of Decision]]-Table1[[#This Row],[Date Notice of Complete Application Issued]], "")</f>
        <v/>
      </c>
      <c r="J29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0" s="74" t="str">
        <f>IF(Table1[[#This Row],[Was there an agreed upon decision date?]]="Yes",
    "Mutually agreed timeline",
    IF(ISNUMBER(Table1[[#This Row],[Total Active Review Days 
(without pauses)]]),
        IF(Table1[[#This Row],[Total Active Review Days 
(without pauses)]] &gt; Table1[[#This Row],[Deadline 
(Hidden Helper)]], "Yes", "No"),
    ""))</f>
        <v/>
      </c>
      <c r="N290" s="8"/>
      <c r="O290" s="8"/>
      <c r="BU290"/>
      <c r="BV290"/>
    </row>
    <row r="291" spans="1:74" x14ac:dyDescent="0.25">
      <c r="A291" s="18"/>
      <c r="B291" s="20"/>
      <c r="C291" s="72"/>
      <c r="D291" s="19"/>
      <c r="E291" s="20"/>
      <c r="F291" s="20"/>
      <c r="G291" s="19"/>
      <c r="H291" s="19"/>
      <c r="I291" s="76" t="str">
        <f>IF(AND(Table1[[#This Row],[Was this permit part of a consolidated review?]]="No", Table1[[#This Row],[Date Notice of Complete Application Issued]]&lt;&gt;"", Table1[[#This Row],[Date of Decision]]&lt;&gt;""), Table1[[#This Row],[Date of Decision]]-Table1[[#This Row],[Date Notice of Complete Application Issued]], "")</f>
        <v/>
      </c>
      <c r="J29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1" s="74" t="str">
        <f>IF(Table1[[#This Row],[Was there an agreed upon decision date?]]="Yes",
    "Mutually agreed timeline",
    IF(ISNUMBER(Table1[[#This Row],[Total Active Review Days 
(without pauses)]]),
        IF(Table1[[#This Row],[Total Active Review Days 
(without pauses)]] &gt; Table1[[#This Row],[Deadline 
(Hidden Helper)]], "Yes", "No"),
    ""))</f>
        <v/>
      </c>
      <c r="N291" s="8"/>
      <c r="O291" s="8"/>
      <c r="BU291"/>
      <c r="BV291"/>
    </row>
    <row r="292" spans="1:74" x14ac:dyDescent="0.25">
      <c r="A292" s="18"/>
      <c r="B292" s="20"/>
      <c r="C292" s="72"/>
      <c r="D292" s="19"/>
      <c r="E292" s="20"/>
      <c r="F292" s="20"/>
      <c r="G292" s="19"/>
      <c r="H292" s="19"/>
      <c r="I292" s="76" t="str">
        <f>IF(AND(Table1[[#This Row],[Was this permit part of a consolidated review?]]="No", Table1[[#This Row],[Date Notice of Complete Application Issued]]&lt;&gt;"", Table1[[#This Row],[Date of Decision]]&lt;&gt;""), Table1[[#This Row],[Date of Decision]]-Table1[[#This Row],[Date Notice of Complete Application Issued]], "")</f>
        <v/>
      </c>
      <c r="J29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2" s="74" t="str">
        <f>IF(Table1[[#This Row],[Was there an agreed upon decision date?]]="Yes",
    "Mutually agreed timeline",
    IF(ISNUMBER(Table1[[#This Row],[Total Active Review Days 
(without pauses)]]),
        IF(Table1[[#This Row],[Total Active Review Days 
(without pauses)]] &gt; Table1[[#This Row],[Deadline 
(Hidden Helper)]], "Yes", "No"),
    ""))</f>
        <v/>
      </c>
      <c r="N292" s="8"/>
      <c r="O292" s="8"/>
      <c r="BU292"/>
      <c r="BV292"/>
    </row>
    <row r="293" spans="1:74" x14ac:dyDescent="0.25">
      <c r="A293" s="18"/>
      <c r="B293" s="20"/>
      <c r="C293" s="72"/>
      <c r="D293" s="19"/>
      <c r="E293" s="20"/>
      <c r="F293" s="20"/>
      <c r="G293" s="19"/>
      <c r="H293" s="19"/>
      <c r="I293" s="76" t="str">
        <f>IF(AND(Table1[[#This Row],[Was this permit part of a consolidated review?]]="No", Table1[[#This Row],[Date Notice of Complete Application Issued]]&lt;&gt;"", Table1[[#This Row],[Date of Decision]]&lt;&gt;""), Table1[[#This Row],[Date of Decision]]-Table1[[#This Row],[Date Notice of Complete Application Issued]], "")</f>
        <v/>
      </c>
      <c r="J29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3" s="74" t="str">
        <f>IF(Table1[[#This Row],[Was there an agreed upon decision date?]]="Yes",
    "Mutually agreed timeline",
    IF(ISNUMBER(Table1[[#This Row],[Total Active Review Days 
(without pauses)]]),
        IF(Table1[[#This Row],[Total Active Review Days 
(without pauses)]] &gt; Table1[[#This Row],[Deadline 
(Hidden Helper)]], "Yes", "No"),
    ""))</f>
        <v/>
      </c>
      <c r="N293" s="8"/>
      <c r="O293" s="8"/>
      <c r="BU293"/>
      <c r="BV293"/>
    </row>
    <row r="294" spans="1:74" x14ac:dyDescent="0.25">
      <c r="A294" s="18"/>
      <c r="B294" s="20"/>
      <c r="C294" s="72"/>
      <c r="D294" s="19"/>
      <c r="E294" s="20"/>
      <c r="F294" s="20"/>
      <c r="G294" s="19"/>
      <c r="H294" s="19"/>
      <c r="I294" s="76" t="str">
        <f>IF(AND(Table1[[#This Row],[Was this permit part of a consolidated review?]]="No", Table1[[#This Row],[Date Notice of Complete Application Issued]]&lt;&gt;"", Table1[[#This Row],[Date of Decision]]&lt;&gt;""), Table1[[#This Row],[Date of Decision]]-Table1[[#This Row],[Date Notice of Complete Application Issued]], "")</f>
        <v/>
      </c>
      <c r="J29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4" s="74" t="str">
        <f>IF(Table1[[#This Row],[Was there an agreed upon decision date?]]="Yes",
    "Mutually agreed timeline",
    IF(ISNUMBER(Table1[[#This Row],[Total Active Review Days 
(without pauses)]]),
        IF(Table1[[#This Row],[Total Active Review Days 
(without pauses)]] &gt; Table1[[#This Row],[Deadline 
(Hidden Helper)]], "Yes", "No"),
    ""))</f>
        <v/>
      </c>
      <c r="N294" s="8"/>
      <c r="O294" s="8"/>
      <c r="BU294"/>
      <c r="BV294"/>
    </row>
    <row r="295" spans="1:74" x14ac:dyDescent="0.25">
      <c r="A295" s="18"/>
      <c r="B295" s="20"/>
      <c r="C295" s="72"/>
      <c r="D295" s="19"/>
      <c r="E295" s="20"/>
      <c r="F295" s="20"/>
      <c r="G295" s="19"/>
      <c r="H295" s="19"/>
      <c r="I295" s="76" t="str">
        <f>IF(AND(Table1[[#This Row],[Was this permit part of a consolidated review?]]="No", Table1[[#This Row],[Date Notice of Complete Application Issued]]&lt;&gt;"", Table1[[#This Row],[Date of Decision]]&lt;&gt;""), Table1[[#This Row],[Date of Decision]]-Table1[[#This Row],[Date Notice of Complete Application Issued]], "")</f>
        <v/>
      </c>
      <c r="J29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5" s="74" t="str">
        <f>IF(Table1[[#This Row],[Was there an agreed upon decision date?]]="Yes",
    "Mutually agreed timeline",
    IF(ISNUMBER(Table1[[#This Row],[Total Active Review Days 
(without pauses)]]),
        IF(Table1[[#This Row],[Total Active Review Days 
(without pauses)]] &gt; Table1[[#This Row],[Deadline 
(Hidden Helper)]], "Yes", "No"),
    ""))</f>
        <v/>
      </c>
      <c r="N295" s="8"/>
      <c r="O295" s="8"/>
      <c r="BU295"/>
      <c r="BV295"/>
    </row>
    <row r="296" spans="1:74" x14ac:dyDescent="0.25">
      <c r="A296" s="18"/>
      <c r="B296" s="20"/>
      <c r="C296" s="72"/>
      <c r="D296" s="19"/>
      <c r="E296" s="20"/>
      <c r="F296" s="20"/>
      <c r="G296" s="19"/>
      <c r="H296" s="19"/>
      <c r="I296" s="76" t="str">
        <f>IF(AND(Table1[[#This Row],[Was this permit part of a consolidated review?]]="No", Table1[[#This Row],[Date Notice of Complete Application Issued]]&lt;&gt;"", Table1[[#This Row],[Date of Decision]]&lt;&gt;""), Table1[[#This Row],[Date of Decision]]-Table1[[#This Row],[Date Notice of Complete Application Issued]], "")</f>
        <v/>
      </c>
      <c r="J29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6" s="74" t="str">
        <f>IF(Table1[[#This Row],[Was there an agreed upon decision date?]]="Yes",
    "Mutually agreed timeline",
    IF(ISNUMBER(Table1[[#This Row],[Total Active Review Days 
(without pauses)]]),
        IF(Table1[[#This Row],[Total Active Review Days 
(without pauses)]] &gt; Table1[[#This Row],[Deadline 
(Hidden Helper)]], "Yes", "No"),
    ""))</f>
        <v/>
      </c>
      <c r="N296" s="8"/>
      <c r="O296" s="8"/>
      <c r="BU296"/>
      <c r="BV296"/>
    </row>
    <row r="297" spans="1:74" x14ac:dyDescent="0.25">
      <c r="A297" s="18"/>
      <c r="B297" s="20"/>
      <c r="C297" s="72"/>
      <c r="D297" s="19"/>
      <c r="E297" s="20"/>
      <c r="F297" s="20"/>
      <c r="G297" s="19"/>
      <c r="H297" s="19"/>
      <c r="I297" s="76" t="str">
        <f>IF(AND(Table1[[#This Row],[Was this permit part of a consolidated review?]]="No", Table1[[#This Row],[Date Notice of Complete Application Issued]]&lt;&gt;"", Table1[[#This Row],[Date of Decision]]&lt;&gt;""), Table1[[#This Row],[Date of Decision]]-Table1[[#This Row],[Date Notice of Complete Application Issued]], "")</f>
        <v/>
      </c>
      <c r="J29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7" s="74" t="str">
        <f>IF(Table1[[#This Row],[Was there an agreed upon decision date?]]="Yes",
    "Mutually agreed timeline",
    IF(ISNUMBER(Table1[[#This Row],[Total Active Review Days 
(without pauses)]]),
        IF(Table1[[#This Row],[Total Active Review Days 
(without pauses)]] &gt; Table1[[#This Row],[Deadline 
(Hidden Helper)]], "Yes", "No"),
    ""))</f>
        <v/>
      </c>
      <c r="N297" s="8"/>
      <c r="O297" s="8"/>
      <c r="BU297"/>
      <c r="BV297"/>
    </row>
    <row r="298" spans="1:74" x14ac:dyDescent="0.25">
      <c r="A298" s="18"/>
      <c r="B298" s="20"/>
      <c r="C298" s="72"/>
      <c r="D298" s="19"/>
      <c r="E298" s="20"/>
      <c r="F298" s="20"/>
      <c r="G298" s="19"/>
      <c r="H298" s="19"/>
      <c r="I298" s="76" t="str">
        <f>IF(AND(Table1[[#This Row],[Was this permit part of a consolidated review?]]="No", Table1[[#This Row],[Date Notice of Complete Application Issued]]&lt;&gt;"", Table1[[#This Row],[Date of Decision]]&lt;&gt;""), Table1[[#This Row],[Date of Decision]]-Table1[[#This Row],[Date Notice of Complete Application Issued]], "")</f>
        <v/>
      </c>
      <c r="J29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8" s="74" t="str">
        <f>IF(Table1[[#This Row],[Was there an agreed upon decision date?]]="Yes",
    "Mutually agreed timeline",
    IF(ISNUMBER(Table1[[#This Row],[Total Active Review Days 
(without pauses)]]),
        IF(Table1[[#This Row],[Total Active Review Days 
(without pauses)]] &gt; Table1[[#This Row],[Deadline 
(Hidden Helper)]], "Yes", "No"),
    ""))</f>
        <v/>
      </c>
      <c r="N298" s="8"/>
      <c r="O298" s="8"/>
      <c r="BU298"/>
      <c r="BV298"/>
    </row>
    <row r="299" spans="1:74" x14ac:dyDescent="0.25">
      <c r="A299" s="18"/>
      <c r="B299" s="20"/>
      <c r="C299" s="72"/>
      <c r="D299" s="19"/>
      <c r="E299" s="20"/>
      <c r="F299" s="20"/>
      <c r="G299" s="19"/>
      <c r="H299" s="19"/>
      <c r="I299" s="76" t="str">
        <f>IF(AND(Table1[[#This Row],[Was this permit part of a consolidated review?]]="No", Table1[[#This Row],[Date Notice of Complete Application Issued]]&lt;&gt;"", Table1[[#This Row],[Date of Decision]]&lt;&gt;""), Table1[[#This Row],[Date of Decision]]-Table1[[#This Row],[Date Notice of Complete Application Issued]], "")</f>
        <v/>
      </c>
      <c r="J29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9" s="74" t="str">
        <f>IF(Table1[[#This Row],[Was there an agreed upon decision date?]]="Yes",
    "Mutually agreed timeline",
    IF(ISNUMBER(Table1[[#This Row],[Total Active Review Days 
(without pauses)]]),
        IF(Table1[[#This Row],[Total Active Review Days 
(without pauses)]] &gt; Table1[[#This Row],[Deadline 
(Hidden Helper)]], "Yes", "No"),
    ""))</f>
        <v/>
      </c>
      <c r="N299" s="8"/>
      <c r="O299" s="8"/>
      <c r="BU299"/>
      <c r="BV299"/>
    </row>
    <row r="300" spans="1:74" x14ac:dyDescent="0.25">
      <c r="A300" s="18"/>
      <c r="B300" s="20"/>
      <c r="C300" s="72"/>
      <c r="D300" s="19"/>
      <c r="E300" s="20"/>
      <c r="F300" s="20"/>
      <c r="G300" s="19"/>
      <c r="H300" s="19"/>
      <c r="I300" s="76" t="str">
        <f>IF(AND(Table1[[#This Row],[Was this permit part of a consolidated review?]]="No", Table1[[#This Row],[Date Notice of Complete Application Issued]]&lt;&gt;"", Table1[[#This Row],[Date of Decision]]&lt;&gt;""), Table1[[#This Row],[Date of Decision]]-Table1[[#This Row],[Date Notice of Complete Application Issued]], "")</f>
        <v/>
      </c>
      <c r="J30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0" s="74" t="str">
        <f>IF(Table1[[#This Row],[Was there an agreed upon decision date?]]="Yes",
    "Mutually agreed timeline",
    IF(ISNUMBER(Table1[[#This Row],[Total Active Review Days 
(without pauses)]]),
        IF(Table1[[#This Row],[Total Active Review Days 
(without pauses)]] &gt; Table1[[#This Row],[Deadline 
(Hidden Helper)]], "Yes", "No"),
    ""))</f>
        <v/>
      </c>
      <c r="N300" s="8"/>
      <c r="O300" s="8"/>
      <c r="BU300"/>
      <c r="BV300"/>
    </row>
    <row r="301" spans="1:74" x14ac:dyDescent="0.25">
      <c r="A301" s="18"/>
      <c r="B301" s="20"/>
      <c r="C301" s="72"/>
      <c r="D301" s="19"/>
      <c r="E301" s="20"/>
      <c r="F301" s="20"/>
      <c r="G301" s="19"/>
      <c r="H301" s="19"/>
      <c r="I301" s="76" t="str">
        <f>IF(AND(Table1[[#This Row],[Was this permit part of a consolidated review?]]="No", Table1[[#This Row],[Date Notice of Complete Application Issued]]&lt;&gt;"", Table1[[#This Row],[Date of Decision]]&lt;&gt;""), Table1[[#This Row],[Date of Decision]]-Table1[[#This Row],[Date Notice of Complete Application Issued]], "")</f>
        <v/>
      </c>
      <c r="J30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1" s="74" t="str">
        <f>IF(Table1[[#This Row],[Was there an agreed upon decision date?]]="Yes",
    "Mutually agreed timeline",
    IF(ISNUMBER(Table1[[#This Row],[Total Active Review Days 
(without pauses)]]),
        IF(Table1[[#This Row],[Total Active Review Days 
(without pauses)]] &gt; Table1[[#This Row],[Deadline 
(Hidden Helper)]], "Yes", "No"),
    ""))</f>
        <v/>
      </c>
      <c r="N301" s="8"/>
      <c r="O301" s="8"/>
      <c r="BU301"/>
      <c r="BV301"/>
    </row>
    <row r="302" spans="1:74" x14ac:dyDescent="0.25">
      <c r="A302" s="18"/>
      <c r="B302" s="20"/>
      <c r="C302" s="72"/>
      <c r="D302" s="19"/>
      <c r="E302" s="20"/>
      <c r="F302" s="20"/>
      <c r="G302" s="19"/>
      <c r="H302" s="19"/>
      <c r="I302" s="76" t="str">
        <f>IF(AND(Table1[[#This Row],[Was this permit part of a consolidated review?]]="No", Table1[[#This Row],[Date Notice of Complete Application Issued]]&lt;&gt;"", Table1[[#This Row],[Date of Decision]]&lt;&gt;""), Table1[[#This Row],[Date of Decision]]-Table1[[#This Row],[Date Notice of Complete Application Issued]], "")</f>
        <v/>
      </c>
      <c r="J30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2" s="74" t="str">
        <f>IF(Table1[[#This Row],[Was there an agreed upon decision date?]]="Yes",
    "Mutually agreed timeline",
    IF(ISNUMBER(Table1[[#This Row],[Total Active Review Days 
(without pauses)]]),
        IF(Table1[[#This Row],[Total Active Review Days 
(without pauses)]] &gt; Table1[[#This Row],[Deadline 
(Hidden Helper)]], "Yes", "No"),
    ""))</f>
        <v/>
      </c>
      <c r="N302" s="8"/>
      <c r="O302" s="8"/>
      <c r="BU302"/>
      <c r="BV302"/>
    </row>
    <row r="303" spans="1:74" x14ac:dyDescent="0.25">
      <c r="A303" s="18"/>
      <c r="B303" s="20"/>
      <c r="C303" s="72"/>
      <c r="D303" s="19"/>
      <c r="E303" s="20"/>
      <c r="F303" s="20"/>
      <c r="G303" s="19"/>
      <c r="H303" s="19"/>
      <c r="I303" s="76" t="str">
        <f>IF(AND(Table1[[#This Row],[Was this permit part of a consolidated review?]]="No", Table1[[#This Row],[Date Notice of Complete Application Issued]]&lt;&gt;"", Table1[[#This Row],[Date of Decision]]&lt;&gt;""), Table1[[#This Row],[Date of Decision]]-Table1[[#This Row],[Date Notice of Complete Application Issued]], "")</f>
        <v/>
      </c>
      <c r="J30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3" s="74" t="str">
        <f>IF(Table1[[#This Row],[Was there an agreed upon decision date?]]="Yes",
    "Mutually agreed timeline",
    IF(ISNUMBER(Table1[[#This Row],[Total Active Review Days 
(without pauses)]]),
        IF(Table1[[#This Row],[Total Active Review Days 
(without pauses)]] &gt; Table1[[#This Row],[Deadline 
(Hidden Helper)]], "Yes", "No"),
    ""))</f>
        <v/>
      </c>
      <c r="N303" s="8"/>
      <c r="O303" s="8"/>
      <c r="BU303"/>
      <c r="BV303"/>
    </row>
    <row r="304" spans="1:74" x14ac:dyDescent="0.25">
      <c r="A304" s="18"/>
      <c r="B304" s="20"/>
      <c r="C304" s="72"/>
      <c r="D304" s="19"/>
      <c r="E304" s="20"/>
      <c r="F304" s="20"/>
      <c r="G304" s="19"/>
      <c r="H304" s="19"/>
      <c r="I304" s="76" t="str">
        <f>IF(AND(Table1[[#This Row],[Was this permit part of a consolidated review?]]="No", Table1[[#This Row],[Date Notice of Complete Application Issued]]&lt;&gt;"", Table1[[#This Row],[Date of Decision]]&lt;&gt;""), Table1[[#This Row],[Date of Decision]]-Table1[[#This Row],[Date Notice of Complete Application Issued]], "")</f>
        <v/>
      </c>
      <c r="J30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4" s="74" t="str">
        <f>IF(Table1[[#This Row],[Was there an agreed upon decision date?]]="Yes",
    "Mutually agreed timeline",
    IF(ISNUMBER(Table1[[#This Row],[Total Active Review Days 
(without pauses)]]),
        IF(Table1[[#This Row],[Total Active Review Days 
(without pauses)]] &gt; Table1[[#This Row],[Deadline 
(Hidden Helper)]], "Yes", "No"),
    ""))</f>
        <v/>
      </c>
      <c r="N304" s="8"/>
      <c r="O304" s="8"/>
      <c r="BU304"/>
      <c r="BV304"/>
    </row>
    <row r="305" spans="1:74" x14ac:dyDescent="0.25">
      <c r="A305" s="18"/>
      <c r="B305" s="20"/>
      <c r="C305" s="72"/>
      <c r="D305" s="19"/>
      <c r="E305" s="20"/>
      <c r="F305" s="20"/>
      <c r="G305" s="19"/>
      <c r="H305" s="19"/>
      <c r="I305" s="76" t="str">
        <f>IF(AND(Table1[[#This Row],[Was this permit part of a consolidated review?]]="No", Table1[[#This Row],[Date Notice of Complete Application Issued]]&lt;&gt;"", Table1[[#This Row],[Date of Decision]]&lt;&gt;""), Table1[[#This Row],[Date of Decision]]-Table1[[#This Row],[Date Notice of Complete Application Issued]], "")</f>
        <v/>
      </c>
      <c r="J30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5" s="74" t="str">
        <f>IF(Table1[[#This Row],[Was there an agreed upon decision date?]]="Yes",
    "Mutually agreed timeline",
    IF(ISNUMBER(Table1[[#This Row],[Total Active Review Days 
(without pauses)]]),
        IF(Table1[[#This Row],[Total Active Review Days 
(without pauses)]] &gt; Table1[[#This Row],[Deadline 
(Hidden Helper)]], "Yes", "No"),
    ""))</f>
        <v/>
      </c>
      <c r="N305" s="8"/>
      <c r="O305" s="8"/>
      <c r="BU305"/>
      <c r="BV305"/>
    </row>
    <row r="306" spans="1:74" x14ac:dyDescent="0.25">
      <c r="A306" s="18"/>
      <c r="B306" s="20"/>
      <c r="C306" s="72"/>
      <c r="D306" s="19"/>
      <c r="E306" s="20"/>
      <c r="F306" s="20"/>
      <c r="G306" s="19"/>
      <c r="H306" s="19"/>
      <c r="I306" s="76" t="str">
        <f>IF(AND(Table1[[#This Row],[Was this permit part of a consolidated review?]]="No", Table1[[#This Row],[Date Notice of Complete Application Issued]]&lt;&gt;"", Table1[[#This Row],[Date of Decision]]&lt;&gt;""), Table1[[#This Row],[Date of Decision]]-Table1[[#This Row],[Date Notice of Complete Application Issued]], "")</f>
        <v/>
      </c>
      <c r="J30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6" s="74" t="str">
        <f>IF(Table1[[#This Row],[Was there an agreed upon decision date?]]="Yes",
    "Mutually agreed timeline",
    IF(ISNUMBER(Table1[[#This Row],[Total Active Review Days 
(without pauses)]]),
        IF(Table1[[#This Row],[Total Active Review Days 
(without pauses)]] &gt; Table1[[#This Row],[Deadline 
(Hidden Helper)]], "Yes", "No"),
    ""))</f>
        <v/>
      </c>
      <c r="N306" s="8"/>
      <c r="O306" s="8"/>
      <c r="BU306"/>
      <c r="BV306"/>
    </row>
    <row r="307" spans="1:74" x14ac:dyDescent="0.25">
      <c r="A307" s="18"/>
      <c r="B307" s="20"/>
      <c r="C307" s="72"/>
      <c r="D307" s="19"/>
      <c r="E307" s="20"/>
      <c r="F307" s="20"/>
      <c r="G307" s="19"/>
      <c r="H307" s="19"/>
      <c r="I307" s="76" t="str">
        <f>IF(AND(Table1[[#This Row],[Was this permit part of a consolidated review?]]="No", Table1[[#This Row],[Date Notice of Complete Application Issued]]&lt;&gt;"", Table1[[#This Row],[Date of Decision]]&lt;&gt;""), Table1[[#This Row],[Date of Decision]]-Table1[[#This Row],[Date Notice of Complete Application Issued]], "")</f>
        <v/>
      </c>
      <c r="J30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7" s="74" t="str">
        <f>IF(Table1[[#This Row],[Was there an agreed upon decision date?]]="Yes",
    "Mutually agreed timeline",
    IF(ISNUMBER(Table1[[#This Row],[Total Active Review Days 
(without pauses)]]),
        IF(Table1[[#This Row],[Total Active Review Days 
(without pauses)]] &gt; Table1[[#This Row],[Deadline 
(Hidden Helper)]], "Yes", "No"),
    ""))</f>
        <v/>
      </c>
      <c r="N307" s="8"/>
      <c r="O307" s="8"/>
      <c r="BU307"/>
      <c r="BV307"/>
    </row>
    <row r="308" spans="1:74" x14ac:dyDescent="0.25">
      <c r="A308" s="18"/>
      <c r="B308" s="20"/>
      <c r="C308" s="72"/>
      <c r="D308" s="19"/>
      <c r="E308" s="20"/>
      <c r="F308" s="20"/>
      <c r="G308" s="19"/>
      <c r="H308" s="19"/>
      <c r="I308" s="76" t="str">
        <f>IF(AND(Table1[[#This Row],[Was this permit part of a consolidated review?]]="No", Table1[[#This Row],[Date Notice of Complete Application Issued]]&lt;&gt;"", Table1[[#This Row],[Date of Decision]]&lt;&gt;""), Table1[[#This Row],[Date of Decision]]-Table1[[#This Row],[Date Notice of Complete Application Issued]], "")</f>
        <v/>
      </c>
      <c r="J30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8" s="74" t="str">
        <f>IF(Table1[[#This Row],[Was there an agreed upon decision date?]]="Yes",
    "Mutually agreed timeline",
    IF(ISNUMBER(Table1[[#This Row],[Total Active Review Days 
(without pauses)]]),
        IF(Table1[[#This Row],[Total Active Review Days 
(without pauses)]] &gt; Table1[[#This Row],[Deadline 
(Hidden Helper)]], "Yes", "No"),
    ""))</f>
        <v/>
      </c>
      <c r="N308" s="8"/>
      <c r="O308" s="8"/>
      <c r="BU308"/>
      <c r="BV308"/>
    </row>
    <row r="309" spans="1:74" x14ac:dyDescent="0.25">
      <c r="A309" s="18"/>
      <c r="B309" s="20"/>
      <c r="C309" s="72"/>
      <c r="D309" s="19"/>
      <c r="E309" s="20"/>
      <c r="F309" s="20"/>
      <c r="G309" s="19"/>
      <c r="H309" s="19"/>
      <c r="I309" s="76" t="str">
        <f>IF(AND(Table1[[#This Row],[Was this permit part of a consolidated review?]]="No", Table1[[#This Row],[Date Notice of Complete Application Issued]]&lt;&gt;"", Table1[[#This Row],[Date of Decision]]&lt;&gt;""), Table1[[#This Row],[Date of Decision]]-Table1[[#This Row],[Date Notice of Complete Application Issued]], "")</f>
        <v/>
      </c>
      <c r="J30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9" s="74" t="str">
        <f>IF(Table1[[#This Row],[Was there an agreed upon decision date?]]="Yes",
    "Mutually agreed timeline",
    IF(ISNUMBER(Table1[[#This Row],[Total Active Review Days 
(without pauses)]]),
        IF(Table1[[#This Row],[Total Active Review Days 
(without pauses)]] &gt; Table1[[#This Row],[Deadline 
(Hidden Helper)]], "Yes", "No"),
    ""))</f>
        <v/>
      </c>
      <c r="N309" s="8"/>
      <c r="O309" s="8"/>
      <c r="BU309"/>
      <c r="BV309"/>
    </row>
    <row r="310" spans="1:74" x14ac:dyDescent="0.25">
      <c r="A310" s="18"/>
      <c r="B310" s="20"/>
      <c r="C310" s="72"/>
      <c r="D310" s="19"/>
      <c r="E310" s="20"/>
      <c r="F310" s="20"/>
      <c r="G310" s="19"/>
      <c r="H310" s="19"/>
      <c r="I310" s="76" t="str">
        <f>IF(AND(Table1[[#This Row],[Was this permit part of a consolidated review?]]="No", Table1[[#This Row],[Date Notice of Complete Application Issued]]&lt;&gt;"", Table1[[#This Row],[Date of Decision]]&lt;&gt;""), Table1[[#This Row],[Date of Decision]]-Table1[[#This Row],[Date Notice of Complete Application Issued]], "")</f>
        <v/>
      </c>
      <c r="J31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0" s="74" t="str">
        <f>IF(Table1[[#This Row],[Was there an agreed upon decision date?]]="Yes",
    "Mutually agreed timeline",
    IF(ISNUMBER(Table1[[#This Row],[Total Active Review Days 
(without pauses)]]),
        IF(Table1[[#This Row],[Total Active Review Days 
(without pauses)]] &gt; Table1[[#This Row],[Deadline 
(Hidden Helper)]], "Yes", "No"),
    ""))</f>
        <v/>
      </c>
      <c r="N310" s="8"/>
      <c r="O310" s="8"/>
      <c r="BU310"/>
      <c r="BV310"/>
    </row>
    <row r="311" spans="1:74" x14ac:dyDescent="0.25">
      <c r="A311" s="18"/>
      <c r="B311" s="20"/>
      <c r="C311" s="72"/>
      <c r="D311" s="19"/>
      <c r="E311" s="20"/>
      <c r="F311" s="20"/>
      <c r="G311" s="19"/>
      <c r="H311" s="19"/>
      <c r="I311" s="76" t="str">
        <f>IF(AND(Table1[[#This Row],[Was this permit part of a consolidated review?]]="No", Table1[[#This Row],[Date Notice of Complete Application Issued]]&lt;&gt;"", Table1[[#This Row],[Date of Decision]]&lt;&gt;""), Table1[[#This Row],[Date of Decision]]-Table1[[#This Row],[Date Notice of Complete Application Issued]], "")</f>
        <v/>
      </c>
      <c r="J31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1" s="74" t="str">
        <f>IF(Table1[[#This Row],[Was there an agreed upon decision date?]]="Yes",
    "Mutually agreed timeline",
    IF(ISNUMBER(Table1[[#This Row],[Total Active Review Days 
(without pauses)]]),
        IF(Table1[[#This Row],[Total Active Review Days 
(without pauses)]] &gt; Table1[[#This Row],[Deadline 
(Hidden Helper)]], "Yes", "No"),
    ""))</f>
        <v/>
      </c>
      <c r="N311" s="8"/>
      <c r="O311" s="8"/>
      <c r="BU311"/>
      <c r="BV311"/>
    </row>
    <row r="312" spans="1:74" x14ac:dyDescent="0.25">
      <c r="A312" s="18"/>
      <c r="B312" s="20"/>
      <c r="C312" s="72"/>
      <c r="D312" s="19"/>
      <c r="E312" s="20"/>
      <c r="F312" s="20"/>
      <c r="G312" s="19"/>
      <c r="H312" s="19"/>
      <c r="I312" s="76" t="str">
        <f>IF(AND(Table1[[#This Row],[Was this permit part of a consolidated review?]]="No", Table1[[#This Row],[Date Notice of Complete Application Issued]]&lt;&gt;"", Table1[[#This Row],[Date of Decision]]&lt;&gt;""), Table1[[#This Row],[Date of Decision]]-Table1[[#This Row],[Date Notice of Complete Application Issued]], "")</f>
        <v/>
      </c>
      <c r="J31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2" s="74" t="str">
        <f>IF(Table1[[#This Row],[Was there an agreed upon decision date?]]="Yes",
    "Mutually agreed timeline",
    IF(ISNUMBER(Table1[[#This Row],[Total Active Review Days 
(without pauses)]]),
        IF(Table1[[#This Row],[Total Active Review Days 
(without pauses)]] &gt; Table1[[#This Row],[Deadline 
(Hidden Helper)]], "Yes", "No"),
    ""))</f>
        <v/>
      </c>
      <c r="N312" s="8"/>
      <c r="O312" s="8"/>
      <c r="BU312"/>
      <c r="BV312"/>
    </row>
    <row r="313" spans="1:74" x14ac:dyDescent="0.25">
      <c r="A313" s="18"/>
      <c r="B313" s="20"/>
      <c r="C313" s="72"/>
      <c r="D313" s="19"/>
      <c r="E313" s="20"/>
      <c r="F313" s="20"/>
      <c r="G313" s="19"/>
      <c r="H313" s="19"/>
      <c r="I313" s="76" t="str">
        <f>IF(AND(Table1[[#This Row],[Was this permit part of a consolidated review?]]="No", Table1[[#This Row],[Date Notice of Complete Application Issued]]&lt;&gt;"", Table1[[#This Row],[Date of Decision]]&lt;&gt;""), Table1[[#This Row],[Date of Decision]]-Table1[[#This Row],[Date Notice of Complete Application Issued]], "")</f>
        <v/>
      </c>
      <c r="J31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3" s="74" t="str">
        <f>IF(Table1[[#This Row],[Was there an agreed upon decision date?]]="Yes",
    "Mutually agreed timeline",
    IF(ISNUMBER(Table1[[#This Row],[Total Active Review Days 
(without pauses)]]),
        IF(Table1[[#This Row],[Total Active Review Days 
(without pauses)]] &gt; Table1[[#This Row],[Deadline 
(Hidden Helper)]], "Yes", "No"),
    ""))</f>
        <v/>
      </c>
      <c r="N313" s="8"/>
      <c r="O313" s="8"/>
      <c r="BU313"/>
      <c r="BV313"/>
    </row>
    <row r="314" spans="1:74" x14ac:dyDescent="0.25">
      <c r="A314" s="18"/>
      <c r="B314" s="20"/>
      <c r="C314" s="72"/>
      <c r="D314" s="19"/>
      <c r="E314" s="20"/>
      <c r="F314" s="20"/>
      <c r="G314" s="19"/>
      <c r="H314" s="19"/>
      <c r="I314" s="76" t="str">
        <f>IF(AND(Table1[[#This Row],[Was this permit part of a consolidated review?]]="No", Table1[[#This Row],[Date Notice of Complete Application Issued]]&lt;&gt;"", Table1[[#This Row],[Date of Decision]]&lt;&gt;""), Table1[[#This Row],[Date of Decision]]-Table1[[#This Row],[Date Notice of Complete Application Issued]], "")</f>
        <v/>
      </c>
      <c r="J31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4" s="74" t="str">
        <f>IF(Table1[[#This Row],[Was there an agreed upon decision date?]]="Yes",
    "Mutually agreed timeline",
    IF(ISNUMBER(Table1[[#This Row],[Total Active Review Days 
(without pauses)]]),
        IF(Table1[[#This Row],[Total Active Review Days 
(without pauses)]] &gt; Table1[[#This Row],[Deadline 
(Hidden Helper)]], "Yes", "No"),
    ""))</f>
        <v/>
      </c>
      <c r="N314" s="8"/>
      <c r="O314" s="8"/>
      <c r="BU314"/>
      <c r="BV314"/>
    </row>
    <row r="315" spans="1:74" x14ac:dyDescent="0.25">
      <c r="A315" s="18"/>
      <c r="B315" s="20"/>
      <c r="C315" s="72"/>
      <c r="D315" s="19"/>
      <c r="E315" s="20"/>
      <c r="F315" s="20"/>
      <c r="G315" s="19"/>
      <c r="H315" s="19"/>
      <c r="I315" s="76" t="str">
        <f>IF(AND(Table1[[#This Row],[Was this permit part of a consolidated review?]]="No", Table1[[#This Row],[Date Notice of Complete Application Issued]]&lt;&gt;"", Table1[[#This Row],[Date of Decision]]&lt;&gt;""), Table1[[#This Row],[Date of Decision]]-Table1[[#This Row],[Date Notice of Complete Application Issued]], "")</f>
        <v/>
      </c>
      <c r="J31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5" s="74" t="str">
        <f>IF(Table1[[#This Row],[Was there an agreed upon decision date?]]="Yes",
    "Mutually agreed timeline",
    IF(ISNUMBER(Table1[[#This Row],[Total Active Review Days 
(without pauses)]]),
        IF(Table1[[#This Row],[Total Active Review Days 
(without pauses)]] &gt; Table1[[#This Row],[Deadline 
(Hidden Helper)]], "Yes", "No"),
    ""))</f>
        <v/>
      </c>
      <c r="N315" s="8"/>
      <c r="O315" s="8"/>
      <c r="BU315"/>
      <c r="BV315"/>
    </row>
    <row r="316" spans="1:74" x14ac:dyDescent="0.25">
      <c r="A316" s="18"/>
      <c r="B316" s="20"/>
      <c r="C316" s="72"/>
      <c r="D316" s="19"/>
      <c r="E316" s="20"/>
      <c r="F316" s="20"/>
      <c r="G316" s="19"/>
      <c r="H316" s="19"/>
      <c r="I316" s="76" t="str">
        <f>IF(AND(Table1[[#This Row],[Was this permit part of a consolidated review?]]="No", Table1[[#This Row],[Date Notice of Complete Application Issued]]&lt;&gt;"", Table1[[#This Row],[Date of Decision]]&lt;&gt;""), Table1[[#This Row],[Date of Decision]]-Table1[[#This Row],[Date Notice of Complete Application Issued]], "")</f>
        <v/>
      </c>
      <c r="J31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6" s="74" t="str">
        <f>IF(Table1[[#This Row],[Was there an agreed upon decision date?]]="Yes",
    "Mutually agreed timeline",
    IF(ISNUMBER(Table1[[#This Row],[Total Active Review Days 
(without pauses)]]),
        IF(Table1[[#This Row],[Total Active Review Days 
(without pauses)]] &gt; Table1[[#This Row],[Deadline 
(Hidden Helper)]], "Yes", "No"),
    ""))</f>
        <v/>
      </c>
      <c r="N316" s="8"/>
      <c r="O316" s="8"/>
      <c r="BU316"/>
      <c r="BV316"/>
    </row>
    <row r="317" spans="1:74" x14ac:dyDescent="0.25">
      <c r="A317" s="18"/>
      <c r="B317" s="20"/>
      <c r="C317" s="72"/>
      <c r="D317" s="19"/>
      <c r="E317" s="20"/>
      <c r="F317" s="20"/>
      <c r="G317" s="19"/>
      <c r="H317" s="19"/>
      <c r="I317" s="76" t="str">
        <f>IF(AND(Table1[[#This Row],[Was this permit part of a consolidated review?]]="No", Table1[[#This Row],[Date Notice of Complete Application Issued]]&lt;&gt;"", Table1[[#This Row],[Date of Decision]]&lt;&gt;""), Table1[[#This Row],[Date of Decision]]-Table1[[#This Row],[Date Notice of Complete Application Issued]], "")</f>
        <v/>
      </c>
      <c r="J31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7" s="74" t="str">
        <f>IF(Table1[[#This Row],[Was there an agreed upon decision date?]]="Yes",
    "Mutually agreed timeline",
    IF(ISNUMBER(Table1[[#This Row],[Total Active Review Days 
(without pauses)]]),
        IF(Table1[[#This Row],[Total Active Review Days 
(without pauses)]] &gt; Table1[[#This Row],[Deadline 
(Hidden Helper)]], "Yes", "No"),
    ""))</f>
        <v/>
      </c>
      <c r="N317" s="8"/>
      <c r="O317" s="8"/>
      <c r="BU317"/>
      <c r="BV317"/>
    </row>
    <row r="318" spans="1:74" x14ac:dyDescent="0.25">
      <c r="A318" s="18"/>
      <c r="B318" s="20"/>
      <c r="C318" s="72"/>
      <c r="D318" s="19"/>
      <c r="E318" s="20"/>
      <c r="F318" s="20"/>
      <c r="G318" s="19"/>
      <c r="H318" s="19"/>
      <c r="I318" s="76" t="str">
        <f>IF(AND(Table1[[#This Row],[Was this permit part of a consolidated review?]]="No", Table1[[#This Row],[Date Notice of Complete Application Issued]]&lt;&gt;"", Table1[[#This Row],[Date of Decision]]&lt;&gt;""), Table1[[#This Row],[Date of Decision]]-Table1[[#This Row],[Date Notice of Complete Application Issued]], "")</f>
        <v/>
      </c>
      <c r="J31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8" s="74" t="str">
        <f>IF(Table1[[#This Row],[Was there an agreed upon decision date?]]="Yes",
    "Mutually agreed timeline",
    IF(ISNUMBER(Table1[[#This Row],[Total Active Review Days 
(without pauses)]]),
        IF(Table1[[#This Row],[Total Active Review Days 
(without pauses)]] &gt; Table1[[#This Row],[Deadline 
(Hidden Helper)]], "Yes", "No"),
    ""))</f>
        <v/>
      </c>
      <c r="N318" s="8"/>
      <c r="O318" s="8"/>
      <c r="BU318"/>
      <c r="BV318"/>
    </row>
    <row r="319" spans="1:74" x14ac:dyDescent="0.25">
      <c r="A319" s="18"/>
      <c r="B319" s="20"/>
      <c r="C319" s="72"/>
      <c r="D319" s="19"/>
      <c r="E319" s="20"/>
      <c r="F319" s="20"/>
      <c r="G319" s="19"/>
      <c r="H319" s="19"/>
      <c r="I319" s="76" t="str">
        <f>IF(AND(Table1[[#This Row],[Was this permit part of a consolidated review?]]="No", Table1[[#This Row],[Date Notice of Complete Application Issued]]&lt;&gt;"", Table1[[#This Row],[Date of Decision]]&lt;&gt;""), Table1[[#This Row],[Date of Decision]]-Table1[[#This Row],[Date Notice of Complete Application Issued]], "")</f>
        <v/>
      </c>
      <c r="J31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9" s="74" t="str">
        <f>IF(Table1[[#This Row],[Was there an agreed upon decision date?]]="Yes",
    "Mutually agreed timeline",
    IF(ISNUMBER(Table1[[#This Row],[Total Active Review Days 
(without pauses)]]),
        IF(Table1[[#This Row],[Total Active Review Days 
(without pauses)]] &gt; Table1[[#This Row],[Deadline 
(Hidden Helper)]], "Yes", "No"),
    ""))</f>
        <v/>
      </c>
      <c r="N319" s="8"/>
      <c r="O319" s="8"/>
      <c r="BU319"/>
      <c r="BV319"/>
    </row>
    <row r="320" spans="1:74" x14ac:dyDescent="0.25">
      <c r="A320" s="18"/>
      <c r="B320" s="20"/>
      <c r="C320" s="72"/>
      <c r="D320" s="19"/>
      <c r="E320" s="20"/>
      <c r="F320" s="20"/>
      <c r="G320" s="19"/>
      <c r="H320" s="19"/>
      <c r="I320" s="76" t="str">
        <f>IF(AND(Table1[[#This Row],[Was this permit part of a consolidated review?]]="No", Table1[[#This Row],[Date Notice of Complete Application Issued]]&lt;&gt;"", Table1[[#This Row],[Date of Decision]]&lt;&gt;""), Table1[[#This Row],[Date of Decision]]-Table1[[#This Row],[Date Notice of Complete Application Issued]], "")</f>
        <v/>
      </c>
      <c r="J32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0" s="74" t="str">
        <f>IF(Table1[[#This Row],[Was there an agreed upon decision date?]]="Yes",
    "Mutually agreed timeline",
    IF(ISNUMBER(Table1[[#This Row],[Total Active Review Days 
(without pauses)]]),
        IF(Table1[[#This Row],[Total Active Review Days 
(without pauses)]] &gt; Table1[[#This Row],[Deadline 
(Hidden Helper)]], "Yes", "No"),
    ""))</f>
        <v/>
      </c>
      <c r="N320" s="8"/>
      <c r="O320" s="8"/>
      <c r="BU320"/>
      <c r="BV320"/>
    </row>
    <row r="321" spans="1:74" x14ac:dyDescent="0.25">
      <c r="A321" s="18"/>
      <c r="B321" s="20"/>
      <c r="C321" s="72"/>
      <c r="D321" s="19"/>
      <c r="E321" s="20"/>
      <c r="F321" s="20"/>
      <c r="G321" s="19"/>
      <c r="H321" s="19"/>
      <c r="I321" s="76" t="str">
        <f>IF(AND(Table1[[#This Row],[Was this permit part of a consolidated review?]]="No", Table1[[#This Row],[Date Notice of Complete Application Issued]]&lt;&gt;"", Table1[[#This Row],[Date of Decision]]&lt;&gt;""), Table1[[#This Row],[Date of Decision]]-Table1[[#This Row],[Date Notice of Complete Application Issued]], "")</f>
        <v/>
      </c>
      <c r="J32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1" s="74" t="str">
        <f>IF(Table1[[#This Row],[Was there an agreed upon decision date?]]="Yes",
    "Mutually agreed timeline",
    IF(ISNUMBER(Table1[[#This Row],[Total Active Review Days 
(without pauses)]]),
        IF(Table1[[#This Row],[Total Active Review Days 
(without pauses)]] &gt; Table1[[#This Row],[Deadline 
(Hidden Helper)]], "Yes", "No"),
    ""))</f>
        <v/>
      </c>
      <c r="N321" s="8"/>
      <c r="O321" s="8"/>
      <c r="BU321"/>
      <c r="BV321"/>
    </row>
    <row r="322" spans="1:74" x14ac:dyDescent="0.25">
      <c r="A322" s="18"/>
      <c r="B322" s="20"/>
      <c r="C322" s="72"/>
      <c r="D322" s="19"/>
      <c r="E322" s="20"/>
      <c r="F322" s="20"/>
      <c r="G322" s="19"/>
      <c r="H322" s="19"/>
      <c r="I322" s="76" t="str">
        <f>IF(AND(Table1[[#This Row],[Was this permit part of a consolidated review?]]="No", Table1[[#This Row],[Date Notice of Complete Application Issued]]&lt;&gt;"", Table1[[#This Row],[Date of Decision]]&lt;&gt;""), Table1[[#This Row],[Date of Decision]]-Table1[[#This Row],[Date Notice of Complete Application Issued]], "")</f>
        <v/>
      </c>
      <c r="J32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2" s="74" t="str">
        <f>IF(Table1[[#This Row],[Was there an agreed upon decision date?]]="Yes",
    "Mutually agreed timeline",
    IF(ISNUMBER(Table1[[#This Row],[Total Active Review Days 
(without pauses)]]),
        IF(Table1[[#This Row],[Total Active Review Days 
(without pauses)]] &gt; Table1[[#This Row],[Deadline 
(Hidden Helper)]], "Yes", "No"),
    ""))</f>
        <v/>
      </c>
      <c r="N322" s="8"/>
      <c r="O322" s="8"/>
      <c r="BU322"/>
      <c r="BV322"/>
    </row>
    <row r="323" spans="1:74" x14ac:dyDescent="0.25">
      <c r="A323" s="18"/>
      <c r="B323" s="20"/>
      <c r="C323" s="72"/>
      <c r="D323" s="19"/>
      <c r="E323" s="20"/>
      <c r="F323" s="20"/>
      <c r="G323" s="19"/>
      <c r="H323" s="19"/>
      <c r="I323" s="76" t="str">
        <f>IF(AND(Table1[[#This Row],[Was this permit part of a consolidated review?]]="No", Table1[[#This Row],[Date Notice of Complete Application Issued]]&lt;&gt;"", Table1[[#This Row],[Date of Decision]]&lt;&gt;""), Table1[[#This Row],[Date of Decision]]-Table1[[#This Row],[Date Notice of Complete Application Issued]], "")</f>
        <v/>
      </c>
      <c r="J32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3" s="74" t="str">
        <f>IF(Table1[[#This Row],[Was there an agreed upon decision date?]]="Yes",
    "Mutually agreed timeline",
    IF(ISNUMBER(Table1[[#This Row],[Total Active Review Days 
(without pauses)]]),
        IF(Table1[[#This Row],[Total Active Review Days 
(without pauses)]] &gt; Table1[[#This Row],[Deadline 
(Hidden Helper)]], "Yes", "No"),
    ""))</f>
        <v/>
      </c>
      <c r="N323" s="8"/>
      <c r="O323" s="8"/>
      <c r="BU323"/>
      <c r="BV323"/>
    </row>
    <row r="324" spans="1:74" x14ac:dyDescent="0.25">
      <c r="A324" s="18"/>
      <c r="B324" s="20"/>
      <c r="C324" s="72"/>
      <c r="D324" s="19"/>
      <c r="E324" s="20"/>
      <c r="F324" s="20"/>
      <c r="G324" s="19"/>
      <c r="H324" s="19"/>
      <c r="I324" s="76" t="str">
        <f>IF(AND(Table1[[#This Row],[Was this permit part of a consolidated review?]]="No", Table1[[#This Row],[Date Notice of Complete Application Issued]]&lt;&gt;"", Table1[[#This Row],[Date of Decision]]&lt;&gt;""), Table1[[#This Row],[Date of Decision]]-Table1[[#This Row],[Date Notice of Complete Application Issued]], "")</f>
        <v/>
      </c>
      <c r="J32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4" s="74" t="str">
        <f>IF(Table1[[#This Row],[Was there an agreed upon decision date?]]="Yes",
    "Mutually agreed timeline",
    IF(ISNUMBER(Table1[[#This Row],[Total Active Review Days 
(without pauses)]]),
        IF(Table1[[#This Row],[Total Active Review Days 
(without pauses)]] &gt; Table1[[#This Row],[Deadline 
(Hidden Helper)]], "Yes", "No"),
    ""))</f>
        <v/>
      </c>
      <c r="N324" s="8"/>
      <c r="O324" s="8"/>
      <c r="BU324"/>
      <c r="BV324"/>
    </row>
    <row r="325" spans="1:74" x14ac:dyDescent="0.25">
      <c r="A325" s="18"/>
      <c r="B325" s="20"/>
      <c r="C325" s="72"/>
      <c r="D325" s="19"/>
      <c r="E325" s="20"/>
      <c r="F325" s="20"/>
      <c r="G325" s="19"/>
      <c r="H325" s="19"/>
      <c r="I325" s="76" t="str">
        <f>IF(AND(Table1[[#This Row],[Was this permit part of a consolidated review?]]="No", Table1[[#This Row],[Date Notice of Complete Application Issued]]&lt;&gt;"", Table1[[#This Row],[Date of Decision]]&lt;&gt;""), Table1[[#This Row],[Date of Decision]]-Table1[[#This Row],[Date Notice of Complete Application Issued]], "")</f>
        <v/>
      </c>
      <c r="J32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5" s="74" t="str">
        <f>IF(Table1[[#This Row],[Was there an agreed upon decision date?]]="Yes",
    "Mutually agreed timeline",
    IF(ISNUMBER(Table1[[#This Row],[Total Active Review Days 
(without pauses)]]),
        IF(Table1[[#This Row],[Total Active Review Days 
(without pauses)]] &gt; Table1[[#This Row],[Deadline 
(Hidden Helper)]], "Yes", "No"),
    ""))</f>
        <v/>
      </c>
      <c r="N325" s="8"/>
      <c r="O325" s="8"/>
      <c r="BU325"/>
      <c r="BV325"/>
    </row>
    <row r="326" spans="1:74" x14ac:dyDescent="0.25">
      <c r="A326" s="18"/>
      <c r="B326" s="20"/>
      <c r="C326" s="72"/>
      <c r="D326" s="19"/>
      <c r="E326" s="20"/>
      <c r="F326" s="20"/>
      <c r="G326" s="19"/>
      <c r="H326" s="19"/>
      <c r="I326" s="76" t="str">
        <f>IF(AND(Table1[[#This Row],[Was this permit part of a consolidated review?]]="No", Table1[[#This Row],[Date Notice of Complete Application Issued]]&lt;&gt;"", Table1[[#This Row],[Date of Decision]]&lt;&gt;""), Table1[[#This Row],[Date of Decision]]-Table1[[#This Row],[Date Notice of Complete Application Issued]], "")</f>
        <v/>
      </c>
      <c r="J32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6" s="74" t="str">
        <f>IF(Table1[[#This Row],[Was there an agreed upon decision date?]]="Yes",
    "Mutually agreed timeline",
    IF(ISNUMBER(Table1[[#This Row],[Total Active Review Days 
(without pauses)]]),
        IF(Table1[[#This Row],[Total Active Review Days 
(without pauses)]] &gt; Table1[[#This Row],[Deadline 
(Hidden Helper)]], "Yes", "No"),
    ""))</f>
        <v/>
      </c>
      <c r="N326" s="8"/>
      <c r="O326" s="8"/>
      <c r="BU326"/>
      <c r="BV326"/>
    </row>
    <row r="327" spans="1:74" x14ac:dyDescent="0.25">
      <c r="A327" s="18"/>
      <c r="B327" s="20"/>
      <c r="C327" s="72"/>
      <c r="D327" s="19"/>
      <c r="E327" s="20"/>
      <c r="F327" s="20"/>
      <c r="G327" s="19"/>
      <c r="H327" s="19"/>
      <c r="I327" s="76" t="str">
        <f>IF(AND(Table1[[#This Row],[Was this permit part of a consolidated review?]]="No", Table1[[#This Row],[Date Notice of Complete Application Issued]]&lt;&gt;"", Table1[[#This Row],[Date of Decision]]&lt;&gt;""), Table1[[#This Row],[Date of Decision]]-Table1[[#This Row],[Date Notice of Complete Application Issued]], "")</f>
        <v/>
      </c>
      <c r="J32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7" s="74" t="str">
        <f>IF(Table1[[#This Row],[Was there an agreed upon decision date?]]="Yes",
    "Mutually agreed timeline",
    IF(ISNUMBER(Table1[[#This Row],[Total Active Review Days 
(without pauses)]]),
        IF(Table1[[#This Row],[Total Active Review Days 
(without pauses)]] &gt; Table1[[#This Row],[Deadline 
(Hidden Helper)]], "Yes", "No"),
    ""))</f>
        <v/>
      </c>
      <c r="N327" s="8"/>
      <c r="O327" s="8"/>
      <c r="BU327"/>
      <c r="BV327"/>
    </row>
    <row r="328" spans="1:74" x14ac:dyDescent="0.25">
      <c r="A328" s="18"/>
      <c r="B328" s="20"/>
      <c r="C328" s="72"/>
      <c r="D328" s="19"/>
      <c r="E328" s="20"/>
      <c r="F328" s="20"/>
      <c r="G328" s="19"/>
      <c r="H328" s="19"/>
      <c r="I328" s="76" t="str">
        <f>IF(AND(Table1[[#This Row],[Was this permit part of a consolidated review?]]="No", Table1[[#This Row],[Date Notice of Complete Application Issued]]&lt;&gt;"", Table1[[#This Row],[Date of Decision]]&lt;&gt;""), Table1[[#This Row],[Date of Decision]]-Table1[[#This Row],[Date Notice of Complete Application Issued]], "")</f>
        <v/>
      </c>
      <c r="J32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8" s="74" t="str">
        <f>IF(Table1[[#This Row],[Was there an agreed upon decision date?]]="Yes",
    "Mutually agreed timeline",
    IF(ISNUMBER(Table1[[#This Row],[Total Active Review Days 
(without pauses)]]),
        IF(Table1[[#This Row],[Total Active Review Days 
(without pauses)]] &gt; Table1[[#This Row],[Deadline 
(Hidden Helper)]], "Yes", "No"),
    ""))</f>
        <v/>
      </c>
      <c r="N328" s="8"/>
      <c r="O328" s="8"/>
      <c r="BU328"/>
      <c r="BV328"/>
    </row>
    <row r="329" spans="1:74" x14ac:dyDescent="0.25">
      <c r="A329" s="18"/>
      <c r="B329" s="20"/>
      <c r="C329" s="72"/>
      <c r="D329" s="19"/>
      <c r="E329" s="20"/>
      <c r="F329" s="20"/>
      <c r="G329" s="19"/>
      <c r="H329" s="19"/>
      <c r="I329" s="76" t="str">
        <f>IF(AND(Table1[[#This Row],[Was this permit part of a consolidated review?]]="No", Table1[[#This Row],[Date Notice of Complete Application Issued]]&lt;&gt;"", Table1[[#This Row],[Date of Decision]]&lt;&gt;""), Table1[[#This Row],[Date of Decision]]-Table1[[#This Row],[Date Notice of Complete Application Issued]], "")</f>
        <v/>
      </c>
      <c r="J32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9" s="74" t="str">
        <f>IF(Table1[[#This Row],[Was there an agreed upon decision date?]]="Yes",
    "Mutually agreed timeline",
    IF(ISNUMBER(Table1[[#This Row],[Total Active Review Days 
(without pauses)]]),
        IF(Table1[[#This Row],[Total Active Review Days 
(without pauses)]] &gt; Table1[[#This Row],[Deadline 
(Hidden Helper)]], "Yes", "No"),
    ""))</f>
        <v/>
      </c>
      <c r="N329" s="8"/>
      <c r="O329" s="8"/>
      <c r="BU329"/>
      <c r="BV329"/>
    </row>
    <row r="330" spans="1:74" x14ac:dyDescent="0.25">
      <c r="A330" s="18"/>
      <c r="B330" s="20"/>
      <c r="C330" s="72"/>
      <c r="D330" s="19"/>
      <c r="E330" s="20"/>
      <c r="F330" s="20"/>
      <c r="G330" s="19"/>
      <c r="H330" s="19"/>
      <c r="I330" s="76" t="str">
        <f>IF(AND(Table1[[#This Row],[Was this permit part of a consolidated review?]]="No", Table1[[#This Row],[Date Notice of Complete Application Issued]]&lt;&gt;"", Table1[[#This Row],[Date of Decision]]&lt;&gt;""), Table1[[#This Row],[Date of Decision]]-Table1[[#This Row],[Date Notice of Complete Application Issued]], "")</f>
        <v/>
      </c>
      <c r="J33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0" s="74" t="str">
        <f>IF(Table1[[#This Row],[Was there an agreed upon decision date?]]="Yes",
    "Mutually agreed timeline",
    IF(ISNUMBER(Table1[[#This Row],[Total Active Review Days 
(without pauses)]]),
        IF(Table1[[#This Row],[Total Active Review Days 
(without pauses)]] &gt; Table1[[#This Row],[Deadline 
(Hidden Helper)]], "Yes", "No"),
    ""))</f>
        <v/>
      </c>
      <c r="N330" s="8"/>
      <c r="O330" s="8"/>
      <c r="BU330"/>
      <c r="BV330"/>
    </row>
    <row r="331" spans="1:74" x14ac:dyDescent="0.25">
      <c r="A331" s="18"/>
      <c r="B331" s="20"/>
      <c r="C331" s="72"/>
      <c r="D331" s="19"/>
      <c r="E331" s="20"/>
      <c r="F331" s="20"/>
      <c r="G331" s="19"/>
      <c r="H331" s="19"/>
      <c r="I331" s="76" t="str">
        <f>IF(AND(Table1[[#This Row],[Was this permit part of a consolidated review?]]="No", Table1[[#This Row],[Date Notice of Complete Application Issued]]&lt;&gt;"", Table1[[#This Row],[Date of Decision]]&lt;&gt;""), Table1[[#This Row],[Date of Decision]]-Table1[[#This Row],[Date Notice of Complete Application Issued]], "")</f>
        <v/>
      </c>
      <c r="J33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1" s="74" t="str">
        <f>IF(Table1[[#This Row],[Was there an agreed upon decision date?]]="Yes",
    "Mutually agreed timeline",
    IF(ISNUMBER(Table1[[#This Row],[Total Active Review Days 
(without pauses)]]),
        IF(Table1[[#This Row],[Total Active Review Days 
(without pauses)]] &gt; Table1[[#This Row],[Deadline 
(Hidden Helper)]], "Yes", "No"),
    ""))</f>
        <v/>
      </c>
      <c r="N331" s="8"/>
      <c r="O331" s="8"/>
      <c r="BU331"/>
      <c r="BV331"/>
    </row>
    <row r="332" spans="1:74" x14ac:dyDescent="0.25">
      <c r="A332" s="18"/>
      <c r="B332" s="20"/>
      <c r="C332" s="72"/>
      <c r="D332" s="19"/>
      <c r="E332" s="20"/>
      <c r="F332" s="20"/>
      <c r="G332" s="19"/>
      <c r="H332" s="19"/>
      <c r="I332" s="76" t="str">
        <f>IF(AND(Table1[[#This Row],[Was this permit part of a consolidated review?]]="No", Table1[[#This Row],[Date Notice of Complete Application Issued]]&lt;&gt;"", Table1[[#This Row],[Date of Decision]]&lt;&gt;""), Table1[[#This Row],[Date of Decision]]-Table1[[#This Row],[Date Notice of Complete Application Issued]], "")</f>
        <v/>
      </c>
      <c r="J33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2" s="74" t="str">
        <f>IF(Table1[[#This Row],[Was there an agreed upon decision date?]]="Yes",
    "Mutually agreed timeline",
    IF(ISNUMBER(Table1[[#This Row],[Total Active Review Days 
(without pauses)]]),
        IF(Table1[[#This Row],[Total Active Review Days 
(without pauses)]] &gt; Table1[[#This Row],[Deadline 
(Hidden Helper)]], "Yes", "No"),
    ""))</f>
        <v/>
      </c>
      <c r="N332" s="8"/>
      <c r="O332" s="8"/>
      <c r="BU332"/>
      <c r="BV332"/>
    </row>
    <row r="333" spans="1:74" x14ac:dyDescent="0.25">
      <c r="A333" s="18"/>
      <c r="B333" s="20"/>
      <c r="C333" s="72"/>
      <c r="D333" s="19"/>
      <c r="E333" s="20"/>
      <c r="F333" s="20"/>
      <c r="G333" s="19"/>
      <c r="H333" s="19"/>
      <c r="I333" s="76" t="str">
        <f>IF(AND(Table1[[#This Row],[Was this permit part of a consolidated review?]]="No", Table1[[#This Row],[Date Notice of Complete Application Issued]]&lt;&gt;"", Table1[[#This Row],[Date of Decision]]&lt;&gt;""), Table1[[#This Row],[Date of Decision]]-Table1[[#This Row],[Date Notice of Complete Application Issued]], "")</f>
        <v/>
      </c>
      <c r="J33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3" s="74" t="str">
        <f>IF(Table1[[#This Row],[Was there an agreed upon decision date?]]="Yes",
    "Mutually agreed timeline",
    IF(ISNUMBER(Table1[[#This Row],[Total Active Review Days 
(without pauses)]]),
        IF(Table1[[#This Row],[Total Active Review Days 
(without pauses)]] &gt; Table1[[#This Row],[Deadline 
(Hidden Helper)]], "Yes", "No"),
    ""))</f>
        <v/>
      </c>
      <c r="N333" s="8"/>
      <c r="O333" s="8"/>
      <c r="BU333"/>
      <c r="BV333"/>
    </row>
    <row r="334" spans="1:74" x14ac:dyDescent="0.25">
      <c r="A334" s="18"/>
      <c r="B334" s="20"/>
      <c r="C334" s="72"/>
      <c r="D334" s="19"/>
      <c r="E334" s="20"/>
      <c r="F334" s="20"/>
      <c r="G334" s="19"/>
      <c r="H334" s="19"/>
      <c r="I334" s="76" t="str">
        <f>IF(AND(Table1[[#This Row],[Was this permit part of a consolidated review?]]="No", Table1[[#This Row],[Date Notice of Complete Application Issued]]&lt;&gt;"", Table1[[#This Row],[Date of Decision]]&lt;&gt;""), Table1[[#This Row],[Date of Decision]]-Table1[[#This Row],[Date Notice of Complete Application Issued]], "")</f>
        <v/>
      </c>
      <c r="J33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4" s="74" t="str">
        <f>IF(Table1[[#This Row],[Was there an agreed upon decision date?]]="Yes",
    "Mutually agreed timeline",
    IF(ISNUMBER(Table1[[#This Row],[Total Active Review Days 
(without pauses)]]),
        IF(Table1[[#This Row],[Total Active Review Days 
(without pauses)]] &gt; Table1[[#This Row],[Deadline 
(Hidden Helper)]], "Yes", "No"),
    ""))</f>
        <v/>
      </c>
      <c r="N334" s="8"/>
      <c r="O334" s="8"/>
      <c r="BU334"/>
      <c r="BV334"/>
    </row>
    <row r="335" spans="1:74" x14ac:dyDescent="0.25">
      <c r="A335" s="18"/>
      <c r="B335" s="20"/>
      <c r="C335" s="72"/>
      <c r="D335" s="19"/>
      <c r="E335" s="20"/>
      <c r="F335" s="20"/>
      <c r="G335" s="19"/>
      <c r="H335" s="19"/>
      <c r="I335" s="76" t="str">
        <f>IF(AND(Table1[[#This Row],[Was this permit part of a consolidated review?]]="No", Table1[[#This Row],[Date Notice of Complete Application Issued]]&lt;&gt;"", Table1[[#This Row],[Date of Decision]]&lt;&gt;""), Table1[[#This Row],[Date of Decision]]-Table1[[#This Row],[Date Notice of Complete Application Issued]], "")</f>
        <v/>
      </c>
      <c r="J33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5" s="74" t="str">
        <f>IF(Table1[[#This Row],[Was there an agreed upon decision date?]]="Yes",
    "Mutually agreed timeline",
    IF(ISNUMBER(Table1[[#This Row],[Total Active Review Days 
(without pauses)]]),
        IF(Table1[[#This Row],[Total Active Review Days 
(without pauses)]] &gt; Table1[[#This Row],[Deadline 
(Hidden Helper)]], "Yes", "No"),
    ""))</f>
        <v/>
      </c>
      <c r="N335" s="8"/>
      <c r="O335" s="8"/>
      <c r="BU335"/>
      <c r="BV335"/>
    </row>
    <row r="336" spans="1:74" x14ac:dyDescent="0.25">
      <c r="A336" s="18"/>
      <c r="B336" s="20"/>
      <c r="C336" s="72"/>
      <c r="D336" s="19"/>
      <c r="E336" s="20"/>
      <c r="F336" s="20"/>
      <c r="G336" s="19"/>
      <c r="H336" s="19"/>
      <c r="I336" s="76" t="str">
        <f>IF(AND(Table1[[#This Row],[Was this permit part of a consolidated review?]]="No", Table1[[#This Row],[Date Notice of Complete Application Issued]]&lt;&gt;"", Table1[[#This Row],[Date of Decision]]&lt;&gt;""), Table1[[#This Row],[Date of Decision]]-Table1[[#This Row],[Date Notice of Complete Application Issued]], "")</f>
        <v/>
      </c>
      <c r="J33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6" s="74" t="str">
        <f>IF(Table1[[#This Row],[Was there an agreed upon decision date?]]="Yes",
    "Mutually agreed timeline",
    IF(ISNUMBER(Table1[[#This Row],[Total Active Review Days 
(without pauses)]]),
        IF(Table1[[#This Row],[Total Active Review Days 
(without pauses)]] &gt; Table1[[#This Row],[Deadline 
(Hidden Helper)]], "Yes", "No"),
    ""))</f>
        <v/>
      </c>
      <c r="N336" s="8"/>
      <c r="O336" s="8"/>
      <c r="BU336"/>
      <c r="BV336"/>
    </row>
    <row r="337" spans="1:74" x14ac:dyDescent="0.25">
      <c r="A337" s="18"/>
      <c r="B337" s="20"/>
      <c r="C337" s="72"/>
      <c r="D337" s="19"/>
      <c r="E337" s="20"/>
      <c r="F337" s="20"/>
      <c r="G337" s="19"/>
      <c r="H337" s="19"/>
      <c r="I337" s="76" t="str">
        <f>IF(AND(Table1[[#This Row],[Was this permit part of a consolidated review?]]="No", Table1[[#This Row],[Date Notice of Complete Application Issued]]&lt;&gt;"", Table1[[#This Row],[Date of Decision]]&lt;&gt;""), Table1[[#This Row],[Date of Decision]]-Table1[[#This Row],[Date Notice of Complete Application Issued]], "")</f>
        <v/>
      </c>
      <c r="J33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7" s="74" t="str">
        <f>IF(Table1[[#This Row],[Was there an agreed upon decision date?]]="Yes",
    "Mutually agreed timeline",
    IF(ISNUMBER(Table1[[#This Row],[Total Active Review Days 
(without pauses)]]),
        IF(Table1[[#This Row],[Total Active Review Days 
(without pauses)]] &gt; Table1[[#This Row],[Deadline 
(Hidden Helper)]], "Yes", "No"),
    ""))</f>
        <v/>
      </c>
      <c r="N337" s="8"/>
      <c r="O337" s="8"/>
      <c r="BU337"/>
      <c r="BV337"/>
    </row>
    <row r="338" spans="1:74" x14ac:dyDescent="0.25">
      <c r="A338" s="18"/>
      <c r="B338" s="20"/>
      <c r="C338" s="72"/>
      <c r="D338" s="19"/>
      <c r="E338" s="20"/>
      <c r="F338" s="20"/>
      <c r="G338" s="19"/>
      <c r="H338" s="19"/>
      <c r="I338" s="76" t="str">
        <f>IF(AND(Table1[[#This Row],[Was this permit part of a consolidated review?]]="No", Table1[[#This Row],[Date Notice of Complete Application Issued]]&lt;&gt;"", Table1[[#This Row],[Date of Decision]]&lt;&gt;""), Table1[[#This Row],[Date of Decision]]-Table1[[#This Row],[Date Notice of Complete Application Issued]], "")</f>
        <v/>
      </c>
      <c r="J33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8" s="74" t="str">
        <f>IF(Table1[[#This Row],[Was there an agreed upon decision date?]]="Yes",
    "Mutually agreed timeline",
    IF(ISNUMBER(Table1[[#This Row],[Total Active Review Days 
(without pauses)]]),
        IF(Table1[[#This Row],[Total Active Review Days 
(without pauses)]] &gt; Table1[[#This Row],[Deadline 
(Hidden Helper)]], "Yes", "No"),
    ""))</f>
        <v/>
      </c>
      <c r="N338" s="8"/>
      <c r="O338" s="8"/>
      <c r="BU338"/>
      <c r="BV338"/>
    </row>
    <row r="339" spans="1:74" x14ac:dyDescent="0.25">
      <c r="A339" s="18"/>
      <c r="B339" s="20"/>
      <c r="C339" s="72"/>
      <c r="D339" s="19"/>
      <c r="E339" s="20"/>
      <c r="F339" s="20"/>
      <c r="G339" s="19"/>
      <c r="H339" s="19"/>
      <c r="I339" s="76" t="str">
        <f>IF(AND(Table1[[#This Row],[Was this permit part of a consolidated review?]]="No", Table1[[#This Row],[Date Notice of Complete Application Issued]]&lt;&gt;"", Table1[[#This Row],[Date of Decision]]&lt;&gt;""), Table1[[#This Row],[Date of Decision]]-Table1[[#This Row],[Date Notice of Complete Application Issued]], "")</f>
        <v/>
      </c>
      <c r="J33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9" s="74" t="str">
        <f>IF(Table1[[#This Row],[Was there an agreed upon decision date?]]="Yes",
    "Mutually agreed timeline",
    IF(ISNUMBER(Table1[[#This Row],[Total Active Review Days 
(without pauses)]]),
        IF(Table1[[#This Row],[Total Active Review Days 
(without pauses)]] &gt; Table1[[#This Row],[Deadline 
(Hidden Helper)]], "Yes", "No"),
    ""))</f>
        <v/>
      </c>
      <c r="N339" s="8"/>
      <c r="O339" s="8"/>
      <c r="BU339"/>
      <c r="BV339"/>
    </row>
    <row r="340" spans="1:74" x14ac:dyDescent="0.25">
      <c r="A340" s="18"/>
      <c r="B340" s="20"/>
      <c r="C340" s="72"/>
      <c r="D340" s="19"/>
      <c r="E340" s="20"/>
      <c r="F340" s="20"/>
      <c r="G340" s="19"/>
      <c r="H340" s="19"/>
      <c r="I340" s="76" t="str">
        <f>IF(AND(Table1[[#This Row],[Was this permit part of a consolidated review?]]="No", Table1[[#This Row],[Date Notice of Complete Application Issued]]&lt;&gt;"", Table1[[#This Row],[Date of Decision]]&lt;&gt;""), Table1[[#This Row],[Date of Decision]]-Table1[[#This Row],[Date Notice of Complete Application Issued]], "")</f>
        <v/>
      </c>
      <c r="J34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0" s="74" t="str">
        <f>IF(Table1[[#This Row],[Was there an agreed upon decision date?]]="Yes",
    "Mutually agreed timeline",
    IF(ISNUMBER(Table1[[#This Row],[Total Active Review Days 
(without pauses)]]),
        IF(Table1[[#This Row],[Total Active Review Days 
(without pauses)]] &gt; Table1[[#This Row],[Deadline 
(Hidden Helper)]], "Yes", "No"),
    ""))</f>
        <v/>
      </c>
      <c r="N340" s="8"/>
      <c r="O340" s="8"/>
      <c r="BU340"/>
      <c r="BV340"/>
    </row>
    <row r="341" spans="1:74" x14ac:dyDescent="0.25">
      <c r="A341" s="18"/>
      <c r="B341" s="20"/>
      <c r="C341" s="72"/>
      <c r="D341" s="19"/>
      <c r="E341" s="20"/>
      <c r="F341" s="20"/>
      <c r="G341" s="19"/>
      <c r="H341" s="19"/>
      <c r="I341" s="76" t="str">
        <f>IF(AND(Table1[[#This Row],[Was this permit part of a consolidated review?]]="No", Table1[[#This Row],[Date Notice of Complete Application Issued]]&lt;&gt;"", Table1[[#This Row],[Date of Decision]]&lt;&gt;""), Table1[[#This Row],[Date of Decision]]-Table1[[#This Row],[Date Notice of Complete Application Issued]], "")</f>
        <v/>
      </c>
      <c r="J34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1" s="74" t="str">
        <f>IF(Table1[[#This Row],[Was there an agreed upon decision date?]]="Yes",
    "Mutually agreed timeline",
    IF(ISNUMBER(Table1[[#This Row],[Total Active Review Days 
(without pauses)]]),
        IF(Table1[[#This Row],[Total Active Review Days 
(without pauses)]] &gt; Table1[[#This Row],[Deadline 
(Hidden Helper)]], "Yes", "No"),
    ""))</f>
        <v/>
      </c>
      <c r="N341" s="8"/>
      <c r="O341" s="8"/>
      <c r="BU341"/>
      <c r="BV341"/>
    </row>
    <row r="342" spans="1:74" x14ac:dyDescent="0.25">
      <c r="A342" s="18"/>
      <c r="B342" s="20"/>
      <c r="C342" s="72"/>
      <c r="D342" s="19"/>
      <c r="E342" s="20"/>
      <c r="F342" s="20"/>
      <c r="G342" s="19"/>
      <c r="H342" s="19"/>
      <c r="I342" s="76" t="str">
        <f>IF(AND(Table1[[#This Row],[Was this permit part of a consolidated review?]]="No", Table1[[#This Row],[Date Notice of Complete Application Issued]]&lt;&gt;"", Table1[[#This Row],[Date of Decision]]&lt;&gt;""), Table1[[#This Row],[Date of Decision]]-Table1[[#This Row],[Date Notice of Complete Application Issued]], "")</f>
        <v/>
      </c>
      <c r="J34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2" s="74" t="str">
        <f>IF(Table1[[#This Row],[Was there an agreed upon decision date?]]="Yes",
    "Mutually agreed timeline",
    IF(ISNUMBER(Table1[[#This Row],[Total Active Review Days 
(without pauses)]]),
        IF(Table1[[#This Row],[Total Active Review Days 
(without pauses)]] &gt; Table1[[#This Row],[Deadline 
(Hidden Helper)]], "Yes", "No"),
    ""))</f>
        <v/>
      </c>
      <c r="N342" s="8"/>
      <c r="O342" s="8"/>
      <c r="BU342"/>
      <c r="BV342"/>
    </row>
    <row r="343" spans="1:74" x14ac:dyDescent="0.25">
      <c r="A343" s="18"/>
      <c r="B343" s="20"/>
      <c r="C343" s="72"/>
      <c r="D343" s="19"/>
      <c r="E343" s="20"/>
      <c r="F343" s="20"/>
      <c r="G343" s="19"/>
      <c r="H343" s="19"/>
      <c r="I343" s="76" t="str">
        <f>IF(AND(Table1[[#This Row],[Was this permit part of a consolidated review?]]="No", Table1[[#This Row],[Date Notice of Complete Application Issued]]&lt;&gt;"", Table1[[#This Row],[Date of Decision]]&lt;&gt;""), Table1[[#This Row],[Date of Decision]]-Table1[[#This Row],[Date Notice of Complete Application Issued]], "")</f>
        <v/>
      </c>
      <c r="J34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3" s="74" t="str">
        <f>IF(Table1[[#This Row],[Was there an agreed upon decision date?]]="Yes",
    "Mutually agreed timeline",
    IF(ISNUMBER(Table1[[#This Row],[Total Active Review Days 
(without pauses)]]),
        IF(Table1[[#This Row],[Total Active Review Days 
(without pauses)]] &gt; Table1[[#This Row],[Deadline 
(Hidden Helper)]], "Yes", "No"),
    ""))</f>
        <v/>
      </c>
      <c r="N343" s="8"/>
      <c r="O343" s="8"/>
      <c r="BU343"/>
      <c r="BV343"/>
    </row>
    <row r="344" spans="1:74" x14ac:dyDescent="0.25">
      <c r="A344" s="18"/>
      <c r="B344" s="20"/>
      <c r="C344" s="72"/>
      <c r="D344" s="19"/>
      <c r="E344" s="20"/>
      <c r="F344" s="20"/>
      <c r="G344" s="19"/>
      <c r="H344" s="19"/>
      <c r="I344" s="76" t="str">
        <f>IF(AND(Table1[[#This Row],[Was this permit part of a consolidated review?]]="No", Table1[[#This Row],[Date Notice of Complete Application Issued]]&lt;&gt;"", Table1[[#This Row],[Date of Decision]]&lt;&gt;""), Table1[[#This Row],[Date of Decision]]-Table1[[#This Row],[Date Notice of Complete Application Issued]], "")</f>
        <v/>
      </c>
      <c r="J34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4" s="74" t="str">
        <f>IF(Table1[[#This Row],[Was there an agreed upon decision date?]]="Yes",
    "Mutually agreed timeline",
    IF(ISNUMBER(Table1[[#This Row],[Total Active Review Days 
(without pauses)]]),
        IF(Table1[[#This Row],[Total Active Review Days 
(without pauses)]] &gt; Table1[[#This Row],[Deadline 
(Hidden Helper)]], "Yes", "No"),
    ""))</f>
        <v/>
      </c>
      <c r="N344" s="8"/>
      <c r="O344" s="8"/>
      <c r="BU344"/>
      <c r="BV344"/>
    </row>
    <row r="345" spans="1:74" x14ac:dyDescent="0.25">
      <c r="A345" s="18"/>
      <c r="B345" s="20"/>
      <c r="C345" s="72"/>
      <c r="D345" s="19"/>
      <c r="E345" s="20"/>
      <c r="F345" s="20"/>
      <c r="G345" s="19"/>
      <c r="H345" s="19"/>
      <c r="I345" s="76" t="str">
        <f>IF(AND(Table1[[#This Row],[Was this permit part of a consolidated review?]]="No", Table1[[#This Row],[Date Notice of Complete Application Issued]]&lt;&gt;"", Table1[[#This Row],[Date of Decision]]&lt;&gt;""), Table1[[#This Row],[Date of Decision]]-Table1[[#This Row],[Date Notice of Complete Application Issued]], "")</f>
        <v/>
      </c>
      <c r="J34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5" s="74" t="str">
        <f>IF(Table1[[#This Row],[Was there an agreed upon decision date?]]="Yes",
    "Mutually agreed timeline",
    IF(ISNUMBER(Table1[[#This Row],[Total Active Review Days 
(without pauses)]]),
        IF(Table1[[#This Row],[Total Active Review Days 
(without pauses)]] &gt; Table1[[#This Row],[Deadline 
(Hidden Helper)]], "Yes", "No"),
    ""))</f>
        <v/>
      </c>
      <c r="N345" s="8"/>
      <c r="O345" s="8"/>
      <c r="BU345"/>
      <c r="BV345"/>
    </row>
    <row r="346" spans="1:74" x14ac:dyDescent="0.25">
      <c r="A346" s="18"/>
      <c r="B346" s="20"/>
      <c r="C346" s="72"/>
      <c r="D346" s="19"/>
      <c r="E346" s="20"/>
      <c r="F346" s="20"/>
      <c r="G346" s="19"/>
      <c r="H346" s="19"/>
      <c r="I346" s="76" t="str">
        <f>IF(AND(Table1[[#This Row],[Was this permit part of a consolidated review?]]="No", Table1[[#This Row],[Date Notice of Complete Application Issued]]&lt;&gt;"", Table1[[#This Row],[Date of Decision]]&lt;&gt;""), Table1[[#This Row],[Date of Decision]]-Table1[[#This Row],[Date Notice of Complete Application Issued]], "")</f>
        <v/>
      </c>
      <c r="J34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6" s="74" t="str">
        <f>IF(Table1[[#This Row],[Was there an agreed upon decision date?]]="Yes",
    "Mutually agreed timeline",
    IF(ISNUMBER(Table1[[#This Row],[Total Active Review Days 
(without pauses)]]),
        IF(Table1[[#This Row],[Total Active Review Days 
(without pauses)]] &gt; Table1[[#This Row],[Deadline 
(Hidden Helper)]], "Yes", "No"),
    ""))</f>
        <v/>
      </c>
      <c r="N346" s="8"/>
      <c r="O346" s="8"/>
      <c r="BU346"/>
      <c r="BV346"/>
    </row>
    <row r="347" spans="1:74" x14ac:dyDescent="0.25">
      <c r="A347" s="18"/>
      <c r="B347" s="20"/>
      <c r="C347" s="72"/>
      <c r="D347" s="19"/>
      <c r="E347" s="20"/>
      <c r="F347" s="20"/>
      <c r="G347" s="19"/>
      <c r="H347" s="19"/>
      <c r="I347" s="76" t="str">
        <f>IF(AND(Table1[[#This Row],[Was this permit part of a consolidated review?]]="No", Table1[[#This Row],[Date Notice of Complete Application Issued]]&lt;&gt;"", Table1[[#This Row],[Date of Decision]]&lt;&gt;""), Table1[[#This Row],[Date of Decision]]-Table1[[#This Row],[Date Notice of Complete Application Issued]], "")</f>
        <v/>
      </c>
      <c r="J34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7" s="74" t="str">
        <f>IF(Table1[[#This Row],[Was there an agreed upon decision date?]]="Yes",
    "Mutually agreed timeline",
    IF(ISNUMBER(Table1[[#This Row],[Total Active Review Days 
(without pauses)]]),
        IF(Table1[[#This Row],[Total Active Review Days 
(without pauses)]] &gt; Table1[[#This Row],[Deadline 
(Hidden Helper)]], "Yes", "No"),
    ""))</f>
        <v/>
      </c>
      <c r="N347" s="8"/>
      <c r="O347" s="8"/>
      <c r="BU347"/>
      <c r="BV347"/>
    </row>
    <row r="348" spans="1:74" x14ac:dyDescent="0.25">
      <c r="A348" s="18"/>
      <c r="B348" s="20"/>
      <c r="C348" s="72"/>
      <c r="D348" s="19"/>
      <c r="E348" s="20"/>
      <c r="F348" s="20"/>
      <c r="G348" s="19"/>
      <c r="H348" s="19"/>
      <c r="I348" s="76" t="str">
        <f>IF(AND(Table1[[#This Row],[Was this permit part of a consolidated review?]]="No", Table1[[#This Row],[Date Notice of Complete Application Issued]]&lt;&gt;"", Table1[[#This Row],[Date of Decision]]&lt;&gt;""), Table1[[#This Row],[Date of Decision]]-Table1[[#This Row],[Date Notice of Complete Application Issued]], "")</f>
        <v/>
      </c>
      <c r="J34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8" s="74" t="str">
        <f>IF(Table1[[#This Row],[Was there an agreed upon decision date?]]="Yes",
    "Mutually agreed timeline",
    IF(ISNUMBER(Table1[[#This Row],[Total Active Review Days 
(without pauses)]]),
        IF(Table1[[#This Row],[Total Active Review Days 
(without pauses)]] &gt; Table1[[#This Row],[Deadline 
(Hidden Helper)]], "Yes", "No"),
    ""))</f>
        <v/>
      </c>
      <c r="N348" s="8"/>
      <c r="O348" s="8"/>
      <c r="BU348"/>
      <c r="BV348"/>
    </row>
    <row r="349" spans="1:74" x14ac:dyDescent="0.25">
      <c r="A349" s="18"/>
      <c r="B349" s="20"/>
      <c r="C349" s="72"/>
      <c r="D349" s="19"/>
      <c r="E349" s="20"/>
      <c r="F349" s="20"/>
      <c r="G349" s="19"/>
      <c r="H349" s="19"/>
      <c r="I349" s="76" t="str">
        <f>IF(AND(Table1[[#This Row],[Was this permit part of a consolidated review?]]="No", Table1[[#This Row],[Date Notice of Complete Application Issued]]&lt;&gt;"", Table1[[#This Row],[Date of Decision]]&lt;&gt;""), Table1[[#This Row],[Date of Decision]]-Table1[[#This Row],[Date Notice of Complete Application Issued]], "")</f>
        <v/>
      </c>
      <c r="J34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9" s="74" t="str">
        <f>IF(Table1[[#This Row],[Was there an agreed upon decision date?]]="Yes",
    "Mutually agreed timeline",
    IF(ISNUMBER(Table1[[#This Row],[Total Active Review Days 
(without pauses)]]),
        IF(Table1[[#This Row],[Total Active Review Days 
(without pauses)]] &gt; Table1[[#This Row],[Deadline 
(Hidden Helper)]], "Yes", "No"),
    ""))</f>
        <v/>
      </c>
      <c r="N349" s="8"/>
      <c r="O349" s="8"/>
      <c r="BU349"/>
      <c r="BV349"/>
    </row>
    <row r="350" spans="1:74" x14ac:dyDescent="0.25">
      <c r="A350" s="18"/>
      <c r="B350" s="20"/>
      <c r="C350" s="72"/>
      <c r="D350" s="19"/>
      <c r="E350" s="20"/>
      <c r="F350" s="20"/>
      <c r="G350" s="19"/>
      <c r="H350" s="19"/>
      <c r="I350" s="76" t="str">
        <f>IF(AND(Table1[[#This Row],[Was this permit part of a consolidated review?]]="No", Table1[[#This Row],[Date Notice of Complete Application Issued]]&lt;&gt;"", Table1[[#This Row],[Date of Decision]]&lt;&gt;""), Table1[[#This Row],[Date of Decision]]-Table1[[#This Row],[Date Notice of Complete Application Issued]], "")</f>
        <v/>
      </c>
      <c r="J35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0" s="74" t="str">
        <f>IF(Table1[[#This Row],[Was there an agreed upon decision date?]]="Yes",
    "Mutually agreed timeline",
    IF(ISNUMBER(Table1[[#This Row],[Total Active Review Days 
(without pauses)]]),
        IF(Table1[[#This Row],[Total Active Review Days 
(without pauses)]] &gt; Table1[[#This Row],[Deadline 
(Hidden Helper)]], "Yes", "No"),
    ""))</f>
        <v/>
      </c>
      <c r="N350" s="8"/>
      <c r="O350" s="8"/>
      <c r="BU350"/>
      <c r="BV350"/>
    </row>
    <row r="351" spans="1:74" x14ac:dyDescent="0.25">
      <c r="A351" s="18"/>
      <c r="B351" s="20"/>
      <c r="C351" s="72"/>
      <c r="D351" s="19"/>
      <c r="E351" s="20"/>
      <c r="F351" s="20"/>
      <c r="G351" s="19"/>
      <c r="H351" s="19"/>
      <c r="I351" s="76" t="str">
        <f>IF(AND(Table1[[#This Row],[Was this permit part of a consolidated review?]]="No", Table1[[#This Row],[Date Notice of Complete Application Issued]]&lt;&gt;"", Table1[[#This Row],[Date of Decision]]&lt;&gt;""), Table1[[#This Row],[Date of Decision]]-Table1[[#This Row],[Date Notice of Complete Application Issued]], "")</f>
        <v/>
      </c>
      <c r="J35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1" s="74" t="str">
        <f>IF(Table1[[#This Row],[Was there an agreed upon decision date?]]="Yes",
    "Mutually agreed timeline",
    IF(ISNUMBER(Table1[[#This Row],[Total Active Review Days 
(without pauses)]]),
        IF(Table1[[#This Row],[Total Active Review Days 
(without pauses)]] &gt; Table1[[#This Row],[Deadline 
(Hidden Helper)]], "Yes", "No"),
    ""))</f>
        <v/>
      </c>
      <c r="N351" s="8"/>
      <c r="O351" s="8"/>
      <c r="BU351"/>
      <c r="BV351"/>
    </row>
    <row r="352" spans="1:74" x14ac:dyDescent="0.25">
      <c r="A352" s="18"/>
      <c r="B352" s="20"/>
      <c r="C352" s="72"/>
      <c r="D352" s="19"/>
      <c r="E352" s="20"/>
      <c r="F352" s="20"/>
      <c r="G352" s="19"/>
      <c r="H352" s="19"/>
      <c r="I352" s="76" t="str">
        <f>IF(AND(Table1[[#This Row],[Was this permit part of a consolidated review?]]="No", Table1[[#This Row],[Date Notice of Complete Application Issued]]&lt;&gt;"", Table1[[#This Row],[Date of Decision]]&lt;&gt;""), Table1[[#This Row],[Date of Decision]]-Table1[[#This Row],[Date Notice of Complete Application Issued]], "")</f>
        <v/>
      </c>
      <c r="J35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2" s="74" t="str">
        <f>IF(Table1[[#This Row],[Was there an agreed upon decision date?]]="Yes",
    "Mutually agreed timeline",
    IF(ISNUMBER(Table1[[#This Row],[Total Active Review Days 
(without pauses)]]),
        IF(Table1[[#This Row],[Total Active Review Days 
(without pauses)]] &gt; Table1[[#This Row],[Deadline 
(Hidden Helper)]], "Yes", "No"),
    ""))</f>
        <v/>
      </c>
      <c r="N352" s="8"/>
      <c r="O352" s="8"/>
      <c r="BU352"/>
      <c r="BV352"/>
    </row>
    <row r="353" spans="1:74" x14ac:dyDescent="0.25">
      <c r="A353" s="18"/>
      <c r="B353" s="20"/>
      <c r="C353" s="72"/>
      <c r="D353" s="19"/>
      <c r="E353" s="20"/>
      <c r="F353" s="20"/>
      <c r="G353" s="19"/>
      <c r="H353" s="19"/>
      <c r="I353" s="76" t="str">
        <f>IF(AND(Table1[[#This Row],[Was this permit part of a consolidated review?]]="No", Table1[[#This Row],[Date Notice of Complete Application Issued]]&lt;&gt;"", Table1[[#This Row],[Date of Decision]]&lt;&gt;""), Table1[[#This Row],[Date of Decision]]-Table1[[#This Row],[Date Notice of Complete Application Issued]], "")</f>
        <v/>
      </c>
      <c r="J35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3" s="74" t="str">
        <f>IF(Table1[[#This Row],[Was there an agreed upon decision date?]]="Yes",
    "Mutually agreed timeline",
    IF(ISNUMBER(Table1[[#This Row],[Total Active Review Days 
(without pauses)]]),
        IF(Table1[[#This Row],[Total Active Review Days 
(without pauses)]] &gt; Table1[[#This Row],[Deadline 
(Hidden Helper)]], "Yes", "No"),
    ""))</f>
        <v/>
      </c>
      <c r="N353" s="8"/>
      <c r="O353" s="8"/>
      <c r="BU353"/>
      <c r="BV353"/>
    </row>
    <row r="354" spans="1:74" x14ac:dyDescent="0.25">
      <c r="A354" s="18"/>
      <c r="B354" s="20"/>
      <c r="C354" s="72"/>
      <c r="D354" s="19"/>
      <c r="E354" s="20"/>
      <c r="F354" s="20"/>
      <c r="G354" s="19"/>
      <c r="H354" s="19"/>
      <c r="I354" s="76" t="str">
        <f>IF(AND(Table1[[#This Row],[Was this permit part of a consolidated review?]]="No", Table1[[#This Row],[Date Notice of Complete Application Issued]]&lt;&gt;"", Table1[[#This Row],[Date of Decision]]&lt;&gt;""), Table1[[#This Row],[Date of Decision]]-Table1[[#This Row],[Date Notice of Complete Application Issued]], "")</f>
        <v/>
      </c>
      <c r="J35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4" s="74" t="str">
        <f>IF(Table1[[#This Row],[Was there an agreed upon decision date?]]="Yes",
    "Mutually agreed timeline",
    IF(ISNUMBER(Table1[[#This Row],[Total Active Review Days 
(without pauses)]]),
        IF(Table1[[#This Row],[Total Active Review Days 
(without pauses)]] &gt; Table1[[#This Row],[Deadline 
(Hidden Helper)]], "Yes", "No"),
    ""))</f>
        <v/>
      </c>
      <c r="N354" s="8"/>
      <c r="O354" s="8"/>
      <c r="BU354"/>
      <c r="BV354"/>
    </row>
    <row r="355" spans="1:74" x14ac:dyDescent="0.25">
      <c r="A355" s="18"/>
      <c r="B355" s="20"/>
      <c r="C355" s="72"/>
      <c r="D355" s="19"/>
      <c r="E355" s="20"/>
      <c r="F355" s="20"/>
      <c r="G355" s="19"/>
      <c r="H355" s="19"/>
      <c r="I355" s="76" t="str">
        <f>IF(AND(Table1[[#This Row],[Was this permit part of a consolidated review?]]="No", Table1[[#This Row],[Date Notice of Complete Application Issued]]&lt;&gt;"", Table1[[#This Row],[Date of Decision]]&lt;&gt;""), Table1[[#This Row],[Date of Decision]]-Table1[[#This Row],[Date Notice of Complete Application Issued]], "")</f>
        <v/>
      </c>
      <c r="J35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5" s="74" t="str">
        <f>IF(Table1[[#This Row],[Was there an agreed upon decision date?]]="Yes",
    "Mutually agreed timeline",
    IF(ISNUMBER(Table1[[#This Row],[Total Active Review Days 
(without pauses)]]),
        IF(Table1[[#This Row],[Total Active Review Days 
(without pauses)]] &gt; Table1[[#This Row],[Deadline 
(Hidden Helper)]], "Yes", "No"),
    ""))</f>
        <v/>
      </c>
      <c r="N355" s="8"/>
      <c r="O355" s="8"/>
      <c r="BU355"/>
      <c r="BV355"/>
    </row>
    <row r="356" spans="1:74" x14ac:dyDescent="0.25">
      <c r="A356" s="18"/>
      <c r="B356" s="20"/>
      <c r="C356" s="72"/>
      <c r="D356" s="19"/>
      <c r="E356" s="20"/>
      <c r="F356" s="20"/>
      <c r="G356" s="19"/>
      <c r="H356" s="19"/>
      <c r="I356" s="76" t="str">
        <f>IF(AND(Table1[[#This Row],[Was this permit part of a consolidated review?]]="No", Table1[[#This Row],[Date Notice of Complete Application Issued]]&lt;&gt;"", Table1[[#This Row],[Date of Decision]]&lt;&gt;""), Table1[[#This Row],[Date of Decision]]-Table1[[#This Row],[Date Notice of Complete Application Issued]], "")</f>
        <v/>
      </c>
      <c r="J35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6" s="74" t="str">
        <f>IF(Table1[[#This Row],[Was there an agreed upon decision date?]]="Yes",
    "Mutually agreed timeline",
    IF(ISNUMBER(Table1[[#This Row],[Total Active Review Days 
(without pauses)]]),
        IF(Table1[[#This Row],[Total Active Review Days 
(without pauses)]] &gt; Table1[[#This Row],[Deadline 
(Hidden Helper)]], "Yes", "No"),
    ""))</f>
        <v/>
      </c>
      <c r="N356" s="8"/>
      <c r="O356" s="8"/>
      <c r="BU356"/>
      <c r="BV356"/>
    </row>
    <row r="357" spans="1:74" x14ac:dyDescent="0.25">
      <c r="A357" s="18"/>
      <c r="B357" s="20"/>
      <c r="C357" s="72"/>
      <c r="D357" s="19"/>
      <c r="E357" s="20"/>
      <c r="F357" s="20"/>
      <c r="G357" s="19"/>
      <c r="H357" s="19"/>
      <c r="I357" s="76" t="str">
        <f>IF(AND(Table1[[#This Row],[Was this permit part of a consolidated review?]]="No", Table1[[#This Row],[Date Notice of Complete Application Issued]]&lt;&gt;"", Table1[[#This Row],[Date of Decision]]&lt;&gt;""), Table1[[#This Row],[Date of Decision]]-Table1[[#This Row],[Date Notice of Complete Application Issued]], "")</f>
        <v/>
      </c>
      <c r="J35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7" s="74" t="str">
        <f>IF(Table1[[#This Row],[Was there an agreed upon decision date?]]="Yes",
    "Mutually agreed timeline",
    IF(ISNUMBER(Table1[[#This Row],[Total Active Review Days 
(without pauses)]]),
        IF(Table1[[#This Row],[Total Active Review Days 
(without pauses)]] &gt; Table1[[#This Row],[Deadline 
(Hidden Helper)]], "Yes", "No"),
    ""))</f>
        <v/>
      </c>
      <c r="N357" s="8"/>
      <c r="O357" s="8"/>
      <c r="BU357"/>
      <c r="BV357"/>
    </row>
    <row r="358" spans="1:74" x14ac:dyDescent="0.25">
      <c r="A358" s="18"/>
      <c r="B358" s="20"/>
      <c r="C358" s="72"/>
      <c r="D358" s="19"/>
      <c r="E358" s="20"/>
      <c r="F358" s="20"/>
      <c r="G358" s="19"/>
      <c r="H358" s="19"/>
      <c r="I358" s="76" t="str">
        <f>IF(AND(Table1[[#This Row],[Was this permit part of a consolidated review?]]="No", Table1[[#This Row],[Date Notice of Complete Application Issued]]&lt;&gt;"", Table1[[#This Row],[Date of Decision]]&lt;&gt;""), Table1[[#This Row],[Date of Decision]]-Table1[[#This Row],[Date Notice of Complete Application Issued]], "")</f>
        <v/>
      </c>
      <c r="J35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8" s="74" t="str">
        <f>IF(Table1[[#This Row],[Was there an agreed upon decision date?]]="Yes",
    "Mutually agreed timeline",
    IF(ISNUMBER(Table1[[#This Row],[Total Active Review Days 
(without pauses)]]),
        IF(Table1[[#This Row],[Total Active Review Days 
(without pauses)]] &gt; Table1[[#This Row],[Deadline 
(Hidden Helper)]], "Yes", "No"),
    ""))</f>
        <v/>
      </c>
      <c r="N358" s="8"/>
      <c r="O358" s="8"/>
      <c r="BU358"/>
      <c r="BV358"/>
    </row>
    <row r="359" spans="1:74" x14ac:dyDescent="0.25">
      <c r="A359" s="18"/>
      <c r="B359" s="20"/>
      <c r="C359" s="72"/>
      <c r="D359" s="19"/>
      <c r="E359" s="20"/>
      <c r="F359" s="20"/>
      <c r="G359" s="19"/>
      <c r="H359" s="19"/>
      <c r="I359" s="76" t="str">
        <f>IF(AND(Table1[[#This Row],[Was this permit part of a consolidated review?]]="No", Table1[[#This Row],[Date Notice of Complete Application Issued]]&lt;&gt;"", Table1[[#This Row],[Date of Decision]]&lt;&gt;""), Table1[[#This Row],[Date of Decision]]-Table1[[#This Row],[Date Notice of Complete Application Issued]], "")</f>
        <v/>
      </c>
      <c r="J35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9" s="74" t="str">
        <f>IF(Table1[[#This Row],[Was there an agreed upon decision date?]]="Yes",
    "Mutually agreed timeline",
    IF(ISNUMBER(Table1[[#This Row],[Total Active Review Days 
(without pauses)]]),
        IF(Table1[[#This Row],[Total Active Review Days 
(without pauses)]] &gt; Table1[[#This Row],[Deadline 
(Hidden Helper)]], "Yes", "No"),
    ""))</f>
        <v/>
      </c>
      <c r="N359" s="8"/>
      <c r="O359" s="8"/>
      <c r="BU359"/>
      <c r="BV359"/>
    </row>
    <row r="360" spans="1:74" x14ac:dyDescent="0.25">
      <c r="A360" s="18"/>
      <c r="B360" s="20"/>
      <c r="C360" s="72"/>
      <c r="D360" s="19"/>
      <c r="E360" s="20"/>
      <c r="F360" s="20"/>
      <c r="G360" s="19"/>
      <c r="H360" s="19"/>
      <c r="I360" s="76" t="str">
        <f>IF(AND(Table1[[#This Row],[Was this permit part of a consolidated review?]]="No", Table1[[#This Row],[Date Notice of Complete Application Issued]]&lt;&gt;"", Table1[[#This Row],[Date of Decision]]&lt;&gt;""), Table1[[#This Row],[Date of Decision]]-Table1[[#This Row],[Date Notice of Complete Application Issued]], "")</f>
        <v/>
      </c>
      <c r="J36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0" s="74" t="str">
        <f>IF(Table1[[#This Row],[Was there an agreed upon decision date?]]="Yes",
    "Mutually agreed timeline",
    IF(ISNUMBER(Table1[[#This Row],[Total Active Review Days 
(without pauses)]]),
        IF(Table1[[#This Row],[Total Active Review Days 
(without pauses)]] &gt; Table1[[#This Row],[Deadline 
(Hidden Helper)]], "Yes", "No"),
    ""))</f>
        <v/>
      </c>
      <c r="N360" s="8"/>
      <c r="O360" s="8"/>
      <c r="BU360"/>
      <c r="BV360"/>
    </row>
    <row r="361" spans="1:74" x14ac:dyDescent="0.25">
      <c r="A361" s="18"/>
      <c r="B361" s="20"/>
      <c r="C361" s="72"/>
      <c r="D361" s="19"/>
      <c r="E361" s="20"/>
      <c r="F361" s="20"/>
      <c r="G361" s="19"/>
      <c r="H361" s="19"/>
      <c r="I361" s="76" t="str">
        <f>IF(AND(Table1[[#This Row],[Was this permit part of a consolidated review?]]="No", Table1[[#This Row],[Date Notice of Complete Application Issued]]&lt;&gt;"", Table1[[#This Row],[Date of Decision]]&lt;&gt;""), Table1[[#This Row],[Date of Decision]]-Table1[[#This Row],[Date Notice of Complete Application Issued]], "")</f>
        <v/>
      </c>
      <c r="J36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1" s="74" t="str">
        <f>IF(Table1[[#This Row],[Was there an agreed upon decision date?]]="Yes",
    "Mutually agreed timeline",
    IF(ISNUMBER(Table1[[#This Row],[Total Active Review Days 
(without pauses)]]),
        IF(Table1[[#This Row],[Total Active Review Days 
(without pauses)]] &gt; Table1[[#This Row],[Deadline 
(Hidden Helper)]], "Yes", "No"),
    ""))</f>
        <v/>
      </c>
      <c r="N361" s="8"/>
      <c r="O361" s="8"/>
      <c r="BU361"/>
      <c r="BV361"/>
    </row>
    <row r="362" spans="1:74" x14ac:dyDescent="0.25">
      <c r="A362" s="18"/>
      <c r="B362" s="20"/>
      <c r="C362" s="72"/>
      <c r="D362" s="19"/>
      <c r="E362" s="20"/>
      <c r="F362" s="20"/>
      <c r="G362" s="19"/>
      <c r="H362" s="19"/>
      <c r="I362" s="76" t="str">
        <f>IF(AND(Table1[[#This Row],[Was this permit part of a consolidated review?]]="No", Table1[[#This Row],[Date Notice of Complete Application Issued]]&lt;&gt;"", Table1[[#This Row],[Date of Decision]]&lt;&gt;""), Table1[[#This Row],[Date of Decision]]-Table1[[#This Row],[Date Notice of Complete Application Issued]], "")</f>
        <v/>
      </c>
      <c r="J36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2" s="74" t="str">
        <f>IF(Table1[[#This Row],[Was there an agreed upon decision date?]]="Yes",
    "Mutually agreed timeline",
    IF(ISNUMBER(Table1[[#This Row],[Total Active Review Days 
(without pauses)]]),
        IF(Table1[[#This Row],[Total Active Review Days 
(without pauses)]] &gt; Table1[[#This Row],[Deadline 
(Hidden Helper)]], "Yes", "No"),
    ""))</f>
        <v/>
      </c>
      <c r="N362" s="8"/>
      <c r="O362" s="8"/>
      <c r="BU362"/>
      <c r="BV362"/>
    </row>
    <row r="363" spans="1:74" x14ac:dyDescent="0.25">
      <c r="A363" s="18"/>
      <c r="B363" s="20"/>
      <c r="C363" s="72"/>
      <c r="D363" s="19"/>
      <c r="E363" s="20"/>
      <c r="F363" s="20"/>
      <c r="G363" s="19"/>
      <c r="H363" s="19"/>
      <c r="I363" s="76" t="str">
        <f>IF(AND(Table1[[#This Row],[Was this permit part of a consolidated review?]]="No", Table1[[#This Row],[Date Notice of Complete Application Issued]]&lt;&gt;"", Table1[[#This Row],[Date of Decision]]&lt;&gt;""), Table1[[#This Row],[Date of Decision]]-Table1[[#This Row],[Date Notice of Complete Application Issued]], "")</f>
        <v/>
      </c>
      <c r="J36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3" s="74" t="str">
        <f>IF(Table1[[#This Row],[Was there an agreed upon decision date?]]="Yes",
    "Mutually agreed timeline",
    IF(ISNUMBER(Table1[[#This Row],[Total Active Review Days 
(without pauses)]]),
        IF(Table1[[#This Row],[Total Active Review Days 
(without pauses)]] &gt; Table1[[#This Row],[Deadline 
(Hidden Helper)]], "Yes", "No"),
    ""))</f>
        <v/>
      </c>
      <c r="N363" s="8"/>
      <c r="O363" s="8"/>
      <c r="BU363"/>
      <c r="BV363"/>
    </row>
    <row r="364" spans="1:74" x14ac:dyDescent="0.25">
      <c r="A364" s="18"/>
      <c r="B364" s="20"/>
      <c r="C364" s="72"/>
      <c r="D364" s="19"/>
      <c r="E364" s="20"/>
      <c r="F364" s="20"/>
      <c r="G364" s="19"/>
      <c r="H364" s="19"/>
      <c r="I364" s="76" t="str">
        <f>IF(AND(Table1[[#This Row],[Was this permit part of a consolidated review?]]="No", Table1[[#This Row],[Date Notice of Complete Application Issued]]&lt;&gt;"", Table1[[#This Row],[Date of Decision]]&lt;&gt;""), Table1[[#This Row],[Date of Decision]]-Table1[[#This Row],[Date Notice of Complete Application Issued]], "")</f>
        <v/>
      </c>
      <c r="J36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4" s="74" t="str">
        <f>IF(Table1[[#This Row],[Was there an agreed upon decision date?]]="Yes",
    "Mutually agreed timeline",
    IF(ISNUMBER(Table1[[#This Row],[Total Active Review Days 
(without pauses)]]),
        IF(Table1[[#This Row],[Total Active Review Days 
(without pauses)]] &gt; Table1[[#This Row],[Deadline 
(Hidden Helper)]], "Yes", "No"),
    ""))</f>
        <v/>
      </c>
      <c r="N364" s="8"/>
      <c r="O364" s="8"/>
      <c r="BU364"/>
      <c r="BV364"/>
    </row>
    <row r="365" spans="1:74" x14ac:dyDescent="0.25">
      <c r="A365" s="18"/>
      <c r="B365" s="20"/>
      <c r="C365" s="72"/>
      <c r="D365" s="19"/>
      <c r="E365" s="20"/>
      <c r="F365" s="20"/>
      <c r="G365" s="19"/>
      <c r="H365" s="19"/>
      <c r="I365" s="76" t="str">
        <f>IF(AND(Table1[[#This Row],[Was this permit part of a consolidated review?]]="No", Table1[[#This Row],[Date Notice of Complete Application Issued]]&lt;&gt;"", Table1[[#This Row],[Date of Decision]]&lt;&gt;""), Table1[[#This Row],[Date of Decision]]-Table1[[#This Row],[Date Notice of Complete Application Issued]], "")</f>
        <v/>
      </c>
      <c r="J36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5" s="74" t="str">
        <f>IF(Table1[[#This Row],[Was there an agreed upon decision date?]]="Yes",
    "Mutually agreed timeline",
    IF(ISNUMBER(Table1[[#This Row],[Total Active Review Days 
(without pauses)]]),
        IF(Table1[[#This Row],[Total Active Review Days 
(without pauses)]] &gt; Table1[[#This Row],[Deadline 
(Hidden Helper)]], "Yes", "No"),
    ""))</f>
        <v/>
      </c>
      <c r="N365" s="8"/>
      <c r="O365" s="8"/>
      <c r="BU365"/>
      <c r="BV365"/>
    </row>
    <row r="366" spans="1:74" x14ac:dyDescent="0.25">
      <c r="A366" s="18"/>
      <c r="B366" s="20"/>
      <c r="C366" s="72"/>
      <c r="D366" s="19"/>
      <c r="E366" s="20"/>
      <c r="F366" s="20"/>
      <c r="G366" s="19"/>
      <c r="H366" s="19"/>
      <c r="I366" s="76" t="str">
        <f>IF(AND(Table1[[#This Row],[Was this permit part of a consolidated review?]]="No", Table1[[#This Row],[Date Notice of Complete Application Issued]]&lt;&gt;"", Table1[[#This Row],[Date of Decision]]&lt;&gt;""), Table1[[#This Row],[Date of Decision]]-Table1[[#This Row],[Date Notice of Complete Application Issued]], "")</f>
        <v/>
      </c>
      <c r="J36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6" s="74" t="str">
        <f>IF(Table1[[#This Row],[Was there an agreed upon decision date?]]="Yes",
    "Mutually agreed timeline",
    IF(ISNUMBER(Table1[[#This Row],[Total Active Review Days 
(without pauses)]]),
        IF(Table1[[#This Row],[Total Active Review Days 
(without pauses)]] &gt; Table1[[#This Row],[Deadline 
(Hidden Helper)]], "Yes", "No"),
    ""))</f>
        <v/>
      </c>
      <c r="N366" s="8"/>
      <c r="O366" s="8"/>
      <c r="BU366"/>
      <c r="BV366"/>
    </row>
    <row r="367" spans="1:74" x14ac:dyDescent="0.25">
      <c r="A367" s="18"/>
      <c r="B367" s="20"/>
      <c r="C367" s="72"/>
      <c r="D367" s="19"/>
      <c r="E367" s="20"/>
      <c r="F367" s="20"/>
      <c r="G367" s="19"/>
      <c r="H367" s="19"/>
      <c r="I367" s="76" t="str">
        <f>IF(AND(Table1[[#This Row],[Was this permit part of a consolidated review?]]="No", Table1[[#This Row],[Date Notice of Complete Application Issued]]&lt;&gt;"", Table1[[#This Row],[Date of Decision]]&lt;&gt;""), Table1[[#This Row],[Date of Decision]]-Table1[[#This Row],[Date Notice of Complete Application Issued]], "")</f>
        <v/>
      </c>
      <c r="J36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7" s="74" t="str">
        <f>IF(Table1[[#This Row],[Was there an agreed upon decision date?]]="Yes",
    "Mutually agreed timeline",
    IF(ISNUMBER(Table1[[#This Row],[Total Active Review Days 
(without pauses)]]),
        IF(Table1[[#This Row],[Total Active Review Days 
(without pauses)]] &gt; Table1[[#This Row],[Deadline 
(Hidden Helper)]], "Yes", "No"),
    ""))</f>
        <v/>
      </c>
      <c r="N367" s="8"/>
      <c r="O367" s="8"/>
      <c r="BU367"/>
      <c r="BV367"/>
    </row>
    <row r="368" spans="1:74" x14ac:dyDescent="0.25">
      <c r="A368" s="18"/>
      <c r="B368" s="20"/>
      <c r="C368" s="72"/>
      <c r="D368" s="19"/>
      <c r="E368" s="20"/>
      <c r="F368" s="20"/>
      <c r="G368" s="19"/>
      <c r="H368" s="19"/>
      <c r="I368" s="76" t="str">
        <f>IF(AND(Table1[[#This Row],[Was this permit part of a consolidated review?]]="No", Table1[[#This Row],[Date Notice of Complete Application Issued]]&lt;&gt;"", Table1[[#This Row],[Date of Decision]]&lt;&gt;""), Table1[[#This Row],[Date of Decision]]-Table1[[#This Row],[Date Notice of Complete Application Issued]], "")</f>
        <v/>
      </c>
      <c r="J36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8" s="74" t="str">
        <f>IF(Table1[[#This Row],[Was there an agreed upon decision date?]]="Yes",
    "Mutually agreed timeline",
    IF(ISNUMBER(Table1[[#This Row],[Total Active Review Days 
(without pauses)]]),
        IF(Table1[[#This Row],[Total Active Review Days 
(without pauses)]] &gt; Table1[[#This Row],[Deadline 
(Hidden Helper)]], "Yes", "No"),
    ""))</f>
        <v/>
      </c>
      <c r="N368" s="8"/>
      <c r="O368" s="8"/>
      <c r="BU368"/>
      <c r="BV368"/>
    </row>
    <row r="369" spans="1:74" x14ac:dyDescent="0.25">
      <c r="A369" s="18"/>
      <c r="B369" s="20"/>
      <c r="C369" s="72"/>
      <c r="D369" s="19"/>
      <c r="E369" s="20"/>
      <c r="F369" s="20"/>
      <c r="G369" s="19"/>
      <c r="H369" s="19"/>
      <c r="I369" s="76" t="str">
        <f>IF(AND(Table1[[#This Row],[Was this permit part of a consolidated review?]]="No", Table1[[#This Row],[Date Notice of Complete Application Issued]]&lt;&gt;"", Table1[[#This Row],[Date of Decision]]&lt;&gt;""), Table1[[#This Row],[Date of Decision]]-Table1[[#This Row],[Date Notice of Complete Application Issued]], "")</f>
        <v/>
      </c>
      <c r="J36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9" s="74" t="str">
        <f>IF(Table1[[#This Row],[Was there an agreed upon decision date?]]="Yes",
    "Mutually agreed timeline",
    IF(ISNUMBER(Table1[[#This Row],[Total Active Review Days 
(without pauses)]]),
        IF(Table1[[#This Row],[Total Active Review Days 
(without pauses)]] &gt; Table1[[#This Row],[Deadline 
(Hidden Helper)]], "Yes", "No"),
    ""))</f>
        <v/>
      </c>
      <c r="N369" s="8"/>
      <c r="O369" s="8"/>
      <c r="BU369"/>
      <c r="BV369"/>
    </row>
    <row r="370" spans="1:74" x14ac:dyDescent="0.25">
      <c r="A370" s="18"/>
      <c r="B370" s="20"/>
      <c r="C370" s="72"/>
      <c r="D370" s="19"/>
      <c r="E370" s="20"/>
      <c r="F370" s="20"/>
      <c r="G370" s="19"/>
      <c r="H370" s="19"/>
      <c r="I370" s="76" t="str">
        <f>IF(AND(Table1[[#This Row],[Was this permit part of a consolidated review?]]="No", Table1[[#This Row],[Date Notice of Complete Application Issued]]&lt;&gt;"", Table1[[#This Row],[Date of Decision]]&lt;&gt;""), Table1[[#This Row],[Date of Decision]]-Table1[[#This Row],[Date Notice of Complete Application Issued]], "")</f>
        <v/>
      </c>
      <c r="J37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0" s="74" t="str">
        <f>IF(Table1[[#This Row],[Was there an agreed upon decision date?]]="Yes",
    "Mutually agreed timeline",
    IF(ISNUMBER(Table1[[#This Row],[Total Active Review Days 
(without pauses)]]),
        IF(Table1[[#This Row],[Total Active Review Days 
(without pauses)]] &gt; Table1[[#This Row],[Deadline 
(Hidden Helper)]], "Yes", "No"),
    ""))</f>
        <v/>
      </c>
      <c r="N370" s="8"/>
      <c r="O370" s="8"/>
      <c r="BU370"/>
      <c r="BV370"/>
    </row>
    <row r="371" spans="1:74" x14ac:dyDescent="0.25">
      <c r="A371" s="18"/>
      <c r="B371" s="20"/>
      <c r="C371" s="72"/>
      <c r="D371" s="19"/>
      <c r="E371" s="20"/>
      <c r="F371" s="20"/>
      <c r="G371" s="19"/>
      <c r="H371" s="19"/>
      <c r="I371" s="76" t="str">
        <f>IF(AND(Table1[[#This Row],[Was this permit part of a consolidated review?]]="No", Table1[[#This Row],[Date Notice of Complete Application Issued]]&lt;&gt;"", Table1[[#This Row],[Date of Decision]]&lt;&gt;""), Table1[[#This Row],[Date of Decision]]-Table1[[#This Row],[Date Notice of Complete Application Issued]], "")</f>
        <v/>
      </c>
      <c r="J37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1" s="74" t="str">
        <f>IF(Table1[[#This Row],[Was there an agreed upon decision date?]]="Yes",
    "Mutually agreed timeline",
    IF(ISNUMBER(Table1[[#This Row],[Total Active Review Days 
(without pauses)]]),
        IF(Table1[[#This Row],[Total Active Review Days 
(without pauses)]] &gt; Table1[[#This Row],[Deadline 
(Hidden Helper)]], "Yes", "No"),
    ""))</f>
        <v/>
      </c>
      <c r="N371" s="8"/>
      <c r="O371" s="8"/>
      <c r="BU371"/>
      <c r="BV371"/>
    </row>
    <row r="372" spans="1:74" x14ac:dyDescent="0.25">
      <c r="A372" s="18"/>
      <c r="B372" s="20"/>
      <c r="C372" s="72"/>
      <c r="D372" s="19"/>
      <c r="E372" s="20"/>
      <c r="F372" s="20"/>
      <c r="G372" s="19"/>
      <c r="H372" s="19"/>
      <c r="I372" s="76" t="str">
        <f>IF(AND(Table1[[#This Row],[Was this permit part of a consolidated review?]]="No", Table1[[#This Row],[Date Notice of Complete Application Issued]]&lt;&gt;"", Table1[[#This Row],[Date of Decision]]&lt;&gt;""), Table1[[#This Row],[Date of Decision]]-Table1[[#This Row],[Date Notice of Complete Application Issued]], "")</f>
        <v/>
      </c>
      <c r="J37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2" s="74" t="str">
        <f>IF(Table1[[#This Row],[Was there an agreed upon decision date?]]="Yes",
    "Mutually agreed timeline",
    IF(ISNUMBER(Table1[[#This Row],[Total Active Review Days 
(without pauses)]]),
        IF(Table1[[#This Row],[Total Active Review Days 
(without pauses)]] &gt; Table1[[#This Row],[Deadline 
(Hidden Helper)]], "Yes", "No"),
    ""))</f>
        <v/>
      </c>
      <c r="N372" s="8"/>
      <c r="O372" s="8"/>
      <c r="BU372"/>
      <c r="BV372"/>
    </row>
    <row r="373" spans="1:74" x14ac:dyDescent="0.25">
      <c r="A373" s="18"/>
      <c r="B373" s="20"/>
      <c r="C373" s="72"/>
      <c r="D373" s="19"/>
      <c r="E373" s="20"/>
      <c r="F373" s="20"/>
      <c r="G373" s="19"/>
      <c r="H373" s="19"/>
      <c r="I373" s="76" t="str">
        <f>IF(AND(Table1[[#This Row],[Was this permit part of a consolidated review?]]="No", Table1[[#This Row],[Date Notice of Complete Application Issued]]&lt;&gt;"", Table1[[#This Row],[Date of Decision]]&lt;&gt;""), Table1[[#This Row],[Date of Decision]]-Table1[[#This Row],[Date Notice of Complete Application Issued]], "")</f>
        <v/>
      </c>
      <c r="J37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3" s="74" t="str">
        <f>IF(Table1[[#This Row],[Was there an agreed upon decision date?]]="Yes",
    "Mutually agreed timeline",
    IF(ISNUMBER(Table1[[#This Row],[Total Active Review Days 
(without pauses)]]),
        IF(Table1[[#This Row],[Total Active Review Days 
(without pauses)]] &gt; Table1[[#This Row],[Deadline 
(Hidden Helper)]], "Yes", "No"),
    ""))</f>
        <v/>
      </c>
      <c r="N373" s="8"/>
      <c r="O373" s="8"/>
      <c r="BU373"/>
      <c r="BV373"/>
    </row>
    <row r="374" spans="1:74" x14ac:dyDescent="0.25">
      <c r="A374" s="18"/>
      <c r="B374" s="20"/>
      <c r="C374" s="72"/>
      <c r="D374" s="19"/>
      <c r="E374" s="20"/>
      <c r="F374" s="20"/>
      <c r="G374" s="19"/>
      <c r="H374" s="19"/>
      <c r="I374" s="76" t="str">
        <f>IF(AND(Table1[[#This Row],[Was this permit part of a consolidated review?]]="No", Table1[[#This Row],[Date Notice of Complete Application Issued]]&lt;&gt;"", Table1[[#This Row],[Date of Decision]]&lt;&gt;""), Table1[[#This Row],[Date of Decision]]-Table1[[#This Row],[Date Notice of Complete Application Issued]], "")</f>
        <v/>
      </c>
      <c r="J37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4" s="74" t="str">
        <f>IF(Table1[[#This Row],[Was there an agreed upon decision date?]]="Yes",
    "Mutually agreed timeline",
    IF(ISNUMBER(Table1[[#This Row],[Total Active Review Days 
(without pauses)]]),
        IF(Table1[[#This Row],[Total Active Review Days 
(without pauses)]] &gt; Table1[[#This Row],[Deadline 
(Hidden Helper)]], "Yes", "No"),
    ""))</f>
        <v/>
      </c>
      <c r="N374" s="8"/>
      <c r="O374" s="8"/>
      <c r="BU374"/>
      <c r="BV374"/>
    </row>
    <row r="375" spans="1:74" x14ac:dyDescent="0.25">
      <c r="A375" s="18"/>
      <c r="B375" s="20"/>
      <c r="C375" s="72"/>
      <c r="D375" s="19"/>
      <c r="E375" s="20"/>
      <c r="F375" s="20"/>
      <c r="G375" s="19"/>
      <c r="H375" s="19"/>
      <c r="I375" s="76" t="str">
        <f>IF(AND(Table1[[#This Row],[Was this permit part of a consolidated review?]]="No", Table1[[#This Row],[Date Notice of Complete Application Issued]]&lt;&gt;"", Table1[[#This Row],[Date of Decision]]&lt;&gt;""), Table1[[#This Row],[Date of Decision]]-Table1[[#This Row],[Date Notice of Complete Application Issued]], "")</f>
        <v/>
      </c>
      <c r="J37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5" s="74" t="str">
        <f>IF(Table1[[#This Row],[Was there an agreed upon decision date?]]="Yes",
    "Mutually agreed timeline",
    IF(ISNUMBER(Table1[[#This Row],[Total Active Review Days 
(without pauses)]]),
        IF(Table1[[#This Row],[Total Active Review Days 
(without pauses)]] &gt; Table1[[#This Row],[Deadline 
(Hidden Helper)]], "Yes", "No"),
    ""))</f>
        <v/>
      </c>
      <c r="N375" s="8"/>
      <c r="O375" s="8"/>
      <c r="BU375"/>
      <c r="BV375"/>
    </row>
    <row r="376" spans="1:74" x14ac:dyDescent="0.25">
      <c r="A376" s="18"/>
      <c r="B376" s="20"/>
      <c r="C376" s="72"/>
      <c r="D376" s="19"/>
      <c r="E376" s="20"/>
      <c r="F376" s="20"/>
      <c r="G376" s="19"/>
      <c r="H376" s="19"/>
      <c r="I376" s="76" t="str">
        <f>IF(AND(Table1[[#This Row],[Was this permit part of a consolidated review?]]="No", Table1[[#This Row],[Date Notice of Complete Application Issued]]&lt;&gt;"", Table1[[#This Row],[Date of Decision]]&lt;&gt;""), Table1[[#This Row],[Date of Decision]]-Table1[[#This Row],[Date Notice of Complete Application Issued]], "")</f>
        <v/>
      </c>
      <c r="J37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6" s="74" t="str">
        <f>IF(Table1[[#This Row],[Was there an agreed upon decision date?]]="Yes",
    "Mutually agreed timeline",
    IF(ISNUMBER(Table1[[#This Row],[Total Active Review Days 
(without pauses)]]),
        IF(Table1[[#This Row],[Total Active Review Days 
(without pauses)]] &gt; Table1[[#This Row],[Deadline 
(Hidden Helper)]], "Yes", "No"),
    ""))</f>
        <v/>
      </c>
      <c r="N376" s="8"/>
      <c r="O376" s="8"/>
      <c r="BU376"/>
      <c r="BV376"/>
    </row>
    <row r="377" spans="1:74" x14ac:dyDescent="0.25">
      <c r="A377" s="18"/>
      <c r="B377" s="20"/>
      <c r="C377" s="72"/>
      <c r="D377" s="19"/>
      <c r="E377" s="20"/>
      <c r="F377" s="20"/>
      <c r="G377" s="19"/>
      <c r="H377" s="19"/>
      <c r="I377" s="76" t="str">
        <f>IF(AND(Table1[[#This Row],[Was this permit part of a consolidated review?]]="No", Table1[[#This Row],[Date Notice of Complete Application Issued]]&lt;&gt;"", Table1[[#This Row],[Date of Decision]]&lt;&gt;""), Table1[[#This Row],[Date of Decision]]-Table1[[#This Row],[Date Notice of Complete Application Issued]], "")</f>
        <v/>
      </c>
      <c r="J37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7" s="74" t="str">
        <f>IF(Table1[[#This Row],[Was there an agreed upon decision date?]]="Yes",
    "Mutually agreed timeline",
    IF(ISNUMBER(Table1[[#This Row],[Total Active Review Days 
(without pauses)]]),
        IF(Table1[[#This Row],[Total Active Review Days 
(without pauses)]] &gt; Table1[[#This Row],[Deadline 
(Hidden Helper)]], "Yes", "No"),
    ""))</f>
        <v/>
      </c>
      <c r="N377" s="8"/>
      <c r="O377" s="8"/>
      <c r="BU377"/>
      <c r="BV377"/>
    </row>
    <row r="378" spans="1:74" x14ac:dyDescent="0.25">
      <c r="A378" s="18"/>
      <c r="B378" s="20"/>
      <c r="C378" s="72"/>
      <c r="D378" s="19"/>
      <c r="E378" s="20"/>
      <c r="F378" s="20"/>
      <c r="G378" s="19"/>
      <c r="H378" s="19"/>
      <c r="I378" s="76" t="str">
        <f>IF(AND(Table1[[#This Row],[Was this permit part of a consolidated review?]]="No", Table1[[#This Row],[Date Notice of Complete Application Issued]]&lt;&gt;"", Table1[[#This Row],[Date of Decision]]&lt;&gt;""), Table1[[#This Row],[Date of Decision]]-Table1[[#This Row],[Date Notice of Complete Application Issued]], "")</f>
        <v/>
      </c>
      <c r="J37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8" s="74" t="str">
        <f>IF(Table1[[#This Row],[Was there an agreed upon decision date?]]="Yes",
    "Mutually agreed timeline",
    IF(ISNUMBER(Table1[[#This Row],[Total Active Review Days 
(without pauses)]]),
        IF(Table1[[#This Row],[Total Active Review Days 
(without pauses)]] &gt; Table1[[#This Row],[Deadline 
(Hidden Helper)]], "Yes", "No"),
    ""))</f>
        <v/>
      </c>
      <c r="N378" s="8"/>
      <c r="O378" s="8"/>
      <c r="BU378"/>
      <c r="BV378"/>
    </row>
    <row r="379" spans="1:74" x14ac:dyDescent="0.25">
      <c r="A379" s="18"/>
      <c r="B379" s="20"/>
      <c r="C379" s="72"/>
      <c r="D379" s="19"/>
      <c r="E379" s="20"/>
      <c r="F379" s="20"/>
      <c r="G379" s="19"/>
      <c r="H379" s="19"/>
      <c r="I379" s="76" t="str">
        <f>IF(AND(Table1[[#This Row],[Was this permit part of a consolidated review?]]="No", Table1[[#This Row],[Date Notice of Complete Application Issued]]&lt;&gt;"", Table1[[#This Row],[Date of Decision]]&lt;&gt;""), Table1[[#This Row],[Date of Decision]]-Table1[[#This Row],[Date Notice of Complete Application Issued]], "")</f>
        <v/>
      </c>
      <c r="J37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9" s="74" t="str">
        <f>IF(Table1[[#This Row],[Was there an agreed upon decision date?]]="Yes",
    "Mutually agreed timeline",
    IF(ISNUMBER(Table1[[#This Row],[Total Active Review Days 
(without pauses)]]),
        IF(Table1[[#This Row],[Total Active Review Days 
(without pauses)]] &gt; Table1[[#This Row],[Deadline 
(Hidden Helper)]], "Yes", "No"),
    ""))</f>
        <v/>
      </c>
      <c r="N379" s="8"/>
      <c r="O379" s="8"/>
      <c r="BU379"/>
      <c r="BV379"/>
    </row>
    <row r="380" spans="1:74" x14ac:dyDescent="0.25">
      <c r="A380" s="18"/>
      <c r="B380" s="20"/>
      <c r="C380" s="72"/>
      <c r="D380" s="19"/>
      <c r="E380" s="20"/>
      <c r="F380" s="20"/>
      <c r="G380" s="19"/>
      <c r="H380" s="19"/>
      <c r="I380" s="76" t="str">
        <f>IF(AND(Table1[[#This Row],[Was this permit part of a consolidated review?]]="No", Table1[[#This Row],[Date Notice of Complete Application Issued]]&lt;&gt;"", Table1[[#This Row],[Date of Decision]]&lt;&gt;""), Table1[[#This Row],[Date of Decision]]-Table1[[#This Row],[Date Notice of Complete Application Issued]], "")</f>
        <v/>
      </c>
      <c r="J38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0" s="74" t="str">
        <f>IF(Table1[[#This Row],[Was there an agreed upon decision date?]]="Yes",
    "Mutually agreed timeline",
    IF(ISNUMBER(Table1[[#This Row],[Total Active Review Days 
(without pauses)]]),
        IF(Table1[[#This Row],[Total Active Review Days 
(without pauses)]] &gt; Table1[[#This Row],[Deadline 
(Hidden Helper)]], "Yes", "No"),
    ""))</f>
        <v/>
      </c>
      <c r="N380" s="8"/>
      <c r="O380" s="8"/>
      <c r="BU380"/>
      <c r="BV380"/>
    </row>
    <row r="381" spans="1:74" x14ac:dyDescent="0.25">
      <c r="A381" s="18"/>
      <c r="B381" s="20"/>
      <c r="C381" s="72"/>
      <c r="D381" s="19"/>
      <c r="E381" s="20"/>
      <c r="F381" s="20"/>
      <c r="G381" s="19"/>
      <c r="H381" s="19"/>
      <c r="I381" s="76" t="str">
        <f>IF(AND(Table1[[#This Row],[Was this permit part of a consolidated review?]]="No", Table1[[#This Row],[Date Notice of Complete Application Issued]]&lt;&gt;"", Table1[[#This Row],[Date of Decision]]&lt;&gt;""), Table1[[#This Row],[Date of Decision]]-Table1[[#This Row],[Date Notice of Complete Application Issued]], "")</f>
        <v/>
      </c>
      <c r="J38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1" s="74" t="str">
        <f>IF(Table1[[#This Row],[Was there an agreed upon decision date?]]="Yes",
    "Mutually agreed timeline",
    IF(ISNUMBER(Table1[[#This Row],[Total Active Review Days 
(without pauses)]]),
        IF(Table1[[#This Row],[Total Active Review Days 
(without pauses)]] &gt; Table1[[#This Row],[Deadline 
(Hidden Helper)]], "Yes", "No"),
    ""))</f>
        <v/>
      </c>
      <c r="N381" s="8"/>
      <c r="O381" s="8"/>
      <c r="BU381"/>
      <c r="BV381"/>
    </row>
    <row r="382" spans="1:74" x14ac:dyDescent="0.25">
      <c r="A382" s="18"/>
      <c r="B382" s="20"/>
      <c r="C382" s="72"/>
      <c r="D382" s="19"/>
      <c r="E382" s="20"/>
      <c r="F382" s="20"/>
      <c r="G382" s="19"/>
      <c r="H382" s="19"/>
      <c r="I382" s="76" t="str">
        <f>IF(AND(Table1[[#This Row],[Was this permit part of a consolidated review?]]="No", Table1[[#This Row],[Date Notice of Complete Application Issued]]&lt;&gt;"", Table1[[#This Row],[Date of Decision]]&lt;&gt;""), Table1[[#This Row],[Date of Decision]]-Table1[[#This Row],[Date Notice of Complete Application Issued]], "")</f>
        <v/>
      </c>
      <c r="J38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2" s="74" t="str">
        <f>IF(Table1[[#This Row],[Was there an agreed upon decision date?]]="Yes",
    "Mutually agreed timeline",
    IF(ISNUMBER(Table1[[#This Row],[Total Active Review Days 
(without pauses)]]),
        IF(Table1[[#This Row],[Total Active Review Days 
(without pauses)]] &gt; Table1[[#This Row],[Deadline 
(Hidden Helper)]], "Yes", "No"),
    ""))</f>
        <v/>
      </c>
      <c r="N382" s="8"/>
      <c r="O382" s="8"/>
      <c r="BU382"/>
      <c r="BV382"/>
    </row>
    <row r="383" spans="1:74" x14ac:dyDescent="0.25">
      <c r="A383" s="18"/>
      <c r="B383" s="20"/>
      <c r="C383" s="72"/>
      <c r="D383" s="19"/>
      <c r="E383" s="20"/>
      <c r="F383" s="20"/>
      <c r="G383" s="19"/>
      <c r="H383" s="19"/>
      <c r="I383" s="76" t="str">
        <f>IF(AND(Table1[[#This Row],[Was this permit part of a consolidated review?]]="No", Table1[[#This Row],[Date Notice of Complete Application Issued]]&lt;&gt;"", Table1[[#This Row],[Date of Decision]]&lt;&gt;""), Table1[[#This Row],[Date of Decision]]-Table1[[#This Row],[Date Notice of Complete Application Issued]], "")</f>
        <v/>
      </c>
      <c r="J38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3" s="74" t="str">
        <f>IF(Table1[[#This Row],[Was there an agreed upon decision date?]]="Yes",
    "Mutually agreed timeline",
    IF(ISNUMBER(Table1[[#This Row],[Total Active Review Days 
(without pauses)]]),
        IF(Table1[[#This Row],[Total Active Review Days 
(without pauses)]] &gt; Table1[[#This Row],[Deadline 
(Hidden Helper)]], "Yes", "No"),
    ""))</f>
        <v/>
      </c>
      <c r="N383" s="8"/>
      <c r="O383" s="8"/>
      <c r="BU383"/>
      <c r="BV383"/>
    </row>
    <row r="384" spans="1:74" x14ac:dyDescent="0.25">
      <c r="A384" s="18"/>
      <c r="B384" s="20"/>
      <c r="C384" s="72"/>
      <c r="D384" s="19"/>
      <c r="E384" s="20"/>
      <c r="F384" s="20"/>
      <c r="G384" s="19"/>
      <c r="H384" s="19"/>
      <c r="I384" s="76" t="str">
        <f>IF(AND(Table1[[#This Row],[Was this permit part of a consolidated review?]]="No", Table1[[#This Row],[Date Notice of Complete Application Issued]]&lt;&gt;"", Table1[[#This Row],[Date of Decision]]&lt;&gt;""), Table1[[#This Row],[Date of Decision]]-Table1[[#This Row],[Date Notice of Complete Application Issued]], "")</f>
        <v/>
      </c>
      <c r="J38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4" s="74" t="str">
        <f>IF(Table1[[#This Row],[Was there an agreed upon decision date?]]="Yes",
    "Mutually agreed timeline",
    IF(ISNUMBER(Table1[[#This Row],[Total Active Review Days 
(without pauses)]]),
        IF(Table1[[#This Row],[Total Active Review Days 
(without pauses)]] &gt; Table1[[#This Row],[Deadline 
(Hidden Helper)]], "Yes", "No"),
    ""))</f>
        <v/>
      </c>
      <c r="N384" s="8"/>
      <c r="O384" s="8"/>
      <c r="BU384"/>
      <c r="BV384"/>
    </row>
    <row r="385" spans="1:74" x14ac:dyDescent="0.25">
      <c r="A385" s="18"/>
      <c r="B385" s="20"/>
      <c r="C385" s="72"/>
      <c r="D385" s="19"/>
      <c r="E385" s="20"/>
      <c r="F385" s="20"/>
      <c r="G385" s="19"/>
      <c r="H385" s="19"/>
      <c r="I385" s="76" t="str">
        <f>IF(AND(Table1[[#This Row],[Was this permit part of a consolidated review?]]="No", Table1[[#This Row],[Date Notice of Complete Application Issued]]&lt;&gt;"", Table1[[#This Row],[Date of Decision]]&lt;&gt;""), Table1[[#This Row],[Date of Decision]]-Table1[[#This Row],[Date Notice of Complete Application Issued]], "")</f>
        <v/>
      </c>
      <c r="J38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5" s="74" t="str">
        <f>IF(Table1[[#This Row],[Was there an agreed upon decision date?]]="Yes",
    "Mutually agreed timeline",
    IF(ISNUMBER(Table1[[#This Row],[Total Active Review Days 
(without pauses)]]),
        IF(Table1[[#This Row],[Total Active Review Days 
(without pauses)]] &gt; Table1[[#This Row],[Deadline 
(Hidden Helper)]], "Yes", "No"),
    ""))</f>
        <v/>
      </c>
      <c r="N385" s="8"/>
      <c r="O385" s="8"/>
      <c r="BU385"/>
      <c r="BV385"/>
    </row>
    <row r="386" spans="1:74" x14ac:dyDescent="0.25">
      <c r="A386" s="18"/>
      <c r="B386" s="20"/>
      <c r="C386" s="72"/>
      <c r="D386" s="19"/>
      <c r="E386" s="20"/>
      <c r="F386" s="20"/>
      <c r="G386" s="19"/>
      <c r="H386" s="19"/>
      <c r="I386" s="76" t="str">
        <f>IF(AND(Table1[[#This Row],[Was this permit part of a consolidated review?]]="No", Table1[[#This Row],[Date Notice of Complete Application Issued]]&lt;&gt;"", Table1[[#This Row],[Date of Decision]]&lt;&gt;""), Table1[[#This Row],[Date of Decision]]-Table1[[#This Row],[Date Notice of Complete Application Issued]], "")</f>
        <v/>
      </c>
      <c r="J38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6" s="74" t="str">
        <f>IF(Table1[[#This Row],[Was there an agreed upon decision date?]]="Yes",
    "Mutually agreed timeline",
    IF(ISNUMBER(Table1[[#This Row],[Total Active Review Days 
(without pauses)]]),
        IF(Table1[[#This Row],[Total Active Review Days 
(without pauses)]] &gt; Table1[[#This Row],[Deadline 
(Hidden Helper)]], "Yes", "No"),
    ""))</f>
        <v/>
      </c>
      <c r="N386" s="8"/>
      <c r="O386" s="8"/>
      <c r="BU386"/>
      <c r="BV386"/>
    </row>
    <row r="387" spans="1:74" x14ac:dyDescent="0.25">
      <c r="A387" s="18"/>
      <c r="B387" s="20"/>
      <c r="C387" s="72"/>
      <c r="D387" s="19"/>
      <c r="E387" s="20"/>
      <c r="F387" s="20"/>
      <c r="G387" s="19"/>
      <c r="H387" s="19"/>
      <c r="I387" s="76" t="str">
        <f>IF(AND(Table1[[#This Row],[Was this permit part of a consolidated review?]]="No", Table1[[#This Row],[Date Notice of Complete Application Issued]]&lt;&gt;"", Table1[[#This Row],[Date of Decision]]&lt;&gt;""), Table1[[#This Row],[Date of Decision]]-Table1[[#This Row],[Date Notice of Complete Application Issued]], "")</f>
        <v/>
      </c>
      <c r="J38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7" s="74" t="str">
        <f>IF(Table1[[#This Row],[Was there an agreed upon decision date?]]="Yes",
    "Mutually agreed timeline",
    IF(ISNUMBER(Table1[[#This Row],[Total Active Review Days 
(without pauses)]]),
        IF(Table1[[#This Row],[Total Active Review Days 
(without pauses)]] &gt; Table1[[#This Row],[Deadline 
(Hidden Helper)]], "Yes", "No"),
    ""))</f>
        <v/>
      </c>
      <c r="N387" s="8"/>
      <c r="O387" s="8"/>
      <c r="BU387"/>
      <c r="BV387"/>
    </row>
    <row r="388" spans="1:74" x14ac:dyDescent="0.25">
      <c r="A388" s="18"/>
      <c r="B388" s="20"/>
      <c r="C388" s="72"/>
      <c r="D388" s="19"/>
      <c r="E388" s="20"/>
      <c r="F388" s="20"/>
      <c r="G388" s="19"/>
      <c r="H388" s="19"/>
      <c r="I388" s="76" t="str">
        <f>IF(AND(Table1[[#This Row],[Was this permit part of a consolidated review?]]="No", Table1[[#This Row],[Date Notice of Complete Application Issued]]&lt;&gt;"", Table1[[#This Row],[Date of Decision]]&lt;&gt;""), Table1[[#This Row],[Date of Decision]]-Table1[[#This Row],[Date Notice of Complete Application Issued]], "")</f>
        <v/>
      </c>
      <c r="J38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8" s="74" t="str">
        <f>IF(Table1[[#This Row],[Was there an agreed upon decision date?]]="Yes",
    "Mutually agreed timeline",
    IF(ISNUMBER(Table1[[#This Row],[Total Active Review Days 
(without pauses)]]),
        IF(Table1[[#This Row],[Total Active Review Days 
(without pauses)]] &gt; Table1[[#This Row],[Deadline 
(Hidden Helper)]], "Yes", "No"),
    ""))</f>
        <v/>
      </c>
      <c r="N388" s="8"/>
      <c r="O388" s="8"/>
      <c r="BU388"/>
      <c r="BV388"/>
    </row>
    <row r="389" spans="1:74" x14ac:dyDescent="0.25">
      <c r="A389" s="18"/>
      <c r="B389" s="20"/>
      <c r="C389" s="72"/>
      <c r="D389" s="19"/>
      <c r="E389" s="20"/>
      <c r="F389" s="20"/>
      <c r="G389" s="19"/>
      <c r="H389" s="19"/>
      <c r="I389" s="76" t="str">
        <f>IF(AND(Table1[[#This Row],[Was this permit part of a consolidated review?]]="No", Table1[[#This Row],[Date Notice of Complete Application Issued]]&lt;&gt;"", Table1[[#This Row],[Date of Decision]]&lt;&gt;""), Table1[[#This Row],[Date of Decision]]-Table1[[#This Row],[Date Notice of Complete Application Issued]], "")</f>
        <v/>
      </c>
      <c r="J38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9" s="74" t="str">
        <f>IF(Table1[[#This Row],[Was there an agreed upon decision date?]]="Yes",
    "Mutually agreed timeline",
    IF(ISNUMBER(Table1[[#This Row],[Total Active Review Days 
(without pauses)]]),
        IF(Table1[[#This Row],[Total Active Review Days 
(without pauses)]] &gt; Table1[[#This Row],[Deadline 
(Hidden Helper)]], "Yes", "No"),
    ""))</f>
        <v/>
      </c>
      <c r="N389" s="8"/>
      <c r="O389" s="8"/>
      <c r="BU389"/>
      <c r="BV389"/>
    </row>
    <row r="390" spans="1:74" x14ac:dyDescent="0.25">
      <c r="A390" s="18"/>
      <c r="B390" s="20"/>
      <c r="C390" s="72"/>
      <c r="D390" s="19"/>
      <c r="E390" s="20"/>
      <c r="F390" s="20"/>
      <c r="G390" s="19"/>
      <c r="H390" s="19"/>
      <c r="I390" s="76" t="str">
        <f>IF(AND(Table1[[#This Row],[Was this permit part of a consolidated review?]]="No", Table1[[#This Row],[Date Notice of Complete Application Issued]]&lt;&gt;"", Table1[[#This Row],[Date of Decision]]&lt;&gt;""), Table1[[#This Row],[Date of Decision]]-Table1[[#This Row],[Date Notice of Complete Application Issued]], "")</f>
        <v/>
      </c>
      <c r="J39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9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9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90" s="74" t="str">
        <f>IF(Table1[[#This Row],[Was there an agreed upon decision date?]]="Yes",
    "Mutually agreed timeline",
    IF(ISNUMBER(Table1[[#This Row],[Total Active Review Days 
(without pauses)]]),
        IF(Table1[[#This Row],[Total Active Review Days 
(without pauses)]] &gt; Table1[[#This Row],[Deadline 
(Hidden Helper)]], "Yes", "No"),
    ""))</f>
        <v/>
      </c>
      <c r="N390" s="8"/>
      <c r="O390" s="8"/>
      <c r="BU390"/>
      <c r="BV390"/>
    </row>
    <row r="391" spans="1:74" x14ac:dyDescent="0.25">
      <c r="A391" s="18"/>
      <c r="B391" s="20"/>
      <c r="C391" s="72"/>
      <c r="D391" s="19"/>
      <c r="E391" s="20"/>
      <c r="F391" s="20"/>
      <c r="G391" s="19"/>
      <c r="H391" s="19"/>
      <c r="I391" s="76" t="str">
        <f>IF(AND(Table1[[#This Row],[Was this permit part of a consolidated review?]]="No", Table1[[#This Row],[Date Notice of Complete Application Issued]]&lt;&gt;"", Table1[[#This Row],[Date of Decision]]&lt;&gt;""), Table1[[#This Row],[Date of Decision]]-Table1[[#This Row],[Date Notice of Complete Application Issued]], "")</f>
        <v/>
      </c>
      <c r="J39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9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9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91" s="74" t="str">
        <f>IF(Table1[[#This Row],[Was there an agreed upon decision date?]]="Yes",
    "Mutually agreed timeline",
    IF(ISNUMBER(Table1[[#This Row],[Total Active Review Days 
(without pauses)]]),
        IF(Table1[[#This Row],[Total Active Review Days 
(without pauses)]] &gt; Table1[[#This Row],[Deadline 
(Hidden Helper)]], "Yes", "No"),
    ""))</f>
        <v/>
      </c>
      <c r="N391" s="8"/>
      <c r="O391" s="8"/>
      <c r="BU391"/>
      <c r="BV391"/>
    </row>
    <row r="392" spans="1:74" x14ac:dyDescent="0.25">
      <c r="A392" s="18"/>
      <c r="B392" s="20"/>
      <c r="C392" s="72"/>
      <c r="D392" s="19"/>
      <c r="E392" s="20"/>
      <c r="F392" s="20"/>
      <c r="G392" s="19"/>
      <c r="H392" s="19"/>
      <c r="I392" s="76" t="str">
        <f>IF(AND(Table1[[#This Row],[Was this permit part of a consolidated review?]]="No", Table1[[#This Row],[Date Notice of Complete Application Issued]]&lt;&gt;"", Table1[[#This Row],[Date of Decision]]&lt;&gt;""), Table1[[#This Row],[Date of Decision]]-Table1[[#This Row],[Date Notice of Complete Application Issued]], "")</f>
        <v/>
      </c>
      <c r="J39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9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9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92" s="74" t="str">
        <f>IF(Table1[[#This Row],[Was there an agreed upon decision date?]]="Yes",
    "Mutually agreed timeline",
    IF(ISNUMBER(Table1[[#This Row],[Total Active Review Days 
(without pauses)]]),
        IF(Table1[[#This Row],[Total Active Review Days 
(without pauses)]] &gt; Table1[[#This Row],[Deadline 
(Hidden Helper)]], "Yes", "No"),
    ""))</f>
        <v/>
      </c>
      <c r="N392" s="8"/>
      <c r="O392" s="8"/>
      <c r="BU392"/>
      <c r="BV392"/>
    </row>
    <row r="393" spans="1:74" x14ac:dyDescent="0.25">
      <c r="A393" s="18"/>
      <c r="B393" s="20"/>
      <c r="C393" s="72"/>
      <c r="D393" s="19"/>
      <c r="E393" s="20"/>
      <c r="F393" s="20"/>
      <c r="G393" s="19"/>
      <c r="H393" s="19"/>
      <c r="I393" s="76" t="str">
        <f>IF(AND(Table1[[#This Row],[Was this permit part of a consolidated review?]]="No", Table1[[#This Row],[Date Notice of Complete Application Issued]]&lt;&gt;"", Table1[[#This Row],[Date of Decision]]&lt;&gt;""), Table1[[#This Row],[Date of Decision]]-Table1[[#This Row],[Date Notice of Complete Application Issued]], "")</f>
        <v/>
      </c>
      <c r="J39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9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9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93" s="74" t="str">
        <f>IF(Table1[[#This Row],[Was there an agreed upon decision date?]]="Yes",
    "Mutually agreed timeline",
    IF(ISNUMBER(Table1[[#This Row],[Total Active Review Days 
(without pauses)]]),
        IF(Table1[[#This Row],[Total Active Review Days 
(without pauses)]] &gt; Table1[[#This Row],[Deadline 
(Hidden Helper)]], "Yes", "No"),
    ""))</f>
        <v/>
      </c>
      <c r="N393" s="8"/>
      <c r="O393" s="8"/>
      <c r="BU393"/>
      <c r="BV393"/>
    </row>
    <row r="394" spans="1:74" x14ac:dyDescent="0.25">
      <c r="A394" s="18"/>
      <c r="B394" s="20"/>
      <c r="C394" s="72"/>
      <c r="D394" s="19"/>
      <c r="E394" s="20"/>
      <c r="F394" s="20"/>
      <c r="G394" s="19"/>
      <c r="H394" s="19"/>
      <c r="I394" s="76" t="str">
        <f>IF(AND(Table1[[#This Row],[Was this permit part of a consolidated review?]]="No", Table1[[#This Row],[Date Notice of Complete Application Issued]]&lt;&gt;"", Table1[[#This Row],[Date of Decision]]&lt;&gt;""), Table1[[#This Row],[Date of Decision]]-Table1[[#This Row],[Date Notice of Complete Application Issued]], "")</f>
        <v/>
      </c>
      <c r="J39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9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9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94" s="74" t="str">
        <f>IF(Table1[[#This Row],[Was there an agreed upon decision date?]]="Yes",
    "Mutually agreed timeline",
    IF(ISNUMBER(Table1[[#This Row],[Total Active Review Days 
(without pauses)]]),
        IF(Table1[[#This Row],[Total Active Review Days 
(without pauses)]] &gt; Table1[[#This Row],[Deadline 
(Hidden Helper)]], "Yes", "No"),
    ""))</f>
        <v/>
      </c>
      <c r="N394" s="8"/>
      <c r="O394" s="8"/>
      <c r="BU394"/>
      <c r="BV394"/>
    </row>
    <row r="395" spans="1:74" x14ac:dyDescent="0.25">
      <c r="A395" s="18"/>
      <c r="B395" s="20"/>
      <c r="C395" s="72"/>
      <c r="D395" s="19"/>
      <c r="E395" s="20"/>
      <c r="F395" s="20"/>
      <c r="G395" s="19"/>
      <c r="H395" s="19"/>
      <c r="I395" s="76" t="str">
        <f>IF(AND(Table1[[#This Row],[Was this permit part of a consolidated review?]]="No", Table1[[#This Row],[Date Notice of Complete Application Issued]]&lt;&gt;"", Table1[[#This Row],[Date of Decision]]&lt;&gt;""), Table1[[#This Row],[Date of Decision]]-Table1[[#This Row],[Date Notice of Complete Application Issued]], "")</f>
        <v/>
      </c>
      <c r="J39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9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9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95" s="74" t="str">
        <f>IF(Table1[[#This Row],[Was there an agreed upon decision date?]]="Yes",
    "Mutually agreed timeline",
    IF(ISNUMBER(Table1[[#This Row],[Total Active Review Days 
(without pauses)]]),
        IF(Table1[[#This Row],[Total Active Review Days 
(without pauses)]] &gt; Table1[[#This Row],[Deadline 
(Hidden Helper)]], "Yes", "No"),
    ""))</f>
        <v/>
      </c>
      <c r="N395" s="8"/>
      <c r="O395" s="8"/>
      <c r="BU395"/>
      <c r="BV395"/>
    </row>
    <row r="396" spans="1:74" x14ac:dyDescent="0.25">
      <c r="A396" s="18"/>
      <c r="B396" s="20"/>
      <c r="C396" s="72"/>
      <c r="D396" s="19"/>
      <c r="E396" s="20"/>
      <c r="F396" s="20"/>
      <c r="G396" s="19"/>
      <c r="H396" s="19"/>
      <c r="I396" s="76" t="str">
        <f>IF(AND(Table1[[#This Row],[Was this permit part of a consolidated review?]]="No", Table1[[#This Row],[Date Notice of Complete Application Issued]]&lt;&gt;"", Table1[[#This Row],[Date of Decision]]&lt;&gt;""), Table1[[#This Row],[Date of Decision]]-Table1[[#This Row],[Date Notice of Complete Application Issued]], "")</f>
        <v/>
      </c>
      <c r="J39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9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9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96" s="74" t="str">
        <f>IF(Table1[[#This Row],[Was there an agreed upon decision date?]]="Yes",
    "Mutually agreed timeline",
    IF(ISNUMBER(Table1[[#This Row],[Total Active Review Days 
(without pauses)]]),
        IF(Table1[[#This Row],[Total Active Review Days 
(without pauses)]] &gt; Table1[[#This Row],[Deadline 
(Hidden Helper)]], "Yes", "No"),
    ""))</f>
        <v/>
      </c>
      <c r="N396" s="8"/>
      <c r="O396" s="8"/>
      <c r="BU396"/>
      <c r="BV396"/>
    </row>
    <row r="397" spans="1:74" x14ac:dyDescent="0.25">
      <c r="A397" s="18"/>
      <c r="B397" s="20"/>
      <c r="C397" s="72"/>
      <c r="D397" s="19"/>
      <c r="E397" s="20"/>
      <c r="F397" s="20"/>
      <c r="G397" s="19"/>
      <c r="H397" s="19"/>
      <c r="I397" s="76" t="str">
        <f>IF(AND(Table1[[#This Row],[Was this permit part of a consolidated review?]]="No", Table1[[#This Row],[Date Notice of Complete Application Issued]]&lt;&gt;"", Table1[[#This Row],[Date of Decision]]&lt;&gt;""), Table1[[#This Row],[Date of Decision]]-Table1[[#This Row],[Date Notice of Complete Application Issued]], "")</f>
        <v/>
      </c>
      <c r="J39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9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9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97" s="74" t="str">
        <f>IF(Table1[[#This Row],[Was there an agreed upon decision date?]]="Yes",
    "Mutually agreed timeline",
    IF(ISNUMBER(Table1[[#This Row],[Total Active Review Days 
(without pauses)]]),
        IF(Table1[[#This Row],[Total Active Review Days 
(without pauses)]] &gt; Table1[[#This Row],[Deadline 
(Hidden Helper)]], "Yes", "No"),
    ""))</f>
        <v/>
      </c>
      <c r="N397" s="8"/>
      <c r="O397" s="8"/>
      <c r="BU397"/>
      <c r="BV397"/>
    </row>
    <row r="398" spans="1:74" x14ac:dyDescent="0.25">
      <c r="A398" s="18"/>
      <c r="B398" s="20"/>
      <c r="C398" s="72"/>
      <c r="D398" s="19"/>
      <c r="E398" s="20"/>
      <c r="F398" s="20"/>
      <c r="G398" s="19"/>
      <c r="H398" s="19"/>
      <c r="I398" s="76" t="str">
        <f>IF(AND(Table1[[#This Row],[Was this permit part of a consolidated review?]]="No", Table1[[#This Row],[Date Notice of Complete Application Issued]]&lt;&gt;"", Table1[[#This Row],[Date of Decision]]&lt;&gt;""), Table1[[#This Row],[Date of Decision]]-Table1[[#This Row],[Date Notice of Complete Application Issued]], "")</f>
        <v/>
      </c>
      <c r="J39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9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9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98" s="74" t="str">
        <f>IF(Table1[[#This Row],[Was there an agreed upon decision date?]]="Yes",
    "Mutually agreed timeline",
    IF(ISNUMBER(Table1[[#This Row],[Total Active Review Days 
(without pauses)]]),
        IF(Table1[[#This Row],[Total Active Review Days 
(without pauses)]] &gt; Table1[[#This Row],[Deadline 
(Hidden Helper)]], "Yes", "No"),
    ""))</f>
        <v/>
      </c>
      <c r="N398" s="8"/>
      <c r="O398" s="8"/>
      <c r="BU398"/>
      <c r="BV398"/>
    </row>
    <row r="399" spans="1:74" x14ac:dyDescent="0.25">
      <c r="A399" s="18"/>
      <c r="B399" s="20"/>
      <c r="C399" s="72"/>
      <c r="D399" s="19"/>
      <c r="E399" s="20"/>
      <c r="F399" s="20"/>
      <c r="G399" s="19"/>
      <c r="H399" s="19"/>
      <c r="I399" s="76" t="str">
        <f>IF(AND(Table1[[#This Row],[Was this permit part of a consolidated review?]]="No", Table1[[#This Row],[Date Notice of Complete Application Issued]]&lt;&gt;"", Table1[[#This Row],[Date of Decision]]&lt;&gt;""), Table1[[#This Row],[Date of Decision]]-Table1[[#This Row],[Date Notice of Complete Application Issued]], "")</f>
        <v/>
      </c>
      <c r="J39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9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9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99" s="74" t="str">
        <f>IF(Table1[[#This Row],[Was there an agreed upon decision date?]]="Yes",
    "Mutually agreed timeline",
    IF(ISNUMBER(Table1[[#This Row],[Total Active Review Days 
(without pauses)]]),
        IF(Table1[[#This Row],[Total Active Review Days 
(without pauses)]] &gt; Table1[[#This Row],[Deadline 
(Hidden Helper)]], "Yes", "No"),
    ""))</f>
        <v/>
      </c>
      <c r="N399" s="8"/>
      <c r="O399" s="8"/>
      <c r="BU399"/>
      <c r="BV399"/>
    </row>
    <row r="400" spans="1:74" x14ac:dyDescent="0.25">
      <c r="A400" s="18"/>
      <c r="B400" s="20"/>
      <c r="C400" s="72"/>
      <c r="D400" s="19"/>
      <c r="E400" s="20"/>
      <c r="F400" s="20"/>
      <c r="G400" s="19"/>
      <c r="H400" s="19"/>
      <c r="I400" s="76" t="str">
        <f>IF(AND(Table1[[#This Row],[Was this permit part of a consolidated review?]]="No", Table1[[#This Row],[Date Notice of Complete Application Issued]]&lt;&gt;"", Table1[[#This Row],[Date of Decision]]&lt;&gt;""), Table1[[#This Row],[Date of Decision]]-Table1[[#This Row],[Date Notice of Complete Application Issued]], "")</f>
        <v/>
      </c>
      <c r="J40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0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0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00" s="74" t="str">
        <f>IF(Table1[[#This Row],[Was there an agreed upon decision date?]]="Yes",
    "Mutually agreed timeline",
    IF(ISNUMBER(Table1[[#This Row],[Total Active Review Days 
(without pauses)]]),
        IF(Table1[[#This Row],[Total Active Review Days 
(without pauses)]] &gt; Table1[[#This Row],[Deadline 
(Hidden Helper)]], "Yes", "No"),
    ""))</f>
        <v/>
      </c>
      <c r="N400" s="8"/>
      <c r="O400" s="8"/>
      <c r="BU400"/>
      <c r="BV400"/>
    </row>
    <row r="401" spans="1:74" x14ac:dyDescent="0.25">
      <c r="A401" s="18"/>
      <c r="B401" s="20"/>
      <c r="C401" s="72"/>
      <c r="D401" s="19"/>
      <c r="E401" s="20"/>
      <c r="F401" s="20"/>
      <c r="G401" s="19"/>
      <c r="H401" s="19"/>
      <c r="I401" s="76" t="str">
        <f>IF(AND(Table1[[#This Row],[Was this permit part of a consolidated review?]]="No", Table1[[#This Row],[Date Notice of Complete Application Issued]]&lt;&gt;"", Table1[[#This Row],[Date of Decision]]&lt;&gt;""), Table1[[#This Row],[Date of Decision]]-Table1[[#This Row],[Date Notice of Complete Application Issued]], "")</f>
        <v/>
      </c>
      <c r="J40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0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0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01" s="74" t="str">
        <f>IF(Table1[[#This Row],[Was there an agreed upon decision date?]]="Yes",
    "Mutually agreed timeline",
    IF(ISNUMBER(Table1[[#This Row],[Total Active Review Days 
(without pauses)]]),
        IF(Table1[[#This Row],[Total Active Review Days 
(without pauses)]] &gt; Table1[[#This Row],[Deadline 
(Hidden Helper)]], "Yes", "No"),
    ""))</f>
        <v/>
      </c>
      <c r="N401" s="8"/>
      <c r="O401" s="8"/>
      <c r="BU401"/>
      <c r="BV401"/>
    </row>
    <row r="402" spans="1:74" x14ac:dyDescent="0.25">
      <c r="A402" s="18"/>
      <c r="B402" s="20"/>
      <c r="C402" s="72"/>
      <c r="D402" s="19"/>
      <c r="E402" s="20"/>
      <c r="F402" s="20"/>
      <c r="G402" s="19"/>
      <c r="H402" s="19"/>
      <c r="I402" s="76" t="str">
        <f>IF(AND(Table1[[#This Row],[Was this permit part of a consolidated review?]]="No", Table1[[#This Row],[Date Notice of Complete Application Issued]]&lt;&gt;"", Table1[[#This Row],[Date of Decision]]&lt;&gt;""), Table1[[#This Row],[Date of Decision]]-Table1[[#This Row],[Date Notice of Complete Application Issued]], "")</f>
        <v/>
      </c>
      <c r="J40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0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0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02" s="74" t="str">
        <f>IF(Table1[[#This Row],[Was there an agreed upon decision date?]]="Yes",
    "Mutually agreed timeline",
    IF(ISNUMBER(Table1[[#This Row],[Total Active Review Days 
(without pauses)]]),
        IF(Table1[[#This Row],[Total Active Review Days 
(without pauses)]] &gt; Table1[[#This Row],[Deadline 
(Hidden Helper)]], "Yes", "No"),
    ""))</f>
        <v/>
      </c>
      <c r="N402" s="8"/>
      <c r="O402" s="8"/>
      <c r="BU402"/>
      <c r="BV402"/>
    </row>
    <row r="403" spans="1:74" x14ac:dyDescent="0.25">
      <c r="A403" s="18"/>
      <c r="B403" s="20"/>
      <c r="C403" s="72"/>
      <c r="D403" s="19"/>
      <c r="E403" s="20"/>
      <c r="F403" s="20"/>
      <c r="G403" s="19"/>
      <c r="H403" s="19"/>
      <c r="I403" s="76" t="str">
        <f>IF(AND(Table1[[#This Row],[Was this permit part of a consolidated review?]]="No", Table1[[#This Row],[Date Notice of Complete Application Issued]]&lt;&gt;"", Table1[[#This Row],[Date of Decision]]&lt;&gt;""), Table1[[#This Row],[Date of Decision]]-Table1[[#This Row],[Date Notice of Complete Application Issued]], "")</f>
        <v/>
      </c>
      <c r="J40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0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0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03" s="74" t="str">
        <f>IF(Table1[[#This Row],[Was there an agreed upon decision date?]]="Yes",
    "Mutually agreed timeline",
    IF(ISNUMBER(Table1[[#This Row],[Total Active Review Days 
(without pauses)]]),
        IF(Table1[[#This Row],[Total Active Review Days 
(without pauses)]] &gt; Table1[[#This Row],[Deadline 
(Hidden Helper)]], "Yes", "No"),
    ""))</f>
        <v/>
      </c>
      <c r="N403" s="8"/>
      <c r="O403" s="8"/>
      <c r="BU403"/>
      <c r="BV403"/>
    </row>
    <row r="404" spans="1:74" x14ac:dyDescent="0.25">
      <c r="A404" s="18"/>
      <c r="B404" s="20"/>
      <c r="C404" s="72"/>
      <c r="D404" s="19"/>
      <c r="E404" s="20"/>
      <c r="F404" s="20"/>
      <c r="G404" s="19"/>
      <c r="H404" s="19"/>
      <c r="I404" s="76" t="str">
        <f>IF(AND(Table1[[#This Row],[Was this permit part of a consolidated review?]]="No", Table1[[#This Row],[Date Notice of Complete Application Issued]]&lt;&gt;"", Table1[[#This Row],[Date of Decision]]&lt;&gt;""), Table1[[#This Row],[Date of Decision]]-Table1[[#This Row],[Date Notice of Complete Application Issued]], "")</f>
        <v/>
      </c>
      <c r="J40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0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0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04" s="74" t="str">
        <f>IF(Table1[[#This Row],[Was there an agreed upon decision date?]]="Yes",
    "Mutually agreed timeline",
    IF(ISNUMBER(Table1[[#This Row],[Total Active Review Days 
(without pauses)]]),
        IF(Table1[[#This Row],[Total Active Review Days 
(without pauses)]] &gt; Table1[[#This Row],[Deadline 
(Hidden Helper)]], "Yes", "No"),
    ""))</f>
        <v/>
      </c>
      <c r="N404" s="8"/>
      <c r="O404" s="8"/>
      <c r="BU404"/>
      <c r="BV404"/>
    </row>
    <row r="405" spans="1:74" x14ac:dyDescent="0.25">
      <c r="A405" s="18"/>
      <c r="B405" s="20"/>
      <c r="C405" s="72"/>
      <c r="D405" s="19"/>
      <c r="E405" s="20"/>
      <c r="F405" s="20"/>
      <c r="G405" s="19"/>
      <c r="H405" s="19"/>
      <c r="I405" s="76" t="str">
        <f>IF(AND(Table1[[#This Row],[Was this permit part of a consolidated review?]]="No", Table1[[#This Row],[Date Notice of Complete Application Issued]]&lt;&gt;"", Table1[[#This Row],[Date of Decision]]&lt;&gt;""), Table1[[#This Row],[Date of Decision]]-Table1[[#This Row],[Date Notice of Complete Application Issued]], "")</f>
        <v/>
      </c>
      <c r="J40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0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0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05" s="74" t="str">
        <f>IF(Table1[[#This Row],[Was there an agreed upon decision date?]]="Yes",
    "Mutually agreed timeline",
    IF(ISNUMBER(Table1[[#This Row],[Total Active Review Days 
(without pauses)]]),
        IF(Table1[[#This Row],[Total Active Review Days 
(without pauses)]] &gt; Table1[[#This Row],[Deadline 
(Hidden Helper)]], "Yes", "No"),
    ""))</f>
        <v/>
      </c>
      <c r="N405" s="8"/>
      <c r="O405" s="8"/>
      <c r="BU405"/>
      <c r="BV405"/>
    </row>
    <row r="406" spans="1:74" x14ac:dyDescent="0.25">
      <c r="A406" s="18"/>
      <c r="B406" s="20"/>
      <c r="C406" s="72"/>
      <c r="D406" s="19"/>
      <c r="E406" s="20"/>
      <c r="F406" s="20"/>
      <c r="G406" s="19"/>
      <c r="H406" s="19"/>
      <c r="I406" s="76" t="str">
        <f>IF(AND(Table1[[#This Row],[Was this permit part of a consolidated review?]]="No", Table1[[#This Row],[Date Notice of Complete Application Issued]]&lt;&gt;"", Table1[[#This Row],[Date of Decision]]&lt;&gt;""), Table1[[#This Row],[Date of Decision]]-Table1[[#This Row],[Date Notice of Complete Application Issued]], "")</f>
        <v/>
      </c>
      <c r="J40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0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0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06" s="74" t="str">
        <f>IF(Table1[[#This Row],[Was there an agreed upon decision date?]]="Yes",
    "Mutually agreed timeline",
    IF(ISNUMBER(Table1[[#This Row],[Total Active Review Days 
(without pauses)]]),
        IF(Table1[[#This Row],[Total Active Review Days 
(without pauses)]] &gt; Table1[[#This Row],[Deadline 
(Hidden Helper)]], "Yes", "No"),
    ""))</f>
        <v/>
      </c>
      <c r="N406" s="8"/>
      <c r="O406" s="8"/>
      <c r="BU406"/>
      <c r="BV406"/>
    </row>
    <row r="407" spans="1:74" x14ac:dyDescent="0.25">
      <c r="A407" s="18"/>
      <c r="B407" s="20"/>
      <c r="C407" s="72"/>
      <c r="D407" s="19"/>
      <c r="E407" s="20"/>
      <c r="F407" s="20"/>
      <c r="G407" s="19"/>
      <c r="H407" s="19"/>
      <c r="I407" s="76" t="str">
        <f>IF(AND(Table1[[#This Row],[Was this permit part of a consolidated review?]]="No", Table1[[#This Row],[Date Notice of Complete Application Issued]]&lt;&gt;"", Table1[[#This Row],[Date of Decision]]&lt;&gt;""), Table1[[#This Row],[Date of Decision]]-Table1[[#This Row],[Date Notice of Complete Application Issued]], "")</f>
        <v/>
      </c>
      <c r="J40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0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0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07" s="74" t="str">
        <f>IF(Table1[[#This Row],[Was there an agreed upon decision date?]]="Yes",
    "Mutually agreed timeline",
    IF(ISNUMBER(Table1[[#This Row],[Total Active Review Days 
(without pauses)]]),
        IF(Table1[[#This Row],[Total Active Review Days 
(without pauses)]] &gt; Table1[[#This Row],[Deadline 
(Hidden Helper)]], "Yes", "No"),
    ""))</f>
        <v/>
      </c>
      <c r="N407" s="8"/>
      <c r="O407" s="8"/>
      <c r="BU407"/>
      <c r="BV407"/>
    </row>
    <row r="408" spans="1:74" x14ac:dyDescent="0.25">
      <c r="A408" s="18"/>
      <c r="B408" s="20"/>
      <c r="C408" s="72"/>
      <c r="D408" s="19"/>
      <c r="E408" s="20"/>
      <c r="F408" s="20"/>
      <c r="G408" s="19"/>
      <c r="H408" s="19"/>
      <c r="I408" s="76" t="str">
        <f>IF(AND(Table1[[#This Row],[Was this permit part of a consolidated review?]]="No", Table1[[#This Row],[Date Notice of Complete Application Issued]]&lt;&gt;"", Table1[[#This Row],[Date of Decision]]&lt;&gt;""), Table1[[#This Row],[Date of Decision]]-Table1[[#This Row],[Date Notice of Complete Application Issued]], "")</f>
        <v/>
      </c>
      <c r="J40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0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0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08" s="74" t="str">
        <f>IF(Table1[[#This Row],[Was there an agreed upon decision date?]]="Yes",
    "Mutually agreed timeline",
    IF(ISNUMBER(Table1[[#This Row],[Total Active Review Days 
(without pauses)]]),
        IF(Table1[[#This Row],[Total Active Review Days 
(without pauses)]] &gt; Table1[[#This Row],[Deadline 
(Hidden Helper)]], "Yes", "No"),
    ""))</f>
        <v/>
      </c>
      <c r="N408" s="8"/>
      <c r="O408" s="8"/>
      <c r="BU408"/>
      <c r="BV408"/>
    </row>
    <row r="409" spans="1:74" x14ac:dyDescent="0.25">
      <c r="A409" s="18"/>
      <c r="B409" s="20"/>
      <c r="C409" s="72"/>
      <c r="D409" s="19"/>
      <c r="E409" s="20"/>
      <c r="F409" s="20"/>
      <c r="G409" s="19"/>
      <c r="H409" s="19"/>
      <c r="I409" s="76" t="str">
        <f>IF(AND(Table1[[#This Row],[Was this permit part of a consolidated review?]]="No", Table1[[#This Row],[Date Notice of Complete Application Issued]]&lt;&gt;"", Table1[[#This Row],[Date of Decision]]&lt;&gt;""), Table1[[#This Row],[Date of Decision]]-Table1[[#This Row],[Date Notice of Complete Application Issued]], "")</f>
        <v/>
      </c>
      <c r="J40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0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0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09" s="74" t="str">
        <f>IF(Table1[[#This Row],[Was there an agreed upon decision date?]]="Yes",
    "Mutually agreed timeline",
    IF(ISNUMBER(Table1[[#This Row],[Total Active Review Days 
(without pauses)]]),
        IF(Table1[[#This Row],[Total Active Review Days 
(without pauses)]] &gt; Table1[[#This Row],[Deadline 
(Hidden Helper)]], "Yes", "No"),
    ""))</f>
        <v/>
      </c>
      <c r="N409" s="8"/>
      <c r="O409" s="8"/>
      <c r="BU409"/>
      <c r="BV409"/>
    </row>
    <row r="410" spans="1:74" x14ac:dyDescent="0.25">
      <c r="A410" s="18"/>
      <c r="B410" s="20"/>
      <c r="C410" s="72"/>
      <c r="D410" s="19"/>
      <c r="E410" s="20"/>
      <c r="F410" s="20"/>
      <c r="G410" s="19"/>
      <c r="H410" s="19"/>
      <c r="I410" s="76" t="str">
        <f>IF(AND(Table1[[#This Row],[Was this permit part of a consolidated review?]]="No", Table1[[#This Row],[Date Notice of Complete Application Issued]]&lt;&gt;"", Table1[[#This Row],[Date of Decision]]&lt;&gt;""), Table1[[#This Row],[Date of Decision]]-Table1[[#This Row],[Date Notice of Complete Application Issued]], "")</f>
        <v/>
      </c>
      <c r="J41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1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1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10" s="74" t="str">
        <f>IF(Table1[[#This Row],[Was there an agreed upon decision date?]]="Yes",
    "Mutually agreed timeline",
    IF(ISNUMBER(Table1[[#This Row],[Total Active Review Days 
(without pauses)]]),
        IF(Table1[[#This Row],[Total Active Review Days 
(without pauses)]] &gt; Table1[[#This Row],[Deadline 
(Hidden Helper)]], "Yes", "No"),
    ""))</f>
        <v/>
      </c>
      <c r="N410" s="8"/>
      <c r="O410" s="8"/>
      <c r="BU410"/>
      <c r="BV410"/>
    </row>
    <row r="411" spans="1:74" x14ac:dyDescent="0.25">
      <c r="A411" s="18"/>
      <c r="B411" s="20"/>
      <c r="C411" s="72"/>
      <c r="D411" s="19"/>
      <c r="E411" s="20"/>
      <c r="F411" s="20"/>
      <c r="G411" s="19"/>
      <c r="H411" s="19"/>
      <c r="I411" s="76" t="str">
        <f>IF(AND(Table1[[#This Row],[Was this permit part of a consolidated review?]]="No", Table1[[#This Row],[Date Notice of Complete Application Issued]]&lt;&gt;"", Table1[[#This Row],[Date of Decision]]&lt;&gt;""), Table1[[#This Row],[Date of Decision]]-Table1[[#This Row],[Date Notice of Complete Application Issued]], "")</f>
        <v/>
      </c>
      <c r="J41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1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1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11" s="74" t="str">
        <f>IF(Table1[[#This Row],[Was there an agreed upon decision date?]]="Yes",
    "Mutually agreed timeline",
    IF(ISNUMBER(Table1[[#This Row],[Total Active Review Days 
(without pauses)]]),
        IF(Table1[[#This Row],[Total Active Review Days 
(without pauses)]] &gt; Table1[[#This Row],[Deadline 
(Hidden Helper)]], "Yes", "No"),
    ""))</f>
        <v/>
      </c>
      <c r="N411" s="8"/>
      <c r="O411" s="8"/>
      <c r="BU411"/>
      <c r="BV411"/>
    </row>
    <row r="412" spans="1:74" x14ac:dyDescent="0.25">
      <c r="A412" s="18"/>
      <c r="B412" s="20"/>
      <c r="C412" s="72"/>
      <c r="D412" s="19"/>
      <c r="E412" s="20"/>
      <c r="F412" s="20"/>
      <c r="G412" s="19"/>
      <c r="H412" s="19"/>
      <c r="I412" s="76" t="str">
        <f>IF(AND(Table1[[#This Row],[Was this permit part of a consolidated review?]]="No", Table1[[#This Row],[Date Notice of Complete Application Issued]]&lt;&gt;"", Table1[[#This Row],[Date of Decision]]&lt;&gt;""), Table1[[#This Row],[Date of Decision]]-Table1[[#This Row],[Date Notice of Complete Application Issued]], "")</f>
        <v/>
      </c>
      <c r="J41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1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1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12" s="74" t="str">
        <f>IF(Table1[[#This Row],[Was there an agreed upon decision date?]]="Yes",
    "Mutually agreed timeline",
    IF(ISNUMBER(Table1[[#This Row],[Total Active Review Days 
(without pauses)]]),
        IF(Table1[[#This Row],[Total Active Review Days 
(without pauses)]] &gt; Table1[[#This Row],[Deadline 
(Hidden Helper)]], "Yes", "No"),
    ""))</f>
        <v/>
      </c>
      <c r="N412" s="8"/>
      <c r="O412" s="8"/>
      <c r="BU412"/>
      <c r="BV412"/>
    </row>
    <row r="413" spans="1:74" x14ac:dyDescent="0.25">
      <c r="A413" s="18"/>
      <c r="B413" s="20"/>
      <c r="C413" s="72"/>
      <c r="D413" s="19"/>
      <c r="E413" s="20"/>
      <c r="F413" s="20"/>
      <c r="G413" s="19"/>
      <c r="H413" s="19"/>
      <c r="I413" s="76" t="str">
        <f>IF(AND(Table1[[#This Row],[Was this permit part of a consolidated review?]]="No", Table1[[#This Row],[Date Notice of Complete Application Issued]]&lt;&gt;"", Table1[[#This Row],[Date of Decision]]&lt;&gt;""), Table1[[#This Row],[Date of Decision]]-Table1[[#This Row],[Date Notice of Complete Application Issued]], "")</f>
        <v/>
      </c>
      <c r="J41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1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1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13" s="74" t="str">
        <f>IF(Table1[[#This Row],[Was there an agreed upon decision date?]]="Yes",
    "Mutually agreed timeline",
    IF(ISNUMBER(Table1[[#This Row],[Total Active Review Days 
(without pauses)]]),
        IF(Table1[[#This Row],[Total Active Review Days 
(without pauses)]] &gt; Table1[[#This Row],[Deadline 
(Hidden Helper)]], "Yes", "No"),
    ""))</f>
        <v/>
      </c>
      <c r="N413" s="8"/>
      <c r="O413" s="8"/>
      <c r="BU413"/>
      <c r="BV413"/>
    </row>
    <row r="414" spans="1:74" x14ac:dyDescent="0.25">
      <c r="A414" s="18"/>
      <c r="B414" s="20"/>
      <c r="C414" s="72"/>
      <c r="D414" s="19"/>
      <c r="E414" s="20"/>
      <c r="F414" s="20"/>
      <c r="G414" s="19"/>
      <c r="H414" s="19"/>
      <c r="I414" s="76" t="str">
        <f>IF(AND(Table1[[#This Row],[Was this permit part of a consolidated review?]]="No", Table1[[#This Row],[Date Notice of Complete Application Issued]]&lt;&gt;"", Table1[[#This Row],[Date of Decision]]&lt;&gt;""), Table1[[#This Row],[Date of Decision]]-Table1[[#This Row],[Date Notice of Complete Application Issued]], "")</f>
        <v/>
      </c>
      <c r="J41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1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1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14" s="74" t="str">
        <f>IF(Table1[[#This Row],[Was there an agreed upon decision date?]]="Yes",
    "Mutually agreed timeline",
    IF(ISNUMBER(Table1[[#This Row],[Total Active Review Days 
(without pauses)]]),
        IF(Table1[[#This Row],[Total Active Review Days 
(without pauses)]] &gt; Table1[[#This Row],[Deadline 
(Hidden Helper)]], "Yes", "No"),
    ""))</f>
        <v/>
      </c>
      <c r="N414" s="8"/>
      <c r="O414" s="8"/>
      <c r="BU414"/>
      <c r="BV414"/>
    </row>
    <row r="415" spans="1:74" x14ac:dyDescent="0.25">
      <c r="A415" s="18"/>
      <c r="B415" s="20"/>
      <c r="C415" s="72"/>
      <c r="D415" s="19"/>
      <c r="E415" s="20"/>
      <c r="F415" s="20"/>
      <c r="G415" s="19"/>
      <c r="H415" s="19"/>
      <c r="I415" s="76" t="str">
        <f>IF(AND(Table1[[#This Row],[Was this permit part of a consolidated review?]]="No", Table1[[#This Row],[Date Notice of Complete Application Issued]]&lt;&gt;"", Table1[[#This Row],[Date of Decision]]&lt;&gt;""), Table1[[#This Row],[Date of Decision]]-Table1[[#This Row],[Date Notice of Complete Application Issued]], "")</f>
        <v/>
      </c>
      <c r="J41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1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1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15" s="74" t="str">
        <f>IF(Table1[[#This Row],[Was there an agreed upon decision date?]]="Yes",
    "Mutually agreed timeline",
    IF(ISNUMBER(Table1[[#This Row],[Total Active Review Days 
(without pauses)]]),
        IF(Table1[[#This Row],[Total Active Review Days 
(without pauses)]] &gt; Table1[[#This Row],[Deadline 
(Hidden Helper)]], "Yes", "No"),
    ""))</f>
        <v/>
      </c>
      <c r="N415" s="8"/>
      <c r="O415" s="8"/>
      <c r="BU415"/>
      <c r="BV415"/>
    </row>
    <row r="416" spans="1:74" x14ac:dyDescent="0.25">
      <c r="A416" s="18"/>
      <c r="B416" s="20"/>
      <c r="C416" s="72"/>
      <c r="D416" s="19"/>
      <c r="E416" s="20"/>
      <c r="F416" s="20"/>
      <c r="G416" s="19"/>
      <c r="H416" s="19"/>
      <c r="I416" s="76" t="str">
        <f>IF(AND(Table1[[#This Row],[Was this permit part of a consolidated review?]]="No", Table1[[#This Row],[Date Notice of Complete Application Issued]]&lt;&gt;"", Table1[[#This Row],[Date of Decision]]&lt;&gt;""), Table1[[#This Row],[Date of Decision]]-Table1[[#This Row],[Date Notice of Complete Application Issued]], "")</f>
        <v/>
      </c>
      <c r="J41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1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1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16" s="74" t="str">
        <f>IF(Table1[[#This Row],[Was there an agreed upon decision date?]]="Yes",
    "Mutually agreed timeline",
    IF(ISNUMBER(Table1[[#This Row],[Total Active Review Days 
(without pauses)]]),
        IF(Table1[[#This Row],[Total Active Review Days 
(without pauses)]] &gt; Table1[[#This Row],[Deadline 
(Hidden Helper)]], "Yes", "No"),
    ""))</f>
        <v/>
      </c>
      <c r="N416" s="8"/>
      <c r="O416" s="8"/>
      <c r="BU416"/>
      <c r="BV416"/>
    </row>
    <row r="417" spans="1:74" x14ac:dyDescent="0.25">
      <c r="A417" s="18"/>
      <c r="B417" s="20"/>
      <c r="C417" s="72"/>
      <c r="D417" s="19"/>
      <c r="E417" s="20"/>
      <c r="F417" s="20"/>
      <c r="G417" s="19"/>
      <c r="H417" s="19"/>
      <c r="I417" s="76" t="str">
        <f>IF(AND(Table1[[#This Row],[Was this permit part of a consolidated review?]]="No", Table1[[#This Row],[Date Notice of Complete Application Issued]]&lt;&gt;"", Table1[[#This Row],[Date of Decision]]&lt;&gt;""), Table1[[#This Row],[Date of Decision]]-Table1[[#This Row],[Date Notice of Complete Application Issued]], "")</f>
        <v/>
      </c>
      <c r="J41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1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1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17" s="74" t="str">
        <f>IF(Table1[[#This Row],[Was there an agreed upon decision date?]]="Yes",
    "Mutually agreed timeline",
    IF(ISNUMBER(Table1[[#This Row],[Total Active Review Days 
(without pauses)]]),
        IF(Table1[[#This Row],[Total Active Review Days 
(without pauses)]] &gt; Table1[[#This Row],[Deadline 
(Hidden Helper)]], "Yes", "No"),
    ""))</f>
        <v/>
      </c>
      <c r="N417" s="8"/>
      <c r="O417" s="8"/>
      <c r="BU417"/>
      <c r="BV417"/>
    </row>
    <row r="418" spans="1:74" x14ac:dyDescent="0.25">
      <c r="A418" s="18"/>
      <c r="B418" s="20"/>
      <c r="C418" s="72"/>
      <c r="D418" s="19"/>
      <c r="E418" s="20"/>
      <c r="F418" s="20"/>
      <c r="G418" s="19"/>
      <c r="H418" s="19"/>
      <c r="I418" s="76" t="str">
        <f>IF(AND(Table1[[#This Row],[Was this permit part of a consolidated review?]]="No", Table1[[#This Row],[Date Notice of Complete Application Issued]]&lt;&gt;"", Table1[[#This Row],[Date of Decision]]&lt;&gt;""), Table1[[#This Row],[Date of Decision]]-Table1[[#This Row],[Date Notice of Complete Application Issued]], "")</f>
        <v/>
      </c>
      <c r="J41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1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1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18" s="74" t="str">
        <f>IF(Table1[[#This Row],[Was there an agreed upon decision date?]]="Yes",
    "Mutually agreed timeline",
    IF(ISNUMBER(Table1[[#This Row],[Total Active Review Days 
(without pauses)]]),
        IF(Table1[[#This Row],[Total Active Review Days 
(without pauses)]] &gt; Table1[[#This Row],[Deadline 
(Hidden Helper)]], "Yes", "No"),
    ""))</f>
        <v/>
      </c>
      <c r="N418" s="8"/>
      <c r="O418" s="8"/>
      <c r="BU418"/>
      <c r="BV418"/>
    </row>
    <row r="419" spans="1:74" x14ac:dyDescent="0.25">
      <c r="A419" s="18"/>
      <c r="B419" s="20"/>
      <c r="C419" s="72"/>
      <c r="D419" s="19"/>
      <c r="E419" s="20"/>
      <c r="F419" s="20"/>
      <c r="G419" s="19"/>
      <c r="H419" s="19"/>
      <c r="I419" s="76" t="str">
        <f>IF(AND(Table1[[#This Row],[Was this permit part of a consolidated review?]]="No", Table1[[#This Row],[Date Notice of Complete Application Issued]]&lt;&gt;"", Table1[[#This Row],[Date of Decision]]&lt;&gt;""), Table1[[#This Row],[Date of Decision]]-Table1[[#This Row],[Date Notice of Complete Application Issued]], "")</f>
        <v/>
      </c>
      <c r="J41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1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1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19" s="74" t="str">
        <f>IF(Table1[[#This Row],[Was there an agreed upon decision date?]]="Yes",
    "Mutually agreed timeline",
    IF(ISNUMBER(Table1[[#This Row],[Total Active Review Days 
(without pauses)]]),
        IF(Table1[[#This Row],[Total Active Review Days 
(without pauses)]] &gt; Table1[[#This Row],[Deadline 
(Hidden Helper)]], "Yes", "No"),
    ""))</f>
        <v/>
      </c>
      <c r="N419" s="8"/>
      <c r="O419" s="8"/>
      <c r="BU419"/>
      <c r="BV419"/>
    </row>
    <row r="420" spans="1:74" x14ac:dyDescent="0.25">
      <c r="A420" s="18"/>
      <c r="B420" s="20"/>
      <c r="C420" s="72"/>
      <c r="D420" s="19"/>
      <c r="E420" s="20"/>
      <c r="F420" s="20"/>
      <c r="G420" s="19"/>
      <c r="H420" s="19"/>
      <c r="I420" s="76" t="str">
        <f>IF(AND(Table1[[#This Row],[Was this permit part of a consolidated review?]]="No", Table1[[#This Row],[Date Notice of Complete Application Issued]]&lt;&gt;"", Table1[[#This Row],[Date of Decision]]&lt;&gt;""), Table1[[#This Row],[Date of Decision]]-Table1[[#This Row],[Date Notice of Complete Application Issued]], "")</f>
        <v/>
      </c>
      <c r="J42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2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2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20" s="74" t="str">
        <f>IF(Table1[[#This Row],[Was there an agreed upon decision date?]]="Yes",
    "Mutually agreed timeline",
    IF(ISNUMBER(Table1[[#This Row],[Total Active Review Days 
(without pauses)]]),
        IF(Table1[[#This Row],[Total Active Review Days 
(without pauses)]] &gt; Table1[[#This Row],[Deadline 
(Hidden Helper)]], "Yes", "No"),
    ""))</f>
        <v/>
      </c>
      <c r="N420" s="8"/>
      <c r="O420" s="8"/>
      <c r="BU420"/>
      <c r="BV420"/>
    </row>
    <row r="421" spans="1:74" x14ac:dyDescent="0.25">
      <c r="A421" s="18"/>
      <c r="B421" s="20"/>
      <c r="C421" s="72"/>
      <c r="D421" s="19"/>
      <c r="E421" s="20"/>
      <c r="F421" s="20"/>
      <c r="G421" s="19"/>
      <c r="H421" s="19"/>
      <c r="I421" s="76" t="str">
        <f>IF(AND(Table1[[#This Row],[Was this permit part of a consolidated review?]]="No", Table1[[#This Row],[Date Notice of Complete Application Issued]]&lt;&gt;"", Table1[[#This Row],[Date of Decision]]&lt;&gt;""), Table1[[#This Row],[Date of Decision]]-Table1[[#This Row],[Date Notice of Complete Application Issued]], "")</f>
        <v/>
      </c>
      <c r="J42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2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2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21" s="74" t="str">
        <f>IF(Table1[[#This Row],[Was there an agreed upon decision date?]]="Yes",
    "Mutually agreed timeline",
    IF(ISNUMBER(Table1[[#This Row],[Total Active Review Days 
(without pauses)]]),
        IF(Table1[[#This Row],[Total Active Review Days 
(without pauses)]] &gt; Table1[[#This Row],[Deadline 
(Hidden Helper)]], "Yes", "No"),
    ""))</f>
        <v/>
      </c>
      <c r="N421" s="8"/>
      <c r="O421" s="8"/>
      <c r="BU421"/>
      <c r="BV421"/>
    </row>
    <row r="422" spans="1:74" x14ac:dyDescent="0.25">
      <c r="A422" s="18"/>
      <c r="B422" s="20"/>
      <c r="C422" s="72"/>
      <c r="D422" s="19"/>
      <c r="E422" s="20"/>
      <c r="F422" s="20"/>
      <c r="G422" s="19"/>
      <c r="H422" s="19"/>
      <c r="I422" s="76" t="str">
        <f>IF(AND(Table1[[#This Row],[Was this permit part of a consolidated review?]]="No", Table1[[#This Row],[Date Notice of Complete Application Issued]]&lt;&gt;"", Table1[[#This Row],[Date of Decision]]&lt;&gt;""), Table1[[#This Row],[Date of Decision]]-Table1[[#This Row],[Date Notice of Complete Application Issued]], "")</f>
        <v/>
      </c>
      <c r="J42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2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2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22" s="74" t="str">
        <f>IF(Table1[[#This Row],[Was there an agreed upon decision date?]]="Yes",
    "Mutually agreed timeline",
    IF(ISNUMBER(Table1[[#This Row],[Total Active Review Days 
(without pauses)]]),
        IF(Table1[[#This Row],[Total Active Review Days 
(without pauses)]] &gt; Table1[[#This Row],[Deadline 
(Hidden Helper)]], "Yes", "No"),
    ""))</f>
        <v/>
      </c>
      <c r="N422" s="8"/>
      <c r="O422" s="8"/>
      <c r="BU422"/>
      <c r="BV422"/>
    </row>
    <row r="423" spans="1:74" x14ac:dyDescent="0.25">
      <c r="A423" s="18"/>
      <c r="B423" s="20"/>
      <c r="C423" s="72"/>
      <c r="D423" s="19"/>
      <c r="E423" s="20"/>
      <c r="F423" s="20"/>
      <c r="G423" s="19"/>
      <c r="H423" s="19"/>
      <c r="I423" s="76" t="str">
        <f>IF(AND(Table1[[#This Row],[Was this permit part of a consolidated review?]]="No", Table1[[#This Row],[Date Notice of Complete Application Issued]]&lt;&gt;"", Table1[[#This Row],[Date of Decision]]&lt;&gt;""), Table1[[#This Row],[Date of Decision]]-Table1[[#This Row],[Date Notice of Complete Application Issued]], "")</f>
        <v/>
      </c>
      <c r="J42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2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2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23" s="74" t="str">
        <f>IF(Table1[[#This Row],[Was there an agreed upon decision date?]]="Yes",
    "Mutually agreed timeline",
    IF(ISNUMBER(Table1[[#This Row],[Total Active Review Days 
(without pauses)]]),
        IF(Table1[[#This Row],[Total Active Review Days 
(without pauses)]] &gt; Table1[[#This Row],[Deadline 
(Hidden Helper)]], "Yes", "No"),
    ""))</f>
        <v/>
      </c>
      <c r="N423" s="8"/>
      <c r="O423" s="8"/>
      <c r="BU423"/>
      <c r="BV423"/>
    </row>
    <row r="424" spans="1:74" x14ac:dyDescent="0.25">
      <c r="A424" s="18"/>
      <c r="B424" s="20"/>
      <c r="C424" s="72"/>
      <c r="D424" s="19"/>
      <c r="E424" s="20"/>
      <c r="F424" s="20"/>
      <c r="G424" s="19"/>
      <c r="H424" s="19"/>
      <c r="I424" s="76" t="str">
        <f>IF(AND(Table1[[#This Row],[Was this permit part of a consolidated review?]]="No", Table1[[#This Row],[Date Notice of Complete Application Issued]]&lt;&gt;"", Table1[[#This Row],[Date of Decision]]&lt;&gt;""), Table1[[#This Row],[Date of Decision]]-Table1[[#This Row],[Date Notice of Complete Application Issued]], "")</f>
        <v/>
      </c>
      <c r="J42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2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2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24" s="74" t="str">
        <f>IF(Table1[[#This Row],[Was there an agreed upon decision date?]]="Yes",
    "Mutually agreed timeline",
    IF(ISNUMBER(Table1[[#This Row],[Total Active Review Days 
(without pauses)]]),
        IF(Table1[[#This Row],[Total Active Review Days 
(without pauses)]] &gt; Table1[[#This Row],[Deadline 
(Hidden Helper)]], "Yes", "No"),
    ""))</f>
        <v/>
      </c>
      <c r="N424" s="8"/>
      <c r="O424" s="8"/>
      <c r="BU424"/>
      <c r="BV424"/>
    </row>
    <row r="425" spans="1:74" x14ac:dyDescent="0.25">
      <c r="A425" s="18"/>
      <c r="B425" s="20"/>
      <c r="C425" s="72"/>
      <c r="D425" s="19"/>
      <c r="E425" s="20"/>
      <c r="F425" s="20"/>
      <c r="G425" s="19"/>
      <c r="H425" s="19"/>
      <c r="I425" s="76" t="str">
        <f>IF(AND(Table1[[#This Row],[Was this permit part of a consolidated review?]]="No", Table1[[#This Row],[Date Notice of Complete Application Issued]]&lt;&gt;"", Table1[[#This Row],[Date of Decision]]&lt;&gt;""), Table1[[#This Row],[Date of Decision]]-Table1[[#This Row],[Date Notice of Complete Application Issued]], "")</f>
        <v/>
      </c>
      <c r="J42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2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2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25" s="74" t="str">
        <f>IF(Table1[[#This Row],[Was there an agreed upon decision date?]]="Yes",
    "Mutually agreed timeline",
    IF(ISNUMBER(Table1[[#This Row],[Total Active Review Days 
(without pauses)]]),
        IF(Table1[[#This Row],[Total Active Review Days 
(without pauses)]] &gt; Table1[[#This Row],[Deadline 
(Hidden Helper)]], "Yes", "No"),
    ""))</f>
        <v/>
      </c>
      <c r="N425" s="8"/>
      <c r="O425" s="8"/>
      <c r="BU425"/>
      <c r="BV425"/>
    </row>
    <row r="426" spans="1:74" x14ac:dyDescent="0.25">
      <c r="A426" s="18"/>
      <c r="B426" s="20"/>
      <c r="C426" s="72"/>
      <c r="D426" s="19"/>
      <c r="E426" s="20"/>
      <c r="F426" s="20"/>
      <c r="G426" s="19"/>
      <c r="H426" s="19"/>
      <c r="I426" s="76" t="str">
        <f>IF(AND(Table1[[#This Row],[Was this permit part of a consolidated review?]]="No", Table1[[#This Row],[Date Notice of Complete Application Issued]]&lt;&gt;"", Table1[[#This Row],[Date of Decision]]&lt;&gt;""), Table1[[#This Row],[Date of Decision]]-Table1[[#This Row],[Date Notice of Complete Application Issued]], "")</f>
        <v/>
      </c>
      <c r="J42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2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2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26" s="74" t="str">
        <f>IF(Table1[[#This Row],[Was there an agreed upon decision date?]]="Yes",
    "Mutually agreed timeline",
    IF(ISNUMBER(Table1[[#This Row],[Total Active Review Days 
(without pauses)]]),
        IF(Table1[[#This Row],[Total Active Review Days 
(without pauses)]] &gt; Table1[[#This Row],[Deadline 
(Hidden Helper)]], "Yes", "No"),
    ""))</f>
        <v/>
      </c>
      <c r="N426" s="8"/>
      <c r="O426" s="8"/>
      <c r="BU426"/>
      <c r="BV426"/>
    </row>
    <row r="427" spans="1:74" x14ac:dyDescent="0.25">
      <c r="A427" s="18"/>
      <c r="B427" s="20"/>
      <c r="C427" s="72"/>
      <c r="D427" s="19"/>
      <c r="E427" s="20"/>
      <c r="F427" s="20"/>
      <c r="G427" s="19"/>
      <c r="H427" s="19"/>
      <c r="I427" s="76" t="str">
        <f>IF(AND(Table1[[#This Row],[Was this permit part of a consolidated review?]]="No", Table1[[#This Row],[Date Notice of Complete Application Issued]]&lt;&gt;"", Table1[[#This Row],[Date of Decision]]&lt;&gt;""), Table1[[#This Row],[Date of Decision]]-Table1[[#This Row],[Date Notice of Complete Application Issued]], "")</f>
        <v/>
      </c>
      <c r="J42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2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2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27" s="74" t="str">
        <f>IF(Table1[[#This Row],[Was there an agreed upon decision date?]]="Yes",
    "Mutually agreed timeline",
    IF(ISNUMBER(Table1[[#This Row],[Total Active Review Days 
(without pauses)]]),
        IF(Table1[[#This Row],[Total Active Review Days 
(without pauses)]] &gt; Table1[[#This Row],[Deadline 
(Hidden Helper)]], "Yes", "No"),
    ""))</f>
        <v/>
      </c>
      <c r="N427" s="8"/>
      <c r="O427" s="8"/>
      <c r="BU427"/>
      <c r="BV427"/>
    </row>
    <row r="428" spans="1:74" x14ac:dyDescent="0.25">
      <c r="A428" s="18"/>
      <c r="B428" s="20"/>
      <c r="C428" s="72"/>
      <c r="D428" s="19"/>
      <c r="E428" s="20"/>
      <c r="F428" s="20"/>
      <c r="G428" s="19"/>
      <c r="H428" s="19"/>
      <c r="I428" s="76" t="str">
        <f>IF(AND(Table1[[#This Row],[Was this permit part of a consolidated review?]]="No", Table1[[#This Row],[Date Notice of Complete Application Issued]]&lt;&gt;"", Table1[[#This Row],[Date of Decision]]&lt;&gt;""), Table1[[#This Row],[Date of Decision]]-Table1[[#This Row],[Date Notice of Complete Application Issued]], "")</f>
        <v/>
      </c>
      <c r="J42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2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2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28" s="74" t="str">
        <f>IF(Table1[[#This Row],[Was there an agreed upon decision date?]]="Yes",
    "Mutually agreed timeline",
    IF(ISNUMBER(Table1[[#This Row],[Total Active Review Days 
(without pauses)]]),
        IF(Table1[[#This Row],[Total Active Review Days 
(without pauses)]] &gt; Table1[[#This Row],[Deadline 
(Hidden Helper)]], "Yes", "No"),
    ""))</f>
        <v/>
      </c>
      <c r="N428" s="8"/>
      <c r="O428" s="8"/>
      <c r="BU428"/>
      <c r="BV428"/>
    </row>
    <row r="429" spans="1:74" x14ac:dyDescent="0.25">
      <c r="A429" s="18"/>
      <c r="B429" s="20"/>
      <c r="C429" s="72"/>
      <c r="D429" s="19"/>
      <c r="E429" s="20"/>
      <c r="F429" s="20"/>
      <c r="G429" s="19"/>
      <c r="H429" s="19"/>
      <c r="I429" s="76" t="str">
        <f>IF(AND(Table1[[#This Row],[Was this permit part of a consolidated review?]]="No", Table1[[#This Row],[Date Notice of Complete Application Issued]]&lt;&gt;"", Table1[[#This Row],[Date of Decision]]&lt;&gt;""), Table1[[#This Row],[Date of Decision]]-Table1[[#This Row],[Date Notice of Complete Application Issued]], "")</f>
        <v/>
      </c>
      <c r="J42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2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2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29" s="74" t="str">
        <f>IF(Table1[[#This Row],[Was there an agreed upon decision date?]]="Yes",
    "Mutually agreed timeline",
    IF(ISNUMBER(Table1[[#This Row],[Total Active Review Days 
(without pauses)]]),
        IF(Table1[[#This Row],[Total Active Review Days 
(without pauses)]] &gt; Table1[[#This Row],[Deadline 
(Hidden Helper)]], "Yes", "No"),
    ""))</f>
        <v/>
      </c>
      <c r="N429" s="8"/>
      <c r="O429" s="8"/>
      <c r="BU429"/>
      <c r="BV429"/>
    </row>
    <row r="430" spans="1:74" x14ac:dyDescent="0.25">
      <c r="A430" s="18"/>
      <c r="B430" s="20"/>
      <c r="C430" s="72"/>
      <c r="D430" s="19"/>
      <c r="E430" s="20"/>
      <c r="F430" s="20"/>
      <c r="G430" s="19"/>
      <c r="H430" s="19"/>
      <c r="I430" s="76" t="str">
        <f>IF(AND(Table1[[#This Row],[Was this permit part of a consolidated review?]]="No", Table1[[#This Row],[Date Notice of Complete Application Issued]]&lt;&gt;"", Table1[[#This Row],[Date of Decision]]&lt;&gt;""), Table1[[#This Row],[Date of Decision]]-Table1[[#This Row],[Date Notice of Complete Application Issued]], "")</f>
        <v/>
      </c>
      <c r="J43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3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3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30" s="74" t="str">
        <f>IF(Table1[[#This Row],[Was there an agreed upon decision date?]]="Yes",
    "Mutually agreed timeline",
    IF(ISNUMBER(Table1[[#This Row],[Total Active Review Days 
(without pauses)]]),
        IF(Table1[[#This Row],[Total Active Review Days 
(without pauses)]] &gt; Table1[[#This Row],[Deadline 
(Hidden Helper)]], "Yes", "No"),
    ""))</f>
        <v/>
      </c>
      <c r="N430" s="8"/>
      <c r="O430" s="8"/>
      <c r="BU430"/>
      <c r="BV430"/>
    </row>
    <row r="431" spans="1:74" x14ac:dyDescent="0.25">
      <c r="A431" s="18"/>
      <c r="B431" s="20"/>
      <c r="C431" s="72"/>
      <c r="D431" s="19"/>
      <c r="E431" s="20"/>
      <c r="F431" s="20"/>
      <c r="G431" s="19"/>
      <c r="H431" s="19"/>
      <c r="I431" s="76" t="str">
        <f>IF(AND(Table1[[#This Row],[Was this permit part of a consolidated review?]]="No", Table1[[#This Row],[Date Notice of Complete Application Issued]]&lt;&gt;"", Table1[[#This Row],[Date of Decision]]&lt;&gt;""), Table1[[#This Row],[Date of Decision]]-Table1[[#This Row],[Date Notice of Complete Application Issued]], "")</f>
        <v/>
      </c>
      <c r="J43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3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3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31" s="74" t="str">
        <f>IF(Table1[[#This Row],[Was there an agreed upon decision date?]]="Yes",
    "Mutually agreed timeline",
    IF(ISNUMBER(Table1[[#This Row],[Total Active Review Days 
(without pauses)]]),
        IF(Table1[[#This Row],[Total Active Review Days 
(without pauses)]] &gt; Table1[[#This Row],[Deadline 
(Hidden Helper)]], "Yes", "No"),
    ""))</f>
        <v/>
      </c>
      <c r="N431" s="8"/>
      <c r="O431" s="8"/>
      <c r="BU431"/>
      <c r="BV431"/>
    </row>
    <row r="432" spans="1:74" x14ac:dyDescent="0.25">
      <c r="A432" s="18"/>
      <c r="B432" s="20"/>
      <c r="C432" s="72"/>
      <c r="D432" s="19"/>
      <c r="E432" s="20"/>
      <c r="F432" s="20"/>
      <c r="G432" s="19"/>
      <c r="H432" s="19"/>
      <c r="I432" s="76" t="str">
        <f>IF(AND(Table1[[#This Row],[Was this permit part of a consolidated review?]]="No", Table1[[#This Row],[Date Notice of Complete Application Issued]]&lt;&gt;"", Table1[[#This Row],[Date of Decision]]&lt;&gt;""), Table1[[#This Row],[Date of Decision]]-Table1[[#This Row],[Date Notice of Complete Application Issued]], "")</f>
        <v/>
      </c>
      <c r="J43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3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3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32" s="74" t="str">
        <f>IF(Table1[[#This Row],[Was there an agreed upon decision date?]]="Yes",
    "Mutually agreed timeline",
    IF(ISNUMBER(Table1[[#This Row],[Total Active Review Days 
(without pauses)]]),
        IF(Table1[[#This Row],[Total Active Review Days 
(without pauses)]] &gt; Table1[[#This Row],[Deadline 
(Hidden Helper)]], "Yes", "No"),
    ""))</f>
        <v/>
      </c>
      <c r="N432" s="8"/>
      <c r="O432" s="8"/>
      <c r="BU432"/>
      <c r="BV432"/>
    </row>
    <row r="433" spans="1:74" x14ac:dyDescent="0.25">
      <c r="A433" s="18"/>
      <c r="B433" s="20"/>
      <c r="C433" s="72"/>
      <c r="D433" s="19"/>
      <c r="E433" s="20"/>
      <c r="F433" s="20"/>
      <c r="G433" s="19"/>
      <c r="H433" s="19"/>
      <c r="I433" s="76" t="str">
        <f>IF(AND(Table1[[#This Row],[Was this permit part of a consolidated review?]]="No", Table1[[#This Row],[Date Notice of Complete Application Issued]]&lt;&gt;"", Table1[[#This Row],[Date of Decision]]&lt;&gt;""), Table1[[#This Row],[Date of Decision]]-Table1[[#This Row],[Date Notice of Complete Application Issued]], "")</f>
        <v/>
      </c>
      <c r="J43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3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3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33" s="74" t="str">
        <f>IF(Table1[[#This Row],[Was there an agreed upon decision date?]]="Yes",
    "Mutually agreed timeline",
    IF(ISNUMBER(Table1[[#This Row],[Total Active Review Days 
(without pauses)]]),
        IF(Table1[[#This Row],[Total Active Review Days 
(without pauses)]] &gt; Table1[[#This Row],[Deadline 
(Hidden Helper)]], "Yes", "No"),
    ""))</f>
        <v/>
      </c>
      <c r="N433" s="8"/>
      <c r="O433" s="8"/>
      <c r="BU433"/>
      <c r="BV433"/>
    </row>
    <row r="434" spans="1:74" x14ac:dyDescent="0.25">
      <c r="A434" s="18"/>
      <c r="B434" s="20"/>
      <c r="C434" s="72"/>
      <c r="D434" s="19"/>
      <c r="E434" s="20"/>
      <c r="F434" s="20"/>
      <c r="G434" s="19"/>
      <c r="H434" s="19"/>
      <c r="I434" s="76" t="str">
        <f>IF(AND(Table1[[#This Row],[Was this permit part of a consolidated review?]]="No", Table1[[#This Row],[Date Notice of Complete Application Issued]]&lt;&gt;"", Table1[[#This Row],[Date of Decision]]&lt;&gt;""), Table1[[#This Row],[Date of Decision]]-Table1[[#This Row],[Date Notice of Complete Application Issued]], "")</f>
        <v/>
      </c>
      <c r="J43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3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3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34" s="74" t="str">
        <f>IF(Table1[[#This Row],[Was there an agreed upon decision date?]]="Yes",
    "Mutually agreed timeline",
    IF(ISNUMBER(Table1[[#This Row],[Total Active Review Days 
(without pauses)]]),
        IF(Table1[[#This Row],[Total Active Review Days 
(without pauses)]] &gt; Table1[[#This Row],[Deadline 
(Hidden Helper)]], "Yes", "No"),
    ""))</f>
        <v/>
      </c>
      <c r="N434" s="8"/>
      <c r="O434" s="8"/>
      <c r="BU434"/>
      <c r="BV434"/>
    </row>
    <row r="435" spans="1:74" x14ac:dyDescent="0.25">
      <c r="A435" s="18"/>
      <c r="B435" s="20"/>
      <c r="C435" s="72"/>
      <c r="D435" s="19"/>
      <c r="E435" s="20"/>
      <c r="F435" s="20"/>
      <c r="G435" s="19"/>
      <c r="H435" s="19"/>
      <c r="I435" s="76" t="str">
        <f>IF(AND(Table1[[#This Row],[Was this permit part of a consolidated review?]]="No", Table1[[#This Row],[Date Notice of Complete Application Issued]]&lt;&gt;"", Table1[[#This Row],[Date of Decision]]&lt;&gt;""), Table1[[#This Row],[Date of Decision]]-Table1[[#This Row],[Date Notice of Complete Application Issued]], "")</f>
        <v/>
      </c>
      <c r="J43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3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3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35" s="74" t="str">
        <f>IF(Table1[[#This Row],[Was there an agreed upon decision date?]]="Yes",
    "Mutually agreed timeline",
    IF(ISNUMBER(Table1[[#This Row],[Total Active Review Days 
(without pauses)]]),
        IF(Table1[[#This Row],[Total Active Review Days 
(without pauses)]] &gt; Table1[[#This Row],[Deadline 
(Hidden Helper)]], "Yes", "No"),
    ""))</f>
        <v/>
      </c>
      <c r="N435" s="8"/>
      <c r="O435" s="8"/>
      <c r="BU435"/>
      <c r="BV435"/>
    </row>
    <row r="436" spans="1:74" x14ac:dyDescent="0.25">
      <c r="A436" s="18"/>
      <c r="B436" s="20"/>
      <c r="C436" s="72"/>
      <c r="D436" s="19"/>
      <c r="E436" s="20"/>
      <c r="F436" s="20"/>
      <c r="G436" s="19"/>
      <c r="H436" s="19"/>
      <c r="I436" s="76" t="str">
        <f>IF(AND(Table1[[#This Row],[Was this permit part of a consolidated review?]]="No", Table1[[#This Row],[Date Notice of Complete Application Issued]]&lt;&gt;"", Table1[[#This Row],[Date of Decision]]&lt;&gt;""), Table1[[#This Row],[Date of Decision]]-Table1[[#This Row],[Date Notice of Complete Application Issued]], "")</f>
        <v/>
      </c>
      <c r="J43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3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3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36" s="74" t="str">
        <f>IF(Table1[[#This Row],[Was there an agreed upon decision date?]]="Yes",
    "Mutually agreed timeline",
    IF(ISNUMBER(Table1[[#This Row],[Total Active Review Days 
(without pauses)]]),
        IF(Table1[[#This Row],[Total Active Review Days 
(without pauses)]] &gt; Table1[[#This Row],[Deadline 
(Hidden Helper)]], "Yes", "No"),
    ""))</f>
        <v/>
      </c>
      <c r="N436" s="8"/>
      <c r="O436" s="8"/>
      <c r="BU436"/>
      <c r="BV436"/>
    </row>
    <row r="437" spans="1:74" x14ac:dyDescent="0.25">
      <c r="A437" s="18"/>
      <c r="B437" s="20"/>
      <c r="C437" s="72"/>
      <c r="D437" s="19"/>
      <c r="E437" s="20"/>
      <c r="F437" s="20"/>
      <c r="G437" s="19"/>
      <c r="H437" s="19"/>
      <c r="I437" s="76" t="str">
        <f>IF(AND(Table1[[#This Row],[Was this permit part of a consolidated review?]]="No", Table1[[#This Row],[Date Notice of Complete Application Issued]]&lt;&gt;"", Table1[[#This Row],[Date of Decision]]&lt;&gt;""), Table1[[#This Row],[Date of Decision]]-Table1[[#This Row],[Date Notice of Complete Application Issued]], "")</f>
        <v/>
      </c>
      <c r="J43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3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3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37" s="74" t="str">
        <f>IF(Table1[[#This Row],[Was there an agreed upon decision date?]]="Yes",
    "Mutually agreed timeline",
    IF(ISNUMBER(Table1[[#This Row],[Total Active Review Days 
(without pauses)]]),
        IF(Table1[[#This Row],[Total Active Review Days 
(without pauses)]] &gt; Table1[[#This Row],[Deadline 
(Hidden Helper)]], "Yes", "No"),
    ""))</f>
        <v/>
      </c>
      <c r="N437" s="8"/>
      <c r="O437" s="8"/>
      <c r="BU437"/>
      <c r="BV437"/>
    </row>
    <row r="438" spans="1:74" x14ac:dyDescent="0.25">
      <c r="A438" s="18"/>
      <c r="B438" s="20"/>
      <c r="C438" s="72"/>
      <c r="D438" s="19"/>
      <c r="E438" s="20"/>
      <c r="F438" s="20"/>
      <c r="G438" s="19"/>
      <c r="H438" s="19"/>
      <c r="I438" s="76" t="str">
        <f>IF(AND(Table1[[#This Row],[Was this permit part of a consolidated review?]]="No", Table1[[#This Row],[Date Notice of Complete Application Issued]]&lt;&gt;"", Table1[[#This Row],[Date of Decision]]&lt;&gt;""), Table1[[#This Row],[Date of Decision]]-Table1[[#This Row],[Date Notice of Complete Application Issued]], "")</f>
        <v/>
      </c>
      <c r="J43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3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3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38" s="74" t="str">
        <f>IF(Table1[[#This Row],[Was there an agreed upon decision date?]]="Yes",
    "Mutually agreed timeline",
    IF(ISNUMBER(Table1[[#This Row],[Total Active Review Days 
(without pauses)]]),
        IF(Table1[[#This Row],[Total Active Review Days 
(without pauses)]] &gt; Table1[[#This Row],[Deadline 
(Hidden Helper)]], "Yes", "No"),
    ""))</f>
        <v/>
      </c>
      <c r="N438" s="8"/>
      <c r="O438" s="8"/>
      <c r="BU438"/>
      <c r="BV438"/>
    </row>
    <row r="439" spans="1:74" x14ac:dyDescent="0.25">
      <c r="A439" s="18"/>
      <c r="B439" s="20"/>
      <c r="C439" s="72"/>
      <c r="D439" s="19"/>
      <c r="E439" s="20"/>
      <c r="F439" s="20"/>
      <c r="G439" s="19"/>
      <c r="H439" s="19"/>
      <c r="I439" s="76" t="str">
        <f>IF(AND(Table1[[#This Row],[Was this permit part of a consolidated review?]]="No", Table1[[#This Row],[Date Notice of Complete Application Issued]]&lt;&gt;"", Table1[[#This Row],[Date of Decision]]&lt;&gt;""), Table1[[#This Row],[Date of Decision]]-Table1[[#This Row],[Date Notice of Complete Application Issued]], "")</f>
        <v/>
      </c>
      <c r="J43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3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3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39" s="74" t="str">
        <f>IF(Table1[[#This Row],[Was there an agreed upon decision date?]]="Yes",
    "Mutually agreed timeline",
    IF(ISNUMBER(Table1[[#This Row],[Total Active Review Days 
(without pauses)]]),
        IF(Table1[[#This Row],[Total Active Review Days 
(without pauses)]] &gt; Table1[[#This Row],[Deadline 
(Hidden Helper)]], "Yes", "No"),
    ""))</f>
        <v/>
      </c>
      <c r="N439" s="8"/>
      <c r="O439" s="8"/>
      <c r="BU439"/>
      <c r="BV439"/>
    </row>
    <row r="440" spans="1:74" x14ac:dyDescent="0.25">
      <c r="A440" s="18"/>
      <c r="B440" s="20"/>
      <c r="C440" s="72"/>
      <c r="D440" s="19"/>
      <c r="E440" s="20"/>
      <c r="F440" s="20"/>
      <c r="G440" s="19"/>
      <c r="H440" s="19"/>
      <c r="I440" s="76" t="str">
        <f>IF(AND(Table1[[#This Row],[Was this permit part of a consolidated review?]]="No", Table1[[#This Row],[Date Notice of Complete Application Issued]]&lt;&gt;"", Table1[[#This Row],[Date of Decision]]&lt;&gt;""), Table1[[#This Row],[Date of Decision]]-Table1[[#This Row],[Date Notice of Complete Application Issued]], "")</f>
        <v/>
      </c>
      <c r="J44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4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4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40" s="74" t="str">
        <f>IF(Table1[[#This Row],[Was there an agreed upon decision date?]]="Yes",
    "Mutually agreed timeline",
    IF(ISNUMBER(Table1[[#This Row],[Total Active Review Days 
(without pauses)]]),
        IF(Table1[[#This Row],[Total Active Review Days 
(without pauses)]] &gt; Table1[[#This Row],[Deadline 
(Hidden Helper)]], "Yes", "No"),
    ""))</f>
        <v/>
      </c>
      <c r="N440" s="8"/>
      <c r="O440" s="8"/>
      <c r="BU440"/>
      <c r="BV440"/>
    </row>
    <row r="441" spans="1:74" x14ac:dyDescent="0.25">
      <c r="A441" s="18"/>
      <c r="B441" s="20"/>
      <c r="C441" s="72"/>
      <c r="D441" s="19"/>
      <c r="E441" s="20"/>
      <c r="F441" s="20"/>
      <c r="G441" s="19"/>
      <c r="H441" s="19"/>
      <c r="I441" s="76" t="str">
        <f>IF(AND(Table1[[#This Row],[Was this permit part of a consolidated review?]]="No", Table1[[#This Row],[Date Notice of Complete Application Issued]]&lt;&gt;"", Table1[[#This Row],[Date of Decision]]&lt;&gt;""), Table1[[#This Row],[Date of Decision]]-Table1[[#This Row],[Date Notice of Complete Application Issued]], "")</f>
        <v/>
      </c>
      <c r="J44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4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4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41" s="74" t="str">
        <f>IF(Table1[[#This Row],[Was there an agreed upon decision date?]]="Yes",
    "Mutually agreed timeline",
    IF(ISNUMBER(Table1[[#This Row],[Total Active Review Days 
(without pauses)]]),
        IF(Table1[[#This Row],[Total Active Review Days 
(without pauses)]] &gt; Table1[[#This Row],[Deadline 
(Hidden Helper)]], "Yes", "No"),
    ""))</f>
        <v/>
      </c>
      <c r="N441" s="8"/>
      <c r="O441" s="8"/>
      <c r="BU441"/>
      <c r="BV441"/>
    </row>
    <row r="442" spans="1:74" x14ac:dyDescent="0.25">
      <c r="A442" s="18"/>
      <c r="B442" s="20"/>
      <c r="C442" s="72"/>
      <c r="D442" s="19"/>
      <c r="E442" s="20"/>
      <c r="F442" s="20"/>
      <c r="G442" s="19"/>
      <c r="H442" s="19"/>
      <c r="I442" s="76" t="str">
        <f>IF(AND(Table1[[#This Row],[Was this permit part of a consolidated review?]]="No", Table1[[#This Row],[Date Notice of Complete Application Issued]]&lt;&gt;"", Table1[[#This Row],[Date of Decision]]&lt;&gt;""), Table1[[#This Row],[Date of Decision]]-Table1[[#This Row],[Date Notice of Complete Application Issued]], "")</f>
        <v/>
      </c>
      <c r="J44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4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4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42" s="74" t="str">
        <f>IF(Table1[[#This Row],[Was there an agreed upon decision date?]]="Yes",
    "Mutually agreed timeline",
    IF(ISNUMBER(Table1[[#This Row],[Total Active Review Days 
(without pauses)]]),
        IF(Table1[[#This Row],[Total Active Review Days 
(without pauses)]] &gt; Table1[[#This Row],[Deadline 
(Hidden Helper)]], "Yes", "No"),
    ""))</f>
        <v/>
      </c>
      <c r="N442" s="8"/>
      <c r="O442" s="8"/>
      <c r="BU442"/>
      <c r="BV442"/>
    </row>
    <row r="443" spans="1:74" x14ac:dyDescent="0.25">
      <c r="A443" s="18"/>
      <c r="B443" s="20"/>
      <c r="C443" s="72"/>
      <c r="D443" s="19"/>
      <c r="E443" s="20"/>
      <c r="F443" s="20"/>
      <c r="G443" s="19"/>
      <c r="H443" s="19"/>
      <c r="I443" s="76" t="str">
        <f>IF(AND(Table1[[#This Row],[Was this permit part of a consolidated review?]]="No", Table1[[#This Row],[Date Notice of Complete Application Issued]]&lt;&gt;"", Table1[[#This Row],[Date of Decision]]&lt;&gt;""), Table1[[#This Row],[Date of Decision]]-Table1[[#This Row],[Date Notice of Complete Application Issued]], "")</f>
        <v/>
      </c>
      <c r="J44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4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4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43" s="74" t="str">
        <f>IF(Table1[[#This Row],[Was there an agreed upon decision date?]]="Yes",
    "Mutually agreed timeline",
    IF(ISNUMBER(Table1[[#This Row],[Total Active Review Days 
(without pauses)]]),
        IF(Table1[[#This Row],[Total Active Review Days 
(without pauses)]] &gt; Table1[[#This Row],[Deadline 
(Hidden Helper)]], "Yes", "No"),
    ""))</f>
        <v/>
      </c>
      <c r="N443" s="8"/>
      <c r="O443" s="8"/>
      <c r="BU443"/>
      <c r="BV443"/>
    </row>
    <row r="444" spans="1:74" x14ac:dyDescent="0.25">
      <c r="A444" s="18"/>
      <c r="B444" s="20"/>
      <c r="C444" s="72"/>
      <c r="D444" s="19"/>
      <c r="E444" s="20"/>
      <c r="F444" s="20"/>
      <c r="G444" s="19"/>
      <c r="H444" s="19"/>
      <c r="I444" s="76" t="str">
        <f>IF(AND(Table1[[#This Row],[Was this permit part of a consolidated review?]]="No", Table1[[#This Row],[Date Notice of Complete Application Issued]]&lt;&gt;"", Table1[[#This Row],[Date of Decision]]&lt;&gt;""), Table1[[#This Row],[Date of Decision]]-Table1[[#This Row],[Date Notice of Complete Application Issued]], "")</f>
        <v/>
      </c>
      <c r="J44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4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4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44" s="74" t="str">
        <f>IF(Table1[[#This Row],[Was there an agreed upon decision date?]]="Yes",
    "Mutually agreed timeline",
    IF(ISNUMBER(Table1[[#This Row],[Total Active Review Days 
(without pauses)]]),
        IF(Table1[[#This Row],[Total Active Review Days 
(without pauses)]] &gt; Table1[[#This Row],[Deadline 
(Hidden Helper)]], "Yes", "No"),
    ""))</f>
        <v/>
      </c>
      <c r="N444" s="8"/>
      <c r="O444" s="8"/>
      <c r="BU444"/>
      <c r="BV444"/>
    </row>
    <row r="445" spans="1:74" x14ac:dyDescent="0.25">
      <c r="A445" s="18"/>
      <c r="B445" s="20"/>
      <c r="C445" s="72"/>
      <c r="D445" s="19"/>
      <c r="E445" s="20"/>
      <c r="F445" s="20"/>
      <c r="G445" s="19"/>
      <c r="H445" s="19"/>
      <c r="I445" s="76" t="str">
        <f>IF(AND(Table1[[#This Row],[Was this permit part of a consolidated review?]]="No", Table1[[#This Row],[Date Notice of Complete Application Issued]]&lt;&gt;"", Table1[[#This Row],[Date of Decision]]&lt;&gt;""), Table1[[#This Row],[Date of Decision]]-Table1[[#This Row],[Date Notice of Complete Application Issued]], "")</f>
        <v/>
      </c>
      <c r="J44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4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4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45" s="74" t="str">
        <f>IF(Table1[[#This Row],[Was there an agreed upon decision date?]]="Yes",
    "Mutually agreed timeline",
    IF(ISNUMBER(Table1[[#This Row],[Total Active Review Days 
(without pauses)]]),
        IF(Table1[[#This Row],[Total Active Review Days 
(without pauses)]] &gt; Table1[[#This Row],[Deadline 
(Hidden Helper)]], "Yes", "No"),
    ""))</f>
        <v/>
      </c>
      <c r="N445" s="8"/>
      <c r="O445" s="8"/>
      <c r="BU445"/>
      <c r="BV445"/>
    </row>
    <row r="446" spans="1:74" x14ac:dyDescent="0.25">
      <c r="A446" s="18"/>
      <c r="B446" s="20"/>
      <c r="C446" s="72"/>
      <c r="D446" s="19"/>
      <c r="E446" s="20"/>
      <c r="F446" s="20"/>
      <c r="G446" s="19"/>
      <c r="H446" s="19"/>
      <c r="I446" s="76" t="str">
        <f>IF(AND(Table1[[#This Row],[Was this permit part of a consolidated review?]]="No", Table1[[#This Row],[Date Notice of Complete Application Issued]]&lt;&gt;"", Table1[[#This Row],[Date of Decision]]&lt;&gt;""), Table1[[#This Row],[Date of Decision]]-Table1[[#This Row],[Date Notice of Complete Application Issued]], "")</f>
        <v/>
      </c>
      <c r="J44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4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4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46" s="74" t="str">
        <f>IF(Table1[[#This Row],[Was there an agreed upon decision date?]]="Yes",
    "Mutually agreed timeline",
    IF(ISNUMBER(Table1[[#This Row],[Total Active Review Days 
(without pauses)]]),
        IF(Table1[[#This Row],[Total Active Review Days 
(without pauses)]] &gt; Table1[[#This Row],[Deadline 
(Hidden Helper)]], "Yes", "No"),
    ""))</f>
        <v/>
      </c>
      <c r="N446" s="8"/>
      <c r="O446" s="8"/>
      <c r="BU446"/>
      <c r="BV446"/>
    </row>
    <row r="447" spans="1:74" x14ac:dyDescent="0.25">
      <c r="A447" s="18"/>
      <c r="B447" s="20"/>
      <c r="C447" s="72"/>
      <c r="D447" s="19"/>
      <c r="E447" s="20"/>
      <c r="F447" s="20"/>
      <c r="G447" s="19"/>
      <c r="H447" s="19"/>
      <c r="I447" s="76" t="str">
        <f>IF(AND(Table1[[#This Row],[Was this permit part of a consolidated review?]]="No", Table1[[#This Row],[Date Notice of Complete Application Issued]]&lt;&gt;"", Table1[[#This Row],[Date of Decision]]&lt;&gt;""), Table1[[#This Row],[Date of Decision]]-Table1[[#This Row],[Date Notice of Complete Application Issued]], "")</f>
        <v/>
      </c>
      <c r="J44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4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4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47" s="74" t="str">
        <f>IF(Table1[[#This Row],[Was there an agreed upon decision date?]]="Yes",
    "Mutually agreed timeline",
    IF(ISNUMBER(Table1[[#This Row],[Total Active Review Days 
(without pauses)]]),
        IF(Table1[[#This Row],[Total Active Review Days 
(without pauses)]] &gt; Table1[[#This Row],[Deadline 
(Hidden Helper)]], "Yes", "No"),
    ""))</f>
        <v/>
      </c>
      <c r="N447" s="8"/>
      <c r="O447" s="8"/>
      <c r="BU447"/>
      <c r="BV447"/>
    </row>
    <row r="448" spans="1:74" x14ac:dyDescent="0.25">
      <c r="A448" s="18"/>
      <c r="B448" s="20"/>
      <c r="C448" s="72"/>
      <c r="D448" s="19"/>
      <c r="E448" s="20"/>
      <c r="F448" s="20"/>
      <c r="G448" s="19"/>
      <c r="H448" s="19"/>
      <c r="I448" s="76" t="str">
        <f>IF(AND(Table1[[#This Row],[Was this permit part of a consolidated review?]]="No", Table1[[#This Row],[Date Notice of Complete Application Issued]]&lt;&gt;"", Table1[[#This Row],[Date of Decision]]&lt;&gt;""), Table1[[#This Row],[Date of Decision]]-Table1[[#This Row],[Date Notice of Complete Application Issued]], "")</f>
        <v/>
      </c>
      <c r="J44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4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4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48" s="74" t="str">
        <f>IF(Table1[[#This Row],[Was there an agreed upon decision date?]]="Yes",
    "Mutually agreed timeline",
    IF(ISNUMBER(Table1[[#This Row],[Total Active Review Days 
(without pauses)]]),
        IF(Table1[[#This Row],[Total Active Review Days 
(without pauses)]] &gt; Table1[[#This Row],[Deadline 
(Hidden Helper)]], "Yes", "No"),
    ""))</f>
        <v/>
      </c>
      <c r="N448" s="8"/>
      <c r="O448" s="8"/>
      <c r="BU448"/>
      <c r="BV448"/>
    </row>
    <row r="449" spans="1:74" x14ac:dyDescent="0.25">
      <c r="A449" s="18"/>
      <c r="B449" s="20"/>
      <c r="C449" s="72"/>
      <c r="D449" s="19"/>
      <c r="E449" s="20"/>
      <c r="F449" s="20"/>
      <c r="G449" s="19"/>
      <c r="H449" s="19"/>
      <c r="I449" s="76" t="str">
        <f>IF(AND(Table1[[#This Row],[Was this permit part of a consolidated review?]]="No", Table1[[#This Row],[Date Notice of Complete Application Issued]]&lt;&gt;"", Table1[[#This Row],[Date of Decision]]&lt;&gt;""), Table1[[#This Row],[Date of Decision]]-Table1[[#This Row],[Date Notice of Complete Application Issued]], "")</f>
        <v/>
      </c>
      <c r="J44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4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4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49" s="74" t="str">
        <f>IF(Table1[[#This Row],[Was there an agreed upon decision date?]]="Yes",
    "Mutually agreed timeline",
    IF(ISNUMBER(Table1[[#This Row],[Total Active Review Days 
(without pauses)]]),
        IF(Table1[[#This Row],[Total Active Review Days 
(without pauses)]] &gt; Table1[[#This Row],[Deadline 
(Hidden Helper)]], "Yes", "No"),
    ""))</f>
        <v/>
      </c>
      <c r="N449" s="8"/>
      <c r="O449" s="8"/>
      <c r="BU449"/>
      <c r="BV449"/>
    </row>
    <row r="450" spans="1:74" x14ac:dyDescent="0.25">
      <c r="A450" s="18"/>
      <c r="B450" s="20"/>
      <c r="C450" s="72"/>
      <c r="D450" s="19"/>
      <c r="E450" s="20"/>
      <c r="F450" s="20"/>
      <c r="G450" s="19"/>
      <c r="H450" s="19"/>
      <c r="I450" s="76" t="str">
        <f>IF(AND(Table1[[#This Row],[Was this permit part of a consolidated review?]]="No", Table1[[#This Row],[Date Notice of Complete Application Issued]]&lt;&gt;"", Table1[[#This Row],[Date of Decision]]&lt;&gt;""), Table1[[#This Row],[Date of Decision]]-Table1[[#This Row],[Date Notice of Complete Application Issued]], "")</f>
        <v/>
      </c>
      <c r="J45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5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5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50" s="74" t="str">
        <f>IF(Table1[[#This Row],[Was there an agreed upon decision date?]]="Yes",
    "Mutually agreed timeline",
    IF(ISNUMBER(Table1[[#This Row],[Total Active Review Days 
(without pauses)]]),
        IF(Table1[[#This Row],[Total Active Review Days 
(without pauses)]] &gt; Table1[[#This Row],[Deadline 
(Hidden Helper)]], "Yes", "No"),
    ""))</f>
        <v/>
      </c>
      <c r="N450" s="8"/>
      <c r="O450" s="8"/>
      <c r="BU450"/>
      <c r="BV450"/>
    </row>
    <row r="451" spans="1:74" x14ac:dyDescent="0.25">
      <c r="A451" s="18"/>
      <c r="B451" s="20"/>
      <c r="C451" s="72"/>
      <c r="D451" s="19"/>
      <c r="E451" s="20"/>
      <c r="F451" s="20"/>
      <c r="G451" s="19"/>
      <c r="H451" s="19"/>
      <c r="I451" s="76" t="str">
        <f>IF(AND(Table1[[#This Row],[Was this permit part of a consolidated review?]]="No", Table1[[#This Row],[Date Notice of Complete Application Issued]]&lt;&gt;"", Table1[[#This Row],[Date of Decision]]&lt;&gt;""), Table1[[#This Row],[Date of Decision]]-Table1[[#This Row],[Date Notice of Complete Application Issued]], "")</f>
        <v/>
      </c>
      <c r="J45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5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5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51" s="74" t="str">
        <f>IF(Table1[[#This Row],[Was there an agreed upon decision date?]]="Yes",
    "Mutually agreed timeline",
    IF(ISNUMBER(Table1[[#This Row],[Total Active Review Days 
(without pauses)]]),
        IF(Table1[[#This Row],[Total Active Review Days 
(without pauses)]] &gt; Table1[[#This Row],[Deadline 
(Hidden Helper)]], "Yes", "No"),
    ""))</f>
        <v/>
      </c>
      <c r="N451" s="8"/>
      <c r="O451" s="8"/>
      <c r="BU451"/>
      <c r="BV451"/>
    </row>
    <row r="452" spans="1:74" x14ac:dyDescent="0.25">
      <c r="A452" s="18"/>
      <c r="B452" s="20"/>
      <c r="C452" s="72"/>
      <c r="D452" s="19"/>
      <c r="E452" s="20"/>
      <c r="F452" s="20"/>
      <c r="G452" s="19"/>
      <c r="H452" s="19"/>
      <c r="I452" s="76" t="str">
        <f>IF(AND(Table1[[#This Row],[Was this permit part of a consolidated review?]]="No", Table1[[#This Row],[Date Notice of Complete Application Issued]]&lt;&gt;"", Table1[[#This Row],[Date of Decision]]&lt;&gt;""), Table1[[#This Row],[Date of Decision]]-Table1[[#This Row],[Date Notice of Complete Application Issued]], "")</f>
        <v/>
      </c>
      <c r="J45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5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5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52" s="74" t="str">
        <f>IF(Table1[[#This Row],[Was there an agreed upon decision date?]]="Yes",
    "Mutually agreed timeline",
    IF(ISNUMBER(Table1[[#This Row],[Total Active Review Days 
(without pauses)]]),
        IF(Table1[[#This Row],[Total Active Review Days 
(without pauses)]] &gt; Table1[[#This Row],[Deadline 
(Hidden Helper)]], "Yes", "No"),
    ""))</f>
        <v/>
      </c>
      <c r="N452" s="8"/>
      <c r="O452" s="8"/>
      <c r="BU452"/>
      <c r="BV452"/>
    </row>
    <row r="453" spans="1:74" x14ac:dyDescent="0.25">
      <c r="A453" s="18"/>
      <c r="B453" s="20"/>
      <c r="C453" s="72"/>
      <c r="D453" s="19"/>
      <c r="E453" s="20"/>
      <c r="F453" s="20"/>
      <c r="G453" s="19"/>
      <c r="H453" s="19"/>
      <c r="I453" s="76" t="str">
        <f>IF(AND(Table1[[#This Row],[Was this permit part of a consolidated review?]]="No", Table1[[#This Row],[Date Notice of Complete Application Issued]]&lt;&gt;"", Table1[[#This Row],[Date of Decision]]&lt;&gt;""), Table1[[#This Row],[Date of Decision]]-Table1[[#This Row],[Date Notice of Complete Application Issued]], "")</f>
        <v/>
      </c>
      <c r="J45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5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5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53" s="74" t="str">
        <f>IF(Table1[[#This Row],[Was there an agreed upon decision date?]]="Yes",
    "Mutually agreed timeline",
    IF(ISNUMBER(Table1[[#This Row],[Total Active Review Days 
(without pauses)]]),
        IF(Table1[[#This Row],[Total Active Review Days 
(without pauses)]] &gt; Table1[[#This Row],[Deadline 
(Hidden Helper)]], "Yes", "No"),
    ""))</f>
        <v/>
      </c>
      <c r="N453" s="8"/>
      <c r="O453" s="8"/>
      <c r="BU453"/>
      <c r="BV453"/>
    </row>
    <row r="454" spans="1:74" x14ac:dyDescent="0.25">
      <c r="A454" s="18"/>
      <c r="B454" s="20"/>
      <c r="C454" s="72"/>
      <c r="D454" s="19"/>
      <c r="E454" s="20"/>
      <c r="F454" s="20"/>
      <c r="G454" s="19"/>
      <c r="H454" s="19"/>
      <c r="I454" s="76" t="str">
        <f>IF(AND(Table1[[#This Row],[Was this permit part of a consolidated review?]]="No", Table1[[#This Row],[Date Notice of Complete Application Issued]]&lt;&gt;"", Table1[[#This Row],[Date of Decision]]&lt;&gt;""), Table1[[#This Row],[Date of Decision]]-Table1[[#This Row],[Date Notice of Complete Application Issued]], "")</f>
        <v/>
      </c>
      <c r="J45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5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5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54" s="74" t="str">
        <f>IF(Table1[[#This Row],[Was there an agreed upon decision date?]]="Yes",
    "Mutually agreed timeline",
    IF(ISNUMBER(Table1[[#This Row],[Total Active Review Days 
(without pauses)]]),
        IF(Table1[[#This Row],[Total Active Review Days 
(without pauses)]] &gt; Table1[[#This Row],[Deadline 
(Hidden Helper)]], "Yes", "No"),
    ""))</f>
        <v/>
      </c>
      <c r="N454" s="8"/>
      <c r="O454" s="8"/>
      <c r="BU454"/>
      <c r="BV454"/>
    </row>
    <row r="455" spans="1:74" x14ac:dyDescent="0.25">
      <c r="A455" s="18"/>
      <c r="B455" s="20"/>
      <c r="C455" s="72"/>
      <c r="D455" s="19"/>
      <c r="E455" s="20"/>
      <c r="F455" s="20"/>
      <c r="G455" s="19"/>
      <c r="H455" s="19"/>
      <c r="I455" s="76" t="str">
        <f>IF(AND(Table1[[#This Row],[Was this permit part of a consolidated review?]]="No", Table1[[#This Row],[Date Notice of Complete Application Issued]]&lt;&gt;"", Table1[[#This Row],[Date of Decision]]&lt;&gt;""), Table1[[#This Row],[Date of Decision]]-Table1[[#This Row],[Date Notice of Complete Application Issued]], "")</f>
        <v/>
      </c>
      <c r="J45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5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5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55" s="74" t="str">
        <f>IF(Table1[[#This Row],[Was there an agreed upon decision date?]]="Yes",
    "Mutually agreed timeline",
    IF(ISNUMBER(Table1[[#This Row],[Total Active Review Days 
(without pauses)]]),
        IF(Table1[[#This Row],[Total Active Review Days 
(without pauses)]] &gt; Table1[[#This Row],[Deadline 
(Hidden Helper)]], "Yes", "No"),
    ""))</f>
        <v/>
      </c>
      <c r="N455" s="8"/>
      <c r="O455" s="8"/>
      <c r="BU455"/>
      <c r="BV455"/>
    </row>
    <row r="456" spans="1:74" x14ac:dyDescent="0.25">
      <c r="A456" s="18"/>
      <c r="B456" s="20"/>
      <c r="C456" s="72"/>
      <c r="D456" s="19"/>
      <c r="E456" s="20"/>
      <c r="F456" s="20"/>
      <c r="G456" s="19"/>
      <c r="H456" s="19"/>
      <c r="I456" s="76" t="str">
        <f>IF(AND(Table1[[#This Row],[Was this permit part of a consolidated review?]]="No", Table1[[#This Row],[Date Notice of Complete Application Issued]]&lt;&gt;"", Table1[[#This Row],[Date of Decision]]&lt;&gt;""), Table1[[#This Row],[Date of Decision]]-Table1[[#This Row],[Date Notice of Complete Application Issued]], "")</f>
        <v/>
      </c>
      <c r="J45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5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5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56" s="74" t="str">
        <f>IF(Table1[[#This Row],[Was there an agreed upon decision date?]]="Yes",
    "Mutually agreed timeline",
    IF(ISNUMBER(Table1[[#This Row],[Total Active Review Days 
(without pauses)]]),
        IF(Table1[[#This Row],[Total Active Review Days 
(without pauses)]] &gt; Table1[[#This Row],[Deadline 
(Hidden Helper)]], "Yes", "No"),
    ""))</f>
        <v/>
      </c>
      <c r="N456" s="8"/>
      <c r="O456" s="8"/>
      <c r="BU456"/>
      <c r="BV456"/>
    </row>
    <row r="457" spans="1:74" x14ac:dyDescent="0.25">
      <c r="A457" s="18"/>
      <c r="B457" s="20"/>
      <c r="C457" s="72"/>
      <c r="D457" s="19"/>
      <c r="E457" s="20"/>
      <c r="F457" s="20"/>
      <c r="G457" s="19"/>
      <c r="H457" s="19"/>
      <c r="I457" s="76" t="str">
        <f>IF(AND(Table1[[#This Row],[Was this permit part of a consolidated review?]]="No", Table1[[#This Row],[Date Notice of Complete Application Issued]]&lt;&gt;"", Table1[[#This Row],[Date of Decision]]&lt;&gt;""), Table1[[#This Row],[Date of Decision]]-Table1[[#This Row],[Date Notice of Complete Application Issued]], "")</f>
        <v/>
      </c>
      <c r="J45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5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5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57" s="74" t="str">
        <f>IF(Table1[[#This Row],[Was there an agreed upon decision date?]]="Yes",
    "Mutually agreed timeline",
    IF(ISNUMBER(Table1[[#This Row],[Total Active Review Days 
(without pauses)]]),
        IF(Table1[[#This Row],[Total Active Review Days 
(without pauses)]] &gt; Table1[[#This Row],[Deadline 
(Hidden Helper)]], "Yes", "No"),
    ""))</f>
        <v/>
      </c>
      <c r="N457" s="8"/>
      <c r="O457" s="8"/>
      <c r="BU457"/>
      <c r="BV457"/>
    </row>
    <row r="458" spans="1:74" x14ac:dyDescent="0.25">
      <c r="A458" s="18"/>
      <c r="B458" s="20"/>
      <c r="C458" s="72"/>
      <c r="D458" s="19"/>
      <c r="E458" s="20"/>
      <c r="F458" s="20"/>
      <c r="G458" s="19"/>
      <c r="H458" s="19"/>
      <c r="I458" s="76" t="str">
        <f>IF(AND(Table1[[#This Row],[Was this permit part of a consolidated review?]]="No", Table1[[#This Row],[Date Notice of Complete Application Issued]]&lt;&gt;"", Table1[[#This Row],[Date of Decision]]&lt;&gt;""), Table1[[#This Row],[Date of Decision]]-Table1[[#This Row],[Date Notice of Complete Application Issued]], "")</f>
        <v/>
      </c>
      <c r="J45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5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5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58" s="74" t="str">
        <f>IF(Table1[[#This Row],[Was there an agreed upon decision date?]]="Yes",
    "Mutually agreed timeline",
    IF(ISNUMBER(Table1[[#This Row],[Total Active Review Days 
(without pauses)]]),
        IF(Table1[[#This Row],[Total Active Review Days 
(without pauses)]] &gt; Table1[[#This Row],[Deadline 
(Hidden Helper)]], "Yes", "No"),
    ""))</f>
        <v/>
      </c>
      <c r="N458" s="8"/>
      <c r="O458" s="8"/>
      <c r="BU458"/>
      <c r="BV458"/>
    </row>
    <row r="459" spans="1:74" x14ac:dyDescent="0.25">
      <c r="A459" s="18"/>
      <c r="B459" s="20"/>
      <c r="C459" s="72"/>
      <c r="D459" s="19"/>
      <c r="E459" s="20"/>
      <c r="F459" s="20"/>
      <c r="G459" s="19"/>
      <c r="H459" s="19"/>
      <c r="I459" s="76" t="str">
        <f>IF(AND(Table1[[#This Row],[Was this permit part of a consolidated review?]]="No", Table1[[#This Row],[Date Notice of Complete Application Issued]]&lt;&gt;"", Table1[[#This Row],[Date of Decision]]&lt;&gt;""), Table1[[#This Row],[Date of Decision]]-Table1[[#This Row],[Date Notice of Complete Application Issued]], "")</f>
        <v/>
      </c>
      <c r="J45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5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5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59" s="74" t="str">
        <f>IF(Table1[[#This Row],[Was there an agreed upon decision date?]]="Yes",
    "Mutually agreed timeline",
    IF(ISNUMBER(Table1[[#This Row],[Total Active Review Days 
(without pauses)]]),
        IF(Table1[[#This Row],[Total Active Review Days 
(without pauses)]] &gt; Table1[[#This Row],[Deadline 
(Hidden Helper)]], "Yes", "No"),
    ""))</f>
        <v/>
      </c>
      <c r="N459" s="8"/>
      <c r="O459" s="8"/>
      <c r="BU459"/>
      <c r="BV459"/>
    </row>
    <row r="460" spans="1:74" x14ac:dyDescent="0.25">
      <c r="A460" s="18"/>
      <c r="B460" s="20"/>
      <c r="C460" s="72"/>
      <c r="D460" s="19"/>
      <c r="E460" s="20"/>
      <c r="F460" s="20"/>
      <c r="G460" s="19"/>
      <c r="H460" s="19"/>
      <c r="I460" s="76" t="str">
        <f>IF(AND(Table1[[#This Row],[Was this permit part of a consolidated review?]]="No", Table1[[#This Row],[Date Notice of Complete Application Issued]]&lt;&gt;"", Table1[[#This Row],[Date of Decision]]&lt;&gt;""), Table1[[#This Row],[Date of Decision]]-Table1[[#This Row],[Date Notice of Complete Application Issued]], "")</f>
        <v/>
      </c>
      <c r="J46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6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6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60" s="74" t="str">
        <f>IF(Table1[[#This Row],[Was there an agreed upon decision date?]]="Yes",
    "Mutually agreed timeline",
    IF(ISNUMBER(Table1[[#This Row],[Total Active Review Days 
(without pauses)]]),
        IF(Table1[[#This Row],[Total Active Review Days 
(without pauses)]] &gt; Table1[[#This Row],[Deadline 
(Hidden Helper)]], "Yes", "No"),
    ""))</f>
        <v/>
      </c>
      <c r="N460" s="8"/>
      <c r="O460" s="8"/>
      <c r="BU460"/>
      <c r="BV460"/>
    </row>
    <row r="461" spans="1:74" x14ac:dyDescent="0.25">
      <c r="A461" s="18"/>
      <c r="B461" s="20"/>
      <c r="C461" s="72"/>
      <c r="D461" s="19"/>
      <c r="E461" s="20"/>
      <c r="F461" s="20"/>
      <c r="G461" s="19"/>
      <c r="H461" s="19"/>
      <c r="I461" s="76" t="str">
        <f>IF(AND(Table1[[#This Row],[Was this permit part of a consolidated review?]]="No", Table1[[#This Row],[Date Notice of Complete Application Issued]]&lt;&gt;"", Table1[[#This Row],[Date of Decision]]&lt;&gt;""), Table1[[#This Row],[Date of Decision]]-Table1[[#This Row],[Date Notice of Complete Application Issued]], "")</f>
        <v/>
      </c>
      <c r="J46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6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6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61" s="74" t="str">
        <f>IF(Table1[[#This Row],[Was there an agreed upon decision date?]]="Yes",
    "Mutually agreed timeline",
    IF(ISNUMBER(Table1[[#This Row],[Total Active Review Days 
(without pauses)]]),
        IF(Table1[[#This Row],[Total Active Review Days 
(without pauses)]] &gt; Table1[[#This Row],[Deadline 
(Hidden Helper)]], "Yes", "No"),
    ""))</f>
        <v/>
      </c>
      <c r="N461" s="8"/>
      <c r="O461" s="8"/>
      <c r="BU461"/>
      <c r="BV461"/>
    </row>
    <row r="462" spans="1:74" x14ac:dyDescent="0.25">
      <c r="A462" s="18"/>
      <c r="B462" s="20"/>
      <c r="C462" s="72"/>
      <c r="D462" s="19"/>
      <c r="E462" s="20"/>
      <c r="F462" s="20"/>
      <c r="G462" s="19"/>
      <c r="H462" s="19"/>
      <c r="I462" s="76" t="str">
        <f>IF(AND(Table1[[#This Row],[Was this permit part of a consolidated review?]]="No", Table1[[#This Row],[Date Notice of Complete Application Issued]]&lt;&gt;"", Table1[[#This Row],[Date of Decision]]&lt;&gt;""), Table1[[#This Row],[Date of Decision]]-Table1[[#This Row],[Date Notice of Complete Application Issued]], "")</f>
        <v/>
      </c>
      <c r="J46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6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6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62" s="74" t="str">
        <f>IF(Table1[[#This Row],[Was there an agreed upon decision date?]]="Yes",
    "Mutually agreed timeline",
    IF(ISNUMBER(Table1[[#This Row],[Total Active Review Days 
(without pauses)]]),
        IF(Table1[[#This Row],[Total Active Review Days 
(without pauses)]] &gt; Table1[[#This Row],[Deadline 
(Hidden Helper)]], "Yes", "No"),
    ""))</f>
        <v/>
      </c>
      <c r="N462" s="8"/>
      <c r="O462" s="8"/>
      <c r="BU462"/>
      <c r="BV462"/>
    </row>
    <row r="463" spans="1:74" x14ac:dyDescent="0.25">
      <c r="A463" s="18"/>
      <c r="B463" s="20"/>
      <c r="C463" s="72"/>
      <c r="D463" s="19"/>
      <c r="E463" s="20"/>
      <c r="F463" s="20"/>
      <c r="G463" s="19"/>
      <c r="H463" s="19"/>
      <c r="I463" s="76" t="str">
        <f>IF(AND(Table1[[#This Row],[Was this permit part of a consolidated review?]]="No", Table1[[#This Row],[Date Notice of Complete Application Issued]]&lt;&gt;"", Table1[[#This Row],[Date of Decision]]&lt;&gt;""), Table1[[#This Row],[Date of Decision]]-Table1[[#This Row],[Date Notice of Complete Application Issued]], "")</f>
        <v/>
      </c>
      <c r="J46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6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6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63" s="74" t="str">
        <f>IF(Table1[[#This Row],[Was there an agreed upon decision date?]]="Yes",
    "Mutually agreed timeline",
    IF(ISNUMBER(Table1[[#This Row],[Total Active Review Days 
(without pauses)]]),
        IF(Table1[[#This Row],[Total Active Review Days 
(without pauses)]] &gt; Table1[[#This Row],[Deadline 
(Hidden Helper)]], "Yes", "No"),
    ""))</f>
        <v/>
      </c>
      <c r="N463" s="8"/>
      <c r="O463" s="8"/>
      <c r="BU463"/>
      <c r="BV463"/>
    </row>
    <row r="464" spans="1:74" x14ac:dyDescent="0.25">
      <c r="A464" s="18"/>
      <c r="B464" s="20"/>
      <c r="C464" s="72"/>
      <c r="D464" s="19"/>
      <c r="E464" s="20"/>
      <c r="F464" s="20"/>
      <c r="G464" s="19"/>
      <c r="H464" s="19"/>
      <c r="I464" s="76" t="str">
        <f>IF(AND(Table1[[#This Row],[Was this permit part of a consolidated review?]]="No", Table1[[#This Row],[Date Notice of Complete Application Issued]]&lt;&gt;"", Table1[[#This Row],[Date of Decision]]&lt;&gt;""), Table1[[#This Row],[Date of Decision]]-Table1[[#This Row],[Date Notice of Complete Application Issued]], "")</f>
        <v/>
      </c>
      <c r="J46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6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6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64" s="74" t="str">
        <f>IF(Table1[[#This Row],[Was there an agreed upon decision date?]]="Yes",
    "Mutually agreed timeline",
    IF(ISNUMBER(Table1[[#This Row],[Total Active Review Days 
(without pauses)]]),
        IF(Table1[[#This Row],[Total Active Review Days 
(without pauses)]] &gt; Table1[[#This Row],[Deadline 
(Hidden Helper)]], "Yes", "No"),
    ""))</f>
        <v/>
      </c>
      <c r="N464" s="8"/>
      <c r="O464" s="8"/>
      <c r="BU464"/>
      <c r="BV464"/>
    </row>
    <row r="465" spans="1:74" x14ac:dyDescent="0.25">
      <c r="A465" s="18"/>
      <c r="B465" s="20"/>
      <c r="C465" s="72"/>
      <c r="D465" s="19"/>
      <c r="E465" s="20"/>
      <c r="F465" s="20"/>
      <c r="G465" s="19"/>
      <c r="H465" s="19"/>
      <c r="I465" s="76" t="str">
        <f>IF(AND(Table1[[#This Row],[Was this permit part of a consolidated review?]]="No", Table1[[#This Row],[Date Notice of Complete Application Issued]]&lt;&gt;"", Table1[[#This Row],[Date of Decision]]&lt;&gt;""), Table1[[#This Row],[Date of Decision]]-Table1[[#This Row],[Date Notice of Complete Application Issued]], "")</f>
        <v/>
      </c>
      <c r="J46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6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6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65" s="74" t="str">
        <f>IF(Table1[[#This Row],[Was there an agreed upon decision date?]]="Yes",
    "Mutually agreed timeline",
    IF(ISNUMBER(Table1[[#This Row],[Total Active Review Days 
(without pauses)]]),
        IF(Table1[[#This Row],[Total Active Review Days 
(without pauses)]] &gt; Table1[[#This Row],[Deadline 
(Hidden Helper)]], "Yes", "No"),
    ""))</f>
        <v/>
      </c>
      <c r="N465" s="8"/>
      <c r="O465" s="8"/>
      <c r="BU465"/>
      <c r="BV465"/>
    </row>
    <row r="466" spans="1:74" x14ac:dyDescent="0.25">
      <c r="A466" s="18"/>
      <c r="B466" s="20"/>
      <c r="C466" s="72"/>
      <c r="D466" s="19"/>
      <c r="E466" s="20"/>
      <c r="F466" s="20"/>
      <c r="G466" s="19"/>
      <c r="H466" s="19"/>
      <c r="I466" s="76" t="str">
        <f>IF(AND(Table1[[#This Row],[Was this permit part of a consolidated review?]]="No", Table1[[#This Row],[Date Notice of Complete Application Issued]]&lt;&gt;"", Table1[[#This Row],[Date of Decision]]&lt;&gt;""), Table1[[#This Row],[Date of Decision]]-Table1[[#This Row],[Date Notice of Complete Application Issued]], "")</f>
        <v/>
      </c>
      <c r="J46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6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6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66" s="74" t="str">
        <f>IF(Table1[[#This Row],[Was there an agreed upon decision date?]]="Yes",
    "Mutually agreed timeline",
    IF(ISNUMBER(Table1[[#This Row],[Total Active Review Days 
(without pauses)]]),
        IF(Table1[[#This Row],[Total Active Review Days 
(without pauses)]] &gt; Table1[[#This Row],[Deadline 
(Hidden Helper)]], "Yes", "No"),
    ""))</f>
        <v/>
      </c>
      <c r="N466" s="8"/>
      <c r="O466" s="8"/>
      <c r="BU466"/>
      <c r="BV466"/>
    </row>
    <row r="467" spans="1:74" x14ac:dyDescent="0.25">
      <c r="A467" s="18"/>
      <c r="B467" s="20"/>
      <c r="C467" s="72"/>
      <c r="D467" s="19"/>
      <c r="E467" s="20"/>
      <c r="F467" s="20"/>
      <c r="G467" s="19"/>
      <c r="H467" s="19"/>
      <c r="I467" s="76" t="str">
        <f>IF(AND(Table1[[#This Row],[Was this permit part of a consolidated review?]]="No", Table1[[#This Row],[Date Notice of Complete Application Issued]]&lt;&gt;"", Table1[[#This Row],[Date of Decision]]&lt;&gt;""), Table1[[#This Row],[Date of Decision]]-Table1[[#This Row],[Date Notice of Complete Application Issued]], "")</f>
        <v/>
      </c>
      <c r="J46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6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6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67" s="74" t="str">
        <f>IF(Table1[[#This Row],[Was there an agreed upon decision date?]]="Yes",
    "Mutually agreed timeline",
    IF(ISNUMBER(Table1[[#This Row],[Total Active Review Days 
(without pauses)]]),
        IF(Table1[[#This Row],[Total Active Review Days 
(without pauses)]] &gt; Table1[[#This Row],[Deadline 
(Hidden Helper)]], "Yes", "No"),
    ""))</f>
        <v/>
      </c>
      <c r="N467" s="8"/>
      <c r="O467" s="8"/>
      <c r="BU467"/>
      <c r="BV467"/>
    </row>
    <row r="468" spans="1:74" x14ac:dyDescent="0.25">
      <c r="A468" s="18"/>
      <c r="B468" s="20"/>
      <c r="C468" s="72"/>
      <c r="D468" s="19"/>
      <c r="E468" s="20"/>
      <c r="F468" s="20"/>
      <c r="G468" s="19"/>
      <c r="H468" s="19"/>
      <c r="I468" s="76" t="str">
        <f>IF(AND(Table1[[#This Row],[Was this permit part of a consolidated review?]]="No", Table1[[#This Row],[Date Notice of Complete Application Issued]]&lt;&gt;"", Table1[[#This Row],[Date of Decision]]&lt;&gt;""), Table1[[#This Row],[Date of Decision]]-Table1[[#This Row],[Date Notice of Complete Application Issued]], "")</f>
        <v/>
      </c>
      <c r="J46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6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6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68" s="74" t="str">
        <f>IF(Table1[[#This Row],[Was there an agreed upon decision date?]]="Yes",
    "Mutually agreed timeline",
    IF(ISNUMBER(Table1[[#This Row],[Total Active Review Days 
(without pauses)]]),
        IF(Table1[[#This Row],[Total Active Review Days 
(without pauses)]] &gt; Table1[[#This Row],[Deadline 
(Hidden Helper)]], "Yes", "No"),
    ""))</f>
        <v/>
      </c>
      <c r="N468" s="8"/>
      <c r="O468" s="8"/>
      <c r="BU468"/>
      <c r="BV468"/>
    </row>
    <row r="469" spans="1:74" x14ac:dyDescent="0.25">
      <c r="A469" s="18"/>
      <c r="B469" s="20"/>
      <c r="C469" s="72"/>
      <c r="D469" s="19"/>
      <c r="E469" s="20"/>
      <c r="F469" s="20"/>
      <c r="G469" s="19"/>
      <c r="H469" s="19"/>
      <c r="I469" s="76" t="str">
        <f>IF(AND(Table1[[#This Row],[Was this permit part of a consolidated review?]]="No", Table1[[#This Row],[Date Notice of Complete Application Issued]]&lt;&gt;"", Table1[[#This Row],[Date of Decision]]&lt;&gt;""), Table1[[#This Row],[Date of Decision]]-Table1[[#This Row],[Date Notice of Complete Application Issued]], "")</f>
        <v/>
      </c>
      <c r="J46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6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6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69" s="74" t="str">
        <f>IF(Table1[[#This Row],[Was there an agreed upon decision date?]]="Yes",
    "Mutually agreed timeline",
    IF(ISNUMBER(Table1[[#This Row],[Total Active Review Days 
(without pauses)]]),
        IF(Table1[[#This Row],[Total Active Review Days 
(without pauses)]] &gt; Table1[[#This Row],[Deadline 
(Hidden Helper)]], "Yes", "No"),
    ""))</f>
        <v/>
      </c>
      <c r="N469" s="8"/>
      <c r="O469" s="8"/>
      <c r="BU469"/>
      <c r="BV469"/>
    </row>
    <row r="470" spans="1:74" x14ac:dyDescent="0.25">
      <c r="A470" s="18"/>
      <c r="B470" s="20"/>
      <c r="C470" s="72"/>
      <c r="D470" s="19"/>
      <c r="E470" s="20"/>
      <c r="F470" s="20"/>
      <c r="G470" s="19"/>
      <c r="H470" s="19"/>
      <c r="I470" s="76" t="str">
        <f>IF(AND(Table1[[#This Row],[Was this permit part of a consolidated review?]]="No", Table1[[#This Row],[Date Notice of Complete Application Issued]]&lt;&gt;"", Table1[[#This Row],[Date of Decision]]&lt;&gt;""), Table1[[#This Row],[Date of Decision]]-Table1[[#This Row],[Date Notice of Complete Application Issued]], "")</f>
        <v/>
      </c>
      <c r="J47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7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7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70" s="74" t="str">
        <f>IF(Table1[[#This Row],[Was there an agreed upon decision date?]]="Yes",
    "Mutually agreed timeline",
    IF(ISNUMBER(Table1[[#This Row],[Total Active Review Days 
(without pauses)]]),
        IF(Table1[[#This Row],[Total Active Review Days 
(without pauses)]] &gt; Table1[[#This Row],[Deadline 
(Hidden Helper)]], "Yes", "No"),
    ""))</f>
        <v/>
      </c>
      <c r="N470" s="8"/>
      <c r="O470" s="8"/>
      <c r="BU470"/>
      <c r="BV470"/>
    </row>
    <row r="471" spans="1:74" x14ac:dyDescent="0.25">
      <c r="A471" s="18"/>
      <c r="B471" s="20"/>
      <c r="C471" s="72"/>
      <c r="D471" s="19"/>
      <c r="E471" s="20"/>
      <c r="F471" s="20"/>
      <c r="G471" s="19"/>
      <c r="H471" s="19"/>
      <c r="I471" s="76" t="str">
        <f>IF(AND(Table1[[#This Row],[Was this permit part of a consolidated review?]]="No", Table1[[#This Row],[Date Notice of Complete Application Issued]]&lt;&gt;"", Table1[[#This Row],[Date of Decision]]&lt;&gt;""), Table1[[#This Row],[Date of Decision]]-Table1[[#This Row],[Date Notice of Complete Application Issued]], "")</f>
        <v/>
      </c>
      <c r="J47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7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7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71" s="74" t="str">
        <f>IF(Table1[[#This Row],[Was there an agreed upon decision date?]]="Yes",
    "Mutually agreed timeline",
    IF(ISNUMBER(Table1[[#This Row],[Total Active Review Days 
(without pauses)]]),
        IF(Table1[[#This Row],[Total Active Review Days 
(without pauses)]] &gt; Table1[[#This Row],[Deadline 
(Hidden Helper)]], "Yes", "No"),
    ""))</f>
        <v/>
      </c>
      <c r="N471" s="8"/>
      <c r="O471" s="8"/>
      <c r="BU471"/>
      <c r="BV471"/>
    </row>
    <row r="472" spans="1:74" x14ac:dyDescent="0.25">
      <c r="A472" s="18"/>
      <c r="B472" s="20"/>
      <c r="C472" s="72"/>
      <c r="D472" s="19"/>
      <c r="E472" s="20"/>
      <c r="F472" s="20"/>
      <c r="G472" s="19"/>
      <c r="H472" s="19"/>
      <c r="I472" s="76" t="str">
        <f>IF(AND(Table1[[#This Row],[Was this permit part of a consolidated review?]]="No", Table1[[#This Row],[Date Notice of Complete Application Issued]]&lt;&gt;"", Table1[[#This Row],[Date of Decision]]&lt;&gt;""), Table1[[#This Row],[Date of Decision]]-Table1[[#This Row],[Date Notice of Complete Application Issued]], "")</f>
        <v/>
      </c>
      <c r="J47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7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7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72" s="74" t="str">
        <f>IF(Table1[[#This Row],[Was there an agreed upon decision date?]]="Yes",
    "Mutually agreed timeline",
    IF(ISNUMBER(Table1[[#This Row],[Total Active Review Days 
(without pauses)]]),
        IF(Table1[[#This Row],[Total Active Review Days 
(without pauses)]] &gt; Table1[[#This Row],[Deadline 
(Hidden Helper)]], "Yes", "No"),
    ""))</f>
        <v/>
      </c>
      <c r="N472" s="8"/>
      <c r="O472" s="8"/>
      <c r="BU472"/>
      <c r="BV472"/>
    </row>
    <row r="473" spans="1:74" x14ac:dyDescent="0.25">
      <c r="A473" s="18"/>
      <c r="B473" s="20"/>
      <c r="C473" s="72"/>
      <c r="D473" s="19"/>
      <c r="E473" s="20"/>
      <c r="F473" s="20"/>
      <c r="G473" s="19"/>
      <c r="H473" s="19"/>
      <c r="I473" s="76" t="str">
        <f>IF(AND(Table1[[#This Row],[Was this permit part of a consolidated review?]]="No", Table1[[#This Row],[Date Notice of Complete Application Issued]]&lt;&gt;"", Table1[[#This Row],[Date of Decision]]&lt;&gt;""), Table1[[#This Row],[Date of Decision]]-Table1[[#This Row],[Date Notice of Complete Application Issued]], "")</f>
        <v/>
      </c>
      <c r="J47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7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7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73" s="74" t="str">
        <f>IF(Table1[[#This Row],[Was there an agreed upon decision date?]]="Yes",
    "Mutually agreed timeline",
    IF(ISNUMBER(Table1[[#This Row],[Total Active Review Days 
(without pauses)]]),
        IF(Table1[[#This Row],[Total Active Review Days 
(without pauses)]] &gt; Table1[[#This Row],[Deadline 
(Hidden Helper)]], "Yes", "No"),
    ""))</f>
        <v/>
      </c>
      <c r="N473" s="8"/>
      <c r="O473" s="8"/>
      <c r="BU473"/>
      <c r="BV473"/>
    </row>
    <row r="474" spans="1:74" x14ac:dyDescent="0.25">
      <c r="A474" s="18"/>
      <c r="B474" s="20"/>
      <c r="C474" s="72"/>
      <c r="D474" s="19"/>
      <c r="E474" s="20"/>
      <c r="F474" s="20"/>
      <c r="G474" s="19"/>
      <c r="H474" s="19"/>
      <c r="I474" s="76" t="str">
        <f>IF(AND(Table1[[#This Row],[Was this permit part of a consolidated review?]]="No", Table1[[#This Row],[Date Notice of Complete Application Issued]]&lt;&gt;"", Table1[[#This Row],[Date of Decision]]&lt;&gt;""), Table1[[#This Row],[Date of Decision]]-Table1[[#This Row],[Date Notice of Complete Application Issued]], "")</f>
        <v/>
      </c>
      <c r="J47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7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7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74" s="74" t="str">
        <f>IF(Table1[[#This Row],[Was there an agreed upon decision date?]]="Yes",
    "Mutually agreed timeline",
    IF(ISNUMBER(Table1[[#This Row],[Total Active Review Days 
(without pauses)]]),
        IF(Table1[[#This Row],[Total Active Review Days 
(without pauses)]] &gt; Table1[[#This Row],[Deadline 
(Hidden Helper)]], "Yes", "No"),
    ""))</f>
        <v/>
      </c>
      <c r="N474" s="8"/>
      <c r="O474" s="8"/>
      <c r="BU474"/>
      <c r="BV474"/>
    </row>
    <row r="475" spans="1:74" x14ac:dyDescent="0.25">
      <c r="A475" s="18"/>
      <c r="B475" s="20"/>
      <c r="C475" s="72"/>
      <c r="D475" s="19"/>
      <c r="E475" s="20"/>
      <c r="F475" s="20"/>
      <c r="G475" s="19"/>
      <c r="H475" s="19"/>
      <c r="I475" s="76" t="str">
        <f>IF(AND(Table1[[#This Row],[Was this permit part of a consolidated review?]]="No", Table1[[#This Row],[Date Notice of Complete Application Issued]]&lt;&gt;"", Table1[[#This Row],[Date of Decision]]&lt;&gt;""), Table1[[#This Row],[Date of Decision]]-Table1[[#This Row],[Date Notice of Complete Application Issued]], "")</f>
        <v/>
      </c>
      <c r="J47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7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7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75" s="74" t="str">
        <f>IF(Table1[[#This Row],[Was there an agreed upon decision date?]]="Yes",
    "Mutually agreed timeline",
    IF(ISNUMBER(Table1[[#This Row],[Total Active Review Days 
(without pauses)]]),
        IF(Table1[[#This Row],[Total Active Review Days 
(without pauses)]] &gt; Table1[[#This Row],[Deadline 
(Hidden Helper)]], "Yes", "No"),
    ""))</f>
        <v/>
      </c>
      <c r="N475" s="8"/>
      <c r="O475" s="8"/>
      <c r="BU475"/>
      <c r="BV475"/>
    </row>
    <row r="476" spans="1:74" x14ac:dyDescent="0.25">
      <c r="A476" s="18"/>
      <c r="B476" s="20"/>
      <c r="C476" s="72"/>
      <c r="D476" s="19"/>
      <c r="E476" s="20"/>
      <c r="F476" s="20"/>
      <c r="G476" s="19"/>
      <c r="H476" s="19"/>
      <c r="I476" s="76" t="str">
        <f>IF(AND(Table1[[#This Row],[Was this permit part of a consolidated review?]]="No", Table1[[#This Row],[Date Notice of Complete Application Issued]]&lt;&gt;"", Table1[[#This Row],[Date of Decision]]&lt;&gt;""), Table1[[#This Row],[Date of Decision]]-Table1[[#This Row],[Date Notice of Complete Application Issued]], "")</f>
        <v/>
      </c>
      <c r="J47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7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7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76" s="74" t="str">
        <f>IF(Table1[[#This Row],[Was there an agreed upon decision date?]]="Yes",
    "Mutually agreed timeline",
    IF(ISNUMBER(Table1[[#This Row],[Total Active Review Days 
(without pauses)]]),
        IF(Table1[[#This Row],[Total Active Review Days 
(without pauses)]] &gt; Table1[[#This Row],[Deadline 
(Hidden Helper)]], "Yes", "No"),
    ""))</f>
        <v/>
      </c>
      <c r="N476" s="8"/>
      <c r="O476" s="8"/>
      <c r="BU476"/>
      <c r="BV476"/>
    </row>
    <row r="477" spans="1:74" x14ac:dyDescent="0.25">
      <c r="A477" s="18"/>
      <c r="B477" s="20"/>
      <c r="C477" s="72"/>
      <c r="D477" s="19"/>
      <c r="E477" s="20"/>
      <c r="F477" s="20"/>
      <c r="G477" s="19"/>
      <c r="H477" s="19"/>
      <c r="I477" s="76" t="str">
        <f>IF(AND(Table1[[#This Row],[Was this permit part of a consolidated review?]]="No", Table1[[#This Row],[Date Notice of Complete Application Issued]]&lt;&gt;"", Table1[[#This Row],[Date of Decision]]&lt;&gt;""), Table1[[#This Row],[Date of Decision]]-Table1[[#This Row],[Date Notice of Complete Application Issued]], "")</f>
        <v/>
      </c>
      <c r="J47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7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7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77" s="74" t="str">
        <f>IF(Table1[[#This Row],[Was there an agreed upon decision date?]]="Yes",
    "Mutually agreed timeline",
    IF(ISNUMBER(Table1[[#This Row],[Total Active Review Days 
(without pauses)]]),
        IF(Table1[[#This Row],[Total Active Review Days 
(without pauses)]] &gt; Table1[[#This Row],[Deadline 
(Hidden Helper)]], "Yes", "No"),
    ""))</f>
        <v/>
      </c>
      <c r="N477" s="8"/>
      <c r="O477" s="8"/>
      <c r="BU477"/>
      <c r="BV477"/>
    </row>
    <row r="478" spans="1:74" x14ac:dyDescent="0.25">
      <c r="A478" s="18"/>
      <c r="B478" s="20"/>
      <c r="C478" s="72"/>
      <c r="D478" s="19"/>
      <c r="E478" s="20"/>
      <c r="F478" s="20"/>
      <c r="G478" s="19"/>
      <c r="H478" s="19"/>
      <c r="I478" s="76" t="str">
        <f>IF(AND(Table1[[#This Row],[Was this permit part of a consolidated review?]]="No", Table1[[#This Row],[Date Notice of Complete Application Issued]]&lt;&gt;"", Table1[[#This Row],[Date of Decision]]&lt;&gt;""), Table1[[#This Row],[Date of Decision]]-Table1[[#This Row],[Date Notice of Complete Application Issued]], "")</f>
        <v/>
      </c>
      <c r="J47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7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7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78" s="74" t="str">
        <f>IF(Table1[[#This Row],[Was there an agreed upon decision date?]]="Yes",
    "Mutually agreed timeline",
    IF(ISNUMBER(Table1[[#This Row],[Total Active Review Days 
(without pauses)]]),
        IF(Table1[[#This Row],[Total Active Review Days 
(without pauses)]] &gt; Table1[[#This Row],[Deadline 
(Hidden Helper)]], "Yes", "No"),
    ""))</f>
        <v/>
      </c>
      <c r="N478" s="8"/>
      <c r="O478" s="8"/>
      <c r="BU478"/>
      <c r="BV478"/>
    </row>
    <row r="479" spans="1:74" x14ac:dyDescent="0.25">
      <c r="A479" s="18"/>
      <c r="B479" s="20"/>
      <c r="C479" s="72"/>
      <c r="D479" s="19"/>
      <c r="E479" s="20"/>
      <c r="F479" s="20"/>
      <c r="G479" s="19"/>
      <c r="H479" s="19"/>
      <c r="I479" s="76" t="str">
        <f>IF(AND(Table1[[#This Row],[Was this permit part of a consolidated review?]]="No", Table1[[#This Row],[Date Notice of Complete Application Issued]]&lt;&gt;"", Table1[[#This Row],[Date of Decision]]&lt;&gt;""), Table1[[#This Row],[Date of Decision]]-Table1[[#This Row],[Date Notice of Complete Application Issued]], "")</f>
        <v/>
      </c>
      <c r="J47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7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7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79" s="74" t="str">
        <f>IF(Table1[[#This Row],[Was there an agreed upon decision date?]]="Yes",
    "Mutually agreed timeline",
    IF(ISNUMBER(Table1[[#This Row],[Total Active Review Days 
(without pauses)]]),
        IF(Table1[[#This Row],[Total Active Review Days 
(without pauses)]] &gt; Table1[[#This Row],[Deadline 
(Hidden Helper)]], "Yes", "No"),
    ""))</f>
        <v/>
      </c>
      <c r="N479" s="8"/>
      <c r="O479" s="8"/>
      <c r="BU479"/>
      <c r="BV479"/>
    </row>
    <row r="480" spans="1:74" x14ac:dyDescent="0.25">
      <c r="A480" s="18"/>
      <c r="B480" s="20"/>
      <c r="C480" s="72"/>
      <c r="D480" s="19"/>
      <c r="E480" s="20"/>
      <c r="F480" s="20"/>
      <c r="G480" s="19"/>
      <c r="H480" s="19"/>
      <c r="I480" s="76" t="str">
        <f>IF(AND(Table1[[#This Row],[Was this permit part of a consolidated review?]]="No", Table1[[#This Row],[Date Notice of Complete Application Issued]]&lt;&gt;"", Table1[[#This Row],[Date of Decision]]&lt;&gt;""), Table1[[#This Row],[Date of Decision]]-Table1[[#This Row],[Date Notice of Complete Application Issued]], "")</f>
        <v/>
      </c>
      <c r="J48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8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8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80" s="74" t="str">
        <f>IF(Table1[[#This Row],[Was there an agreed upon decision date?]]="Yes",
    "Mutually agreed timeline",
    IF(ISNUMBER(Table1[[#This Row],[Total Active Review Days 
(without pauses)]]),
        IF(Table1[[#This Row],[Total Active Review Days 
(without pauses)]] &gt; Table1[[#This Row],[Deadline 
(Hidden Helper)]], "Yes", "No"),
    ""))</f>
        <v/>
      </c>
      <c r="N480" s="8"/>
      <c r="O480" s="8"/>
      <c r="BU480"/>
      <c r="BV480"/>
    </row>
    <row r="481" spans="1:74" x14ac:dyDescent="0.25">
      <c r="A481" s="18"/>
      <c r="B481" s="20"/>
      <c r="C481" s="72"/>
      <c r="D481" s="19"/>
      <c r="E481" s="20"/>
      <c r="F481" s="20"/>
      <c r="G481" s="19"/>
      <c r="H481" s="19"/>
      <c r="I481" s="76" t="str">
        <f>IF(AND(Table1[[#This Row],[Was this permit part of a consolidated review?]]="No", Table1[[#This Row],[Date Notice of Complete Application Issued]]&lt;&gt;"", Table1[[#This Row],[Date of Decision]]&lt;&gt;""), Table1[[#This Row],[Date of Decision]]-Table1[[#This Row],[Date Notice of Complete Application Issued]], "")</f>
        <v/>
      </c>
      <c r="J48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8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8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81" s="74" t="str">
        <f>IF(Table1[[#This Row],[Was there an agreed upon decision date?]]="Yes",
    "Mutually agreed timeline",
    IF(ISNUMBER(Table1[[#This Row],[Total Active Review Days 
(without pauses)]]),
        IF(Table1[[#This Row],[Total Active Review Days 
(without pauses)]] &gt; Table1[[#This Row],[Deadline 
(Hidden Helper)]], "Yes", "No"),
    ""))</f>
        <v/>
      </c>
      <c r="N481" s="8"/>
      <c r="O481" s="8"/>
      <c r="BU481"/>
      <c r="BV481"/>
    </row>
    <row r="482" spans="1:74" x14ac:dyDescent="0.25">
      <c r="A482" s="18"/>
      <c r="B482" s="20"/>
      <c r="C482" s="72"/>
      <c r="D482" s="19"/>
      <c r="E482" s="20"/>
      <c r="F482" s="20"/>
      <c r="G482" s="19"/>
      <c r="H482" s="19"/>
      <c r="I482" s="76" t="str">
        <f>IF(AND(Table1[[#This Row],[Was this permit part of a consolidated review?]]="No", Table1[[#This Row],[Date Notice of Complete Application Issued]]&lt;&gt;"", Table1[[#This Row],[Date of Decision]]&lt;&gt;""), Table1[[#This Row],[Date of Decision]]-Table1[[#This Row],[Date Notice of Complete Application Issued]], "")</f>
        <v/>
      </c>
      <c r="J48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8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8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82" s="74" t="str">
        <f>IF(Table1[[#This Row],[Was there an agreed upon decision date?]]="Yes",
    "Mutually agreed timeline",
    IF(ISNUMBER(Table1[[#This Row],[Total Active Review Days 
(without pauses)]]),
        IF(Table1[[#This Row],[Total Active Review Days 
(without pauses)]] &gt; Table1[[#This Row],[Deadline 
(Hidden Helper)]], "Yes", "No"),
    ""))</f>
        <v/>
      </c>
      <c r="N482" s="8"/>
      <c r="O482" s="8"/>
      <c r="BU482"/>
      <c r="BV482"/>
    </row>
    <row r="483" spans="1:74" x14ac:dyDescent="0.25">
      <c r="A483" s="18"/>
      <c r="B483" s="20"/>
      <c r="C483" s="72"/>
      <c r="D483" s="19"/>
      <c r="E483" s="20"/>
      <c r="F483" s="20"/>
      <c r="G483" s="19"/>
      <c r="H483" s="19"/>
      <c r="I483" s="76" t="str">
        <f>IF(AND(Table1[[#This Row],[Was this permit part of a consolidated review?]]="No", Table1[[#This Row],[Date Notice of Complete Application Issued]]&lt;&gt;"", Table1[[#This Row],[Date of Decision]]&lt;&gt;""), Table1[[#This Row],[Date of Decision]]-Table1[[#This Row],[Date Notice of Complete Application Issued]], "")</f>
        <v/>
      </c>
      <c r="J48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8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8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83" s="74" t="str">
        <f>IF(Table1[[#This Row],[Was there an agreed upon decision date?]]="Yes",
    "Mutually agreed timeline",
    IF(ISNUMBER(Table1[[#This Row],[Total Active Review Days 
(without pauses)]]),
        IF(Table1[[#This Row],[Total Active Review Days 
(without pauses)]] &gt; Table1[[#This Row],[Deadline 
(Hidden Helper)]], "Yes", "No"),
    ""))</f>
        <v/>
      </c>
      <c r="N483" s="8"/>
      <c r="O483" s="8"/>
      <c r="BU483"/>
      <c r="BV483"/>
    </row>
    <row r="484" spans="1:74" x14ac:dyDescent="0.25">
      <c r="A484" s="18"/>
      <c r="B484" s="20"/>
      <c r="C484" s="72"/>
      <c r="D484" s="19"/>
      <c r="E484" s="20"/>
      <c r="F484" s="20"/>
      <c r="G484" s="19"/>
      <c r="H484" s="19"/>
      <c r="I484" s="76" t="str">
        <f>IF(AND(Table1[[#This Row],[Was this permit part of a consolidated review?]]="No", Table1[[#This Row],[Date Notice of Complete Application Issued]]&lt;&gt;"", Table1[[#This Row],[Date of Decision]]&lt;&gt;""), Table1[[#This Row],[Date of Decision]]-Table1[[#This Row],[Date Notice of Complete Application Issued]], "")</f>
        <v/>
      </c>
      <c r="J48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8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8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84" s="74" t="str">
        <f>IF(Table1[[#This Row],[Was there an agreed upon decision date?]]="Yes",
    "Mutually agreed timeline",
    IF(ISNUMBER(Table1[[#This Row],[Total Active Review Days 
(without pauses)]]),
        IF(Table1[[#This Row],[Total Active Review Days 
(without pauses)]] &gt; Table1[[#This Row],[Deadline 
(Hidden Helper)]], "Yes", "No"),
    ""))</f>
        <v/>
      </c>
      <c r="N484" s="8"/>
      <c r="O484" s="8"/>
      <c r="BU484"/>
      <c r="BV484"/>
    </row>
    <row r="485" spans="1:74" x14ac:dyDescent="0.25">
      <c r="A485" s="18"/>
      <c r="B485" s="20"/>
      <c r="C485" s="72"/>
      <c r="D485" s="19"/>
      <c r="E485" s="20"/>
      <c r="F485" s="20"/>
      <c r="G485" s="19"/>
      <c r="H485" s="19"/>
      <c r="I485" s="76" t="str">
        <f>IF(AND(Table1[[#This Row],[Was this permit part of a consolidated review?]]="No", Table1[[#This Row],[Date Notice of Complete Application Issued]]&lt;&gt;"", Table1[[#This Row],[Date of Decision]]&lt;&gt;""), Table1[[#This Row],[Date of Decision]]-Table1[[#This Row],[Date Notice of Complete Application Issued]], "")</f>
        <v/>
      </c>
      <c r="J48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8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8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85" s="74" t="str">
        <f>IF(Table1[[#This Row],[Was there an agreed upon decision date?]]="Yes",
    "Mutually agreed timeline",
    IF(ISNUMBER(Table1[[#This Row],[Total Active Review Days 
(without pauses)]]),
        IF(Table1[[#This Row],[Total Active Review Days 
(without pauses)]] &gt; Table1[[#This Row],[Deadline 
(Hidden Helper)]], "Yes", "No"),
    ""))</f>
        <v/>
      </c>
      <c r="N485" s="8"/>
      <c r="O485" s="8"/>
      <c r="BU485"/>
      <c r="BV485"/>
    </row>
    <row r="486" spans="1:74" x14ac:dyDescent="0.25">
      <c r="A486" s="18"/>
      <c r="B486" s="20"/>
      <c r="C486" s="72"/>
      <c r="D486" s="19"/>
      <c r="E486" s="20"/>
      <c r="F486" s="20"/>
      <c r="G486" s="19"/>
      <c r="H486" s="19"/>
      <c r="I486" s="76" t="str">
        <f>IF(AND(Table1[[#This Row],[Was this permit part of a consolidated review?]]="No", Table1[[#This Row],[Date Notice of Complete Application Issued]]&lt;&gt;"", Table1[[#This Row],[Date of Decision]]&lt;&gt;""), Table1[[#This Row],[Date of Decision]]-Table1[[#This Row],[Date Notice of Complete Application Issued]], "")</f>
        <v/>
      </c>
      <c r="J48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8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8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86" s="74" t="str">
        <f>IF(Table1[[#This Row],[Was there an agreed upon decision date?]]="Yes",
    "Mutually agreed timeline",
    IF(ISNUMBER(Table1[[#This Row],[Total Active Review Days 
(without pauses)]]),
        IF(Table1[[#This Row],[Total Active Review Days 
(without pauses)]] &gt; Table1[[#This Row],[Deadline 
(Hidden Helper)]], "Yes", "No"),
    ""))</f>
        <v/>
      </c>
      <c r="N486" s="8"/>
      <c r="O486" s="8"/>
      <c r="BU486"/>
      <c r="BV486"/>
    </row>
    <row r="487" spans="1:74" x14ac:dyDescent="0.25">
      <c r="A487" s="18"/>
      <c r="B487" s="20"/>
      <c r="C487" s="72"/>
      <c r="D487" s="19"/>
      <c r="E487" s="20"/>
      <c r="F487" s="20"/>
      <c r="G487" s="19"/>
      <c r="H487" s="19"/>
      <c r="I487" s="76" t="str">
        <f>IF(AND(Table1[[#This Row],[Was this permit part of a consolidated review?]]="No", Table1[[#This Row],[Date Notice of Complete Application Issued]]&lt;&gt;"", Table1[[#This Row],[Date of Decision]]&lt;&gt;""), Table1[[#This Row],[Date of Decision]]-Table1[[#This Row],[Date Notice of Complete Application Issued]], "")</f>
        <v/>
      </c>
      <c r="J48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8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8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87" s="74" t="str">
        <f>IF(Table1[[#This Row],[Was there an agreed upon decision date?]]="Yes",
    "Mutually agreed timeline",
    IF(ISNUMBER(Table1[[#This Row],[Total Active Review Days 
(without pauses)]]),
        IF(Table1[[#This Row],[Total Active Review Days 
(without pauses)]] &gt; Table1[[#This Row],[Deadline 
(Hidden Helper)]], "Yes", "No"),
    ""))</f>
        <v/>
      </c>
      <c r="N487" s="8"/>
      <c r="O487" s="8"/>
      <c r="BU487"/>
      <c r="BV487"/>
    </row>
    <row r="488" spans="1:74" x14ac:dyDescent="0.25">
      <c r="A488" s="18"/>
      <c r="B488" s="20"/>
      <c r="C488" s="72"/>
      <c r="D488" s="19"/>
      <c r="E488" s="20"/>
      <c r="F488" s="20"/>
      <c r="G488" s="19"/>
      <c r="H488" s="19"/>
      <c r="I488" s="76" t="str">
        <f>IF(AND(Table1[[#This Row],[Was this permit part of a consolidated review?]]="No", Table1[[#This Row],[Date Notice of Complete Application Issued]]&lt;&gt;"", Table1[[#This Row],[Date of Decision]]&lt;&gt;""), Table1[[#This Row],[Date of Decision]]-Table1[[#This Row],[Date Notice of Complete Application Issued]], "")</f>
        <v/>
      </c>
      <c r="J48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8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8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88" s="74" t="str">
        <f>IF(Table1[[#This Row],[Was there an agreed upon decision date?]]="Yes",
    "Mutually agreed timeline",
    IF(ISNUMBER(Table1[[#This Row],[Total Active Review Days 
(without pauses)]]),
        IF(Table1[[#This Row],[Total Active Review Days 
(without pauses)]] &gt; Table1[[#This Row],[Deadline 
(Hidden Helper)]], "Yes", "No"),
    ""))</f>
        <v/>
      </c>
      <c r="N488" s="8"/>
      <c r="O488" s="8"/>
      <c r="BU488"/>
      <c r="BV488"/>
    </row>
    <row r="489" spans="1:74" x14ac:dyDescent="0.25">
      <c r="A489" s="18"/>
      <c r="B489" s="20"/>
      <c r="C489" s="72"/>
      <c r="D489" s="19"/>
      <c r="E489" s="20"/>
      <c r="F489" s="20"/>
      <c r="G489" s="19"/>
      <c r="H489" s="19"/>
      <c r="I489" s="76" t="str">
        <f>IF(AND(Table1[[#This Row],[Was this permit part of a consolidated review?]]="No", Table1[[#This Row],[Date Notice of Complete Application Issued]]&lt;&gt;"", Table1[[#This Row],[Date of Decision]]&lt;&gt;""), Table1[[#This Row],[Date of Decision]]-Table1[[#This Row],[Date Notice of Complete Application Issued]], "")</f>
        <v/>
      </c>
      <c r="J48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8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8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89" s="74" t="str">
        <f>IF(Table1[[#This Row],[Was there an agreed upon decision date?]]="Yes",
    "Mutually agreed timeline",
    IF(ISNUMBER(Table1[[#This Row],[Total Active Review Days 
(without pauses)]]),
        IF(Table1[[#This Row],[Total Active Review Days 
(without pauses)]] &gt; Table1[[#This Row],[Deadline 
(Hidden Helper)]], "Yes", "No"),
    ""))</f>
        <v/>
      </c>
      <c r="N489" s="8"/>
      <c r="O489" s="8"/>
      <c r="BU489"/>
      <c r="BV489"/>
    </row>
    <row r="490" spans="1:74" x14ac:dyDescent="0.25">
      <c r="A490" s="18"/>
      <c r="B490" s="20"/>
      <c r="C490" s="72"/>
      <c r="D490" s="19"/>
      <c r="E490" s="20"/>
      <c r="F490" s="20"/>
      <c r="G490" s="19"/>
      <c r="H490" s="19"/>
      <c r="I490" s="76" t="str">
        <f>IF(AND(Table1[[#This Row],[Was this permit part of a consolidated review?]]="No", Table1[[#This Row],[Date Notice of Complete Application Issued]]&lt;&gt;"", Table1[[#This Row],[Date of Decision]]&lt;&gt;""), Table1[[#This Row],[Date of Decision]]-Table1[[#This Row],[Date Notice of Complete Application Issued]], "")</f>
        <v/>
      </c>
      <c r="J49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9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9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90" s="74" t="str">
        <f>IF(Table1[[#This Row],[Was there an agreed upon decision date?]]="Yes",
    "Mutually agreed timeline",
    IF(ISNUMBER(Table1[[#This Row],[Total Active Review Days 
(without pauses)]]),
        IF(Table1[[#This Row],[Total Active Review Days 
(without pauses)]] &gt; Table1[[#This Row],[Deadline 
(Hidden Helper)]], "Yes", "No"),
    ""))</f>
        <v/>
      </c>
      <c r="N490" s="8"/>
      <c r="O490" s="8"/>
      <c r="BU490"/>
      <c r="BV490"/>
    </row>
    <row r="491" spans="1:74" x14ac:dyDescent="0.25">
      <c r="A491" s="18"/>
      <c r="B491" s="20"/>
      <c r="C491" s="72"/>
      <c r="D491" s="19"/>
      <c r="E491" s="20"/>
      <c r="F491" s="20"/>
      <c r="G491" s="19"/>
      <c r="H491" s="19"/>
      <c r="I491" s="76" t="str">
        <f>IF(AND(Table1[[#This Row],[Was this permit part of a consolidated review?]]="No", Table1[[#This Row],[Date Notice of Complete Application Issued]]&lt;&gt;"", Table1[[#This Row],[Date of Decision]]&lt;&gt;""), Table1[[#This Row],[Date of Decision]]-Table1[[#This Row],[Date Notice of Complete Application Issued]], "")</f>
        <v/>
      </c>
      <c r="J49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9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9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91" s="74" t="str">
        <f>IF(Table1[[#This Row],[Was there an agreed upon decision date?]]="Yes",
    "Mutually agreed timeline",
    IF(ISNUMBER(Table1[[#This Row],[Total Active Review Days 
(without pauses)]]),
        IF(Table1[[#This Row],[Total Active Review Days 
(without pauses)]] &gt; Table1[[#This Row],[Deadline 
(Hidden Helper)]], "Yes", "No"),
    ""))</f>
        <v/>
      </c>
      <c r="N491" s="8"/>
      <c r="O491" s="8"/>
      <c r="BU491"/>
      <c r="BV491"/>
    </row>
    <row r="492" spans="1:74" x14ac:dyDescent="0.25">
      <c r="A492" s="18"/>
      <c r="B492" s="20"/>
      <c r="C492" s="72"/>
      <c r="D492" s="19"/>
      <c r="E492" s="20"/>
      <c r="F492" s="20"/>
      <c r="G492" s="19"/>
      <c r="H492" s="19"/>
      <c r="I492" s="76" t="str">
        <f>IF(AND(Table1[[#This Row],[Was this permit part of a consolidated review?]]="No", Table1[[#This Row],[Date Notice of Complete Application Issued]]&lt;&gt;"", Table1[[#This Row],[Date of Decision]]&lt;&gt;""), Table1[[#This Row],[Date of Decision]]-Table1[[#This Row],[Date Notice of Complete Application Issued]], "")</f>
        <v/>
      </c>
      <c r="J49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9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9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92" s="74" t="str">
        <f>IF(Table1[[#This Row],[Was there an agreed upon decision date?]]="Yes",
    "Mutually agreed timeline",
    IF(ISNUMBER(Table1[[#This Row],[Total Active Review Days 
(without pauses)]]),
        IF(Table1[[#This Row],[Total Active Review Days 
(without pauses)]] &gt; Table1[[#This Row],[Deadline 
(Hidden Helper)]], "Yes", "No"),
    ""))</f>
        <v/>
      </c>
      <c r="N492" s="8"/>
      <c r="O492" s="8"/>
      <c r="BU492"/>
      <c r="BV492"/>
    </row>
    <row r="493" spans="1:74" x14ac:dyDescent="0.25">
      <c r="A493" s="18"/>
      <c r="B493" s="20"/>
      <c r="C493" s="72"/>
      <c r="D493" s="19"/>
      <c r="E493" s="20"/>
      <c r="F493" s="20"/>
      <c r="G493" s="19"/>
      <c r="H493" s="19"/>
      <c r="I493" s="76" t="str">
        <f>IF(AND(Table1[[#This Row],[Was this permit part of a consolidated review?]]="No", Table1[[#This Row],[Date Notice of Complete Application Issued]]&lt;&gt;"", Table1[[#This Row],[Date of Decision]]&lt;&gt;""), Table1[[#This Row],[Date of Decision]]-Table1[[#This Row],[Date Notice of Complete Application Issued]], "")</f>
        <v/>
      </c>
      <c r="J49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9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9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93" s="74" t="str">
        <f>IF(Table1[[#This Row],[Was there an agreed upon decision date?]]="Yes",
    "Mutually agreed timeline",
    IF(ISNUMBER(Table1[[#This Row],[Total Active Review Days 
(without pauses)]]),
        IF(Table1[[#This Row],[Total Active Review Days 
(without pauses)]] &gt; Table1[[#This Row],[Deadline 
(Hidden Helper)]], "Yes", "No"),
    ""))</f>
        <v/>
      </c>
      <c r="N493" s="8"/>
      <c r="O493" s="8"/>
      <c r="BU493"/>
      <c r="BV493"/>
    </row>
    <row r="494" spans="1:74" x14ac:dyDescent="0.25">
      <c r="A494" s="18"/>
      <c r="B494" s="20"/>
      <c r="C494" s="72"/>
      <c r="D494" s="19"/>
      <c r="E494" s="20"/>
      <c r="F494" s="20"/>
      <c r="G494" s="19"/>
      <c r="H494" s="19"/>
      <c r="I494" s="76" t="str">
        <f>IF(AND(Table1[[#This Row],[Was this permit part of a consolidated review?]]="No", Table1[[#This Row],[Date Notice of Complete Application Issued]]&lt;&gt;"", Table1[[#This Row],[Date of Decision]]&lt;&gt;""), Table1[[#This Row],[Date of Decision]]-Table1[[#This Row],[Date Notice of Complete Application Issued]], "")</f>
        <v/>
      </c>
      <c r="J49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9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9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94" s="74" t="str">
        <f>IF(Table1[[#This Row],[Was there an agreed upon decision date?]]="Yes",
    "Mutually agreed timeline",
    IF(ISNUMBER(Table1[[#This Row],[Total Active Review Days 
(without pauses)]]),
        IF(Table1[[#This Row],[Total Active Review Days 
(without pauses)]] &gt; Table1[[#This Row],[Deadline 
(Hidden Helper)]], "Yes", "No"),
    ""))</f>
        <v/>
      </c>
      <c r="N494" s="8"/>
      <c r="O494" s="8"/>
      <c r="BU494"/>
      <c r="BV494"/>
    </row>
    <row r="495" spans="1:74" x14ac:dyDescent="0.25">
      <c r="A495" s="18"/>
      <c r="B495" s="20"/>
      <c r="C495" s="72"/>
      <c r="D495" s="19"/>
      <c r="E495" s="20"/>
      <c r="F495" s="20"/>
      <c r="G495" s="19"/>
      <c r="H495" s="19"/>
      <c r="I495" s="76" t="str">
        <f>IF(AND(Table1[[#This Row],[Was this permit part of a consolidated review?]]="No", Table1[[#This Row],[Date Notice of Complete Application Issued]]&lt;&gt;"", Table1[[#This Row],[Date of Decision]]&lt;&gt;""), Table1[[#This Row],[Date of Decision]]-Table1[[#This Row],[Date Notice of Complete Application Issued]], "")</f>
        <v/>
      </c>
      <c r="J49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9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9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95" s="74" t="str">
        <f>IF(Table1[[#This Row],[Was there an agreed upon decision date?]]="Yes",
    "Mutually agreed timeline",
    IF(ISNUMBER(Table1[[#This Row],[Total Active Review Days 
(without pauses)]]),
        IF(Table1[[#This Row],[Total Active Review Days 
(without pauses)]] &gt; Table1[[#This Row],[Deadline 
(Hidden Helper)]], "Yes", "No"),
    ""))</f>
        <v/>
      </c>
      <c r="N495" s="8"/>
      <c r="O495" s="8"/>
      <c r="BU495"/>
      <c r="BV495"/>
    </row>
    <row r="496" spans="1:74" x14ac:dyDescent="0.25">
      <c r="A496" s="18"/>
      <c r="B496" s="20"/>
      <c r="C496" s="72"/>
      <c r="D496" s="19"/>
      <c r="E496" s="20"/>
      <c r="F496" s="20"/>
      <c r="G496" s="19"/>
      <c r="H496" s="19"/>
      <c r="I496" s="76" t="str">
        <f>IF(AND(Table1[[#This Row],[Was this permit part of a consolidated review?]]="No", Table1[[#This Row],[Date Notice of Complete Application Issued]]&lt;&gt;"", Table1[[#This Row],[Date of Decision]]&lt;&gt;""), Table1[[#This Row],[Date of Decision]]-Table1[[#This Row],[Date Notice of Complete Application Issued]], "")</f>
        <v/>
      </c>
      <c r="J49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9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9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96" s="74" t="str">
        <f>IF(Table1[[#This Row],[Was there an agreed upon decision date?]]="Yes",
    "Mutually agreed timeline",
    IF(ISNUMBER(Table1[[#This Row],[Total Active Review Days 
(without pauses)]]),
        IF(Table1[[#This Row],[Total Active Review Days 
(without pauses)]] &gt; Table1[[#This Row],[Deadline 
(Hidden Helper)]], "Yes", "No"),
    ""))</f>
        <v/>
      </c>
      <c r="N496" s="8"/>
      <c r="O496" s="8"/>
      <c r="BU496"/>
      <c r="BV496"/>
    </row>
    <row r="497" spans="1:74" x14ac:dyDescent="0.25">
      <c r="A497" s="18"/>
      <c r="B497" s="20"/>
      <c r="C497" s="72"/>
      <c r="D497" s="19"/>
      <c r="E497" s="20"/>
      <c r="F497" s="20"/>
      <c r="G497" s="19"/>
      <c r="H497" s="19"/>
      <c r="I497" s="76" t="str">
        <f>IF(AND(Table1[[#This Row],[Was this permit part of a consolidated review?]]="No", Table1[[#This Row],[Date Notice of Complete Application Issued]]&lt;&gt;"", Table1[[#This Row],[Date of Decision]]&lt;&gt;""), Table1[[#This Row],[Date of Decision]]-Table1[[#This Row],[Date Notice of Complete Application Issued]], "")</f>
        <v/>
      </c>
      <c r="J49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9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9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97" s="74" t="str">
        <f>IF(Table1[[#This Row],[Was there an agreed upon decision date?]]="Yes",
    "Mutually agreed timeline",
    IF(ISNUMBER(Table1[[#This Row],[Total Active Review Days 
(without pauses)]]),
        IF(Table1[[#This Row],[Total Active Review Days 
(without pauses)]] &gt; Table1[[#This Row],[Deadline 
(Hidden Helper)]], "Yes", "No"),
    ""))</f>
        <v/>
      </c>
      <c r="N497" s="8"/>
      <c r="O497" s="8"/>
      <c r="BU497"/>
      <c r="BV497"/>
    </row>
    <row r="498" spans="1:74" x14ac:dyDescent="0.25">
      <c r="A498" s="18"/>
      <c r="B498" s="20"/>
      <c r="C498" s="72"/>
      <c r="D498" s="19"/>
      <c r="E498" s="20"/>
      <c r="F498" s="20"/>
      <c r="G498" s="19"/>
      <c r="H498" s="19"/>
      <c r="I498" s="76" t="str">
        <f>IF(AND(Table1[[#This Row],[Was this permit part of a consolidated review?]]="No", Table1[[#This Row],[Date Notice of Complete Application Issued]]&lt;&gt;"", Table1[[#This Row],[Date of Decision]]&lt;&gt;""), Table1[[#This Row],[Date of Decision]]-Table1[[#This Row],[Date Notice of Complete Application Issued]], "")</f>
        <v/>
      </c>
      <c r="J49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9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9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98" s="74" t="str">
        <f>IF(Table1[[#This Row],[Was there an agreed upon decision date?]]="Yes",
    "Mutually agreed timeline",
    IF(ISNUMBER(Table1[[#This Row],[Total Active Review Days 
(without pauses)]]),
        IF(Table1[[#This Row],[Total Active Review Days 
(without pauses)]] &gt; Table1[[#This Row],[Deadline 
(Hidden Helper)]], "Yes", "No"),
    ""))</f>
        <v/>
      </c>
      <c r="N498" s="8"/>
      <c r="O498" s="8"/>
      <c r="BU498"/>
      <c r="BV498"/>
    </row>
    <row r="499" spans="1:74" x14ac:dyDescent="0.25">
      <c r="A499" s="18"/>
      <c r="B499" s="20"/>
      <c r="C499" s="72"/>
      <c r="D499" s="19"/>
      <c r="E499" s="20"/>
      <c r="F499" s="20"/>
      <c r="G499" s="19"/>
      <c r="H499" s="19"/>
      <c r="I499" s="76" t="str">
        <f>IF(AND(Table1[[#This Row],[Was this permit part of a consolidated review?]]="No", Table1[[#This Row],[Date Notice of Complete Application Issued]]&lt;&gt;"", Table1[[#This Row],[Date of Decision]]&lt;&gt;""), Table1[[#This Row],[Date of Decision]]-Table1[[#This Row],[Date Notice of Complete Application Issued]], "")</f>
        <v/>
      </c>
      <c r="J49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49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49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499" s="74" t="str">
        <f>IF(Table1[[#This Row],[Was there an agreed upon decision date?]]="Yes",
    "Mutually agreed timeline",
    IF(ISNUMBER(Table1[[#This Row],[Total Active Review Days 
(without pauses)]]),
        IF(Table1[[#This Row],[Total Active Review Days 
(without pauses)]] &gt; Table1[[#This Row],[Deadline 
(Hidden Helper)]], "Yes", "No"),
    ""))</f>
        <v/>
      </c>
      <c r="N499" s="8"/>
      <c r="O499" s="8"/>
      <c r="BU499"/>
      <c r="BV499"/>
    </row>
    <row r="500" spans="1:74" x14ac:dyDescent="0.25">
      <c r="A500" s="18"/>
      <c r="B500" s="20"/>
      <c r="C500" s="72"/>
      <c r="D500" s="19"/>
      <c r="E500" s="20"/>
      <c r="F500" s="20"/>
      <c r="G500" s="19"/>
      <c r="H500" s="19"/>
      <c r="I500" s="76" t="str">
        <f>IF(AND(Table1[[#This Row],[Was this permit part of a consolidated review?]]="No", Table1[[#This Row],[Date Notice of Complete Application Issued]]&lt;&gt;"", Table1[[#This Row],[Date of Decision]]&lt;&gt;""), Table1[[#This Row],[Date of Decision]]-Table1[[#This Row],[Date Notice of Complete Application Issued]], "")</f>
        <v/>
      </c>
      <c r="J50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0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0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00" s="74" t="str">
        <f>IF(Table1[[#This Row],[Was there an agreed upon decision date?]]="Yes",
    "Mutually agreed timeline",
    IF(ISNUMBER(Table1[[#This Row],[Total Active Review Days 
(without pauses)]]),
        IF(Table1[[#This Row],[Total Active Review Days 
(without pauses)]] &gt; Table1[[#This Row],[Deadline 
(Hidden Helper)]], "Yes", "No"),
    ""))</f>
        <v/>
      </c>
      <c r="N500" s="8"/>
      <c r="O500" s="8"/>
      <c r="BU500"/>
      <c r="BV500"/>
    </row>
    <row r="501" spans="1:74" x14ac:dyDescent="0.25">
      <c r="A501" s="18"/>
      <c r="B501" s="20"/>
      <c r="C501" s="72"/>
      <c r="D501" s="19"/>
      <c r="E501" s="20"/>
      <c r="F501" s="20"/>
      <c r="G501" s="19"/>
      <c r="H501" s="19"/>
      <c r="I501" s="76" t="str">
        <f>IF(AND(Table1[[#This Row],[Was this permit part of a consolidated review?]]="No", Table1[[#This Row],[Date Notice of Complete Application Issued]]&lt;&gt;"", Table1[[#This Row],[Date of Decision]]&lt;&gt;""), Table1[[#This Row],[Date of Decision]]-Table1[[#This Row],[Date Notice of Complete Application Issued]], "")</f>
        <v/>
      </c>
      <c r="J50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0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0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01" s="74" t="str">
        <f>IF(Table1[[#This Row],[Was there an agreed upon decision date?]]="Yes",
    "Mutually agreed timeline",
    IF(ISNUMBER(Table1[[#This Row],[Total Active Review Days 
(without pauses)]]),
        IF(Table1[[#This Row],[Total Active Review Days 
(without pauses)]] &gt; Table1[[#This Row],[Deadline 
(Hidden Helper)]], "Yes", "No"),
    ""))</f>
        <v/>
      </c>
      <c r="N501" s="8"/>
      <c r="O501" s="8"/>
      <c r="BU501"/>
      <c r="BV501"/>
    </row>
    <row r="502" spans="1:74" x14ac:dyDescent="0.25">
      <c r="A502" s="18"/>
      <c r="B502" s="20"/>
      <c r="C502" s="72"/>
      <c r="D502" s="19"/>
      <c r="E502" s="20"/>
      <c r="F502" s="20"/>
      <c r="G502" s="19"/>
      <c r="H502" s="19"/>
      <c r="I502" s="76" t="str">
        <f>IF(AND(Table1[[#This Row],[Was this permit part of a consolidated review?]]="No", Table1[[#This Row],[Date Notice of Complete Application Issued]]&lt;&gt;"", Table1[[#This Row],[Date of Decision]]&lt;&gt;""), Table1[[#This Row],[Date of Decision]]-Table1[[#This Row],[Date Notice of Complete Application Issued]], "")</f>
        <v/>
      </c>
      <c r="J50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0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0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02" s="74" t="str">
        <f>IF(Table1[[#This Row],[Was there an agreed upon decision date?]]="Yes",
    "Mutually agreed timeline",
    IF(ISNUMBER(Table1[[#This Row],[Total Active Review Days 
(without pauses)]]),
        IF(Table1[[#This Row],[Total Active Review Days 
(without pauses)]] &gt; Table1[[#This Row],[Deadline 
(Hidden Helper)]], "Yes", "No"),
    ""))</f>
        <v/>
      </c>
      <c r="N502" s="8"/>
      <c r="O502" s="8"/>
      <c r="BU502"/>
      <c r="BV502"/>
    </row>
    <row r="503" spans="1:74" x14ac:dyDescent="0.25">
      <c r="A503" s="18"/>
      <c r="B503" s="20"/>
      <c r="C503" s="72"/>
      <c r="D503" s="19"/>
      <c r="E503" s="20"/>
      <c r="F503" s="20"/>
      <c r="G503" s="19"/>
      <c r="H503" s="19"/>
      <c r="I503" s="76" t="str">
        <f>IF(AND(Table1[[#This Row],[Was this permit part of a consolidated review?]]="No", Table1[[#This Row],[Date Notice of Complete Application Issued]]&lt;&gt;"", Table1[[#This Row],[Date of Decision]]&lt;&gt;""), Table1[[#This Row],[Date of Decision]]-Table1[[#This Row],[Date Notice of Complete Application Issued]], "")</f>
        <v/>
      </c>
      <c r="J50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0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0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03" s="74" t="str">
        <f>IF(Table1[[#This Row],[Was there an agreed upon decision date?]]="Yes",
    "Mutually agreed timeline",
    IF(ISNUMBER(Table1[[#This Row],[Total Active Review Days 
(without pauses)]]),
        IF(Table1[[#This Row],[Total Active Review Days 
(without pauses)]] &gt; Table1[[#This Row],[Deadline 
(Hidden Helper)]], "Yes", "No"),
    ""))</f>
        <v/>
      </c>
      <c r="N503" s="8"/>
      <c r="O503" s="8"/>
      <c r="BU503"/>
      <c r="BV503"/>
    </row>
    <row r="504" spans="1:74" x14ac:dyDescent="0.25">
      <c r="A504" s="18"/>
      <c r="B504" s="20"/>
      <c r="C504" s="72"/>
      <c r="D504" s="19"/>
      <c r="E504" s="20"/>
      <c r="F504" s="20"/>
      <c r="G504" s="19"/>
      <c r="H504" s="19"/>
      <c r="I504" s="76" t="str">
        <f>IF(AND(Table1[[#This Row],[Was this permit part of a consolidated review?]]="No", Table1[[#This Row],[Date Notice of Complete Application Issued]]&lt;&gt;"", Table1[[#This Row],[Date of Decision]]&lt;&gt;""), Table1[[#This Row],[Date of Decision]]-Table1[[#This Row],[Date Notice of Complete Application Issued]], "")</f>
        <v/>
      </c>
      <c r="J50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0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0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04" s="74" t="str">
        <f>IF(Table1[[#This Row],[Was there an agreed upon decision date?]]="Yes",
    "Mutually agreed timeline",
    IF(ISNUMBER(Table1[[#This Row],[Total Active Review Days 
(without pauses)]]),
        IF(Table1[[#This Row],[Total Active Review Days 
(without pauses)]] &gt; Table1[[#This Row],[Deadline 
(Hidden Helper)]], "Yes", "No"),
    ""))</f>
        <v/>
      </c>
      <c r="N504" s="8"/>
      <c r="O504" s="8"/>
      <c r="BU504"/>
      <c r="BV504"/>
    </row>
    <row r="505" spans="1:74" x14ac:dyDescent="0.25">
      <c r="A505" s="18"/>
      <c r="B505" s="20"/>
      <c r="C505" s="72"/>
      <c r="D505" s="19"/>
      <c r="E505" s="20"/>
      <c r="F505" s="20"/>
      <c r="G505" s="19"/>
      <c r="H505" s="19"/>
      <c r="I505" s="76" t="str">
        <f>IF(AND(Table1[[#This Row],[Was this permit part of a consolidated review?]]="No", Table1[[#This Row],[Date Notice of Complete Application Issued]]&lt;&gt;"", Table1[[#This Row],[Date of Decision]]&lt;&gt;""), Table1[[#This Row],[Date of Decision]]-Table1[[#This Row],[Date Notice of Complete Application Issued]], "")</f>
        <v/>
      </c>
      <c r="J50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0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0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05" s="74" t="str">
        <f>IF(Table1[[#This Row],[Was there an agreed upon decision date?]]="Yes",
    "Mutually agreed timeline",
    IF(ISNUMBER(Table1[[#This Row],[Total Active Review Days 
(without pauses)]]),
        IF(Table1[[#This Row],[Total Active Review Days 
(without pauses)]] &gt; Table1[[#This Row],[Deadline 
(Hidden Helper)]], "Yes", "No"),
    ""))</f>
        <v/>
      </c>
      <c r="N505" s="8"/>
      <c r="O505" s="8"/>
      <c r="BU505"/>
      <c r="BV505"/>
    </row>
    <row r="506" spans="1:74" x14ac:dyDescent="0.25">
      <c r="A506" s="18"/>
      <c r="B506" s="20"/>
      <c r="C506" s="72"/>
      <c r="D506" s="19"/>
      <c r="E506" s="20"/>
      <c r="F506" s="20"/>
      <c r="G506" s="19"/>
      <c r="H506" s="19"/>
      <c r="I506" s="76" t="str">
        <f>IF(AND(Table1[[#This Row],[Was this permit part of a consolidated review?]]="No", Table1[[#This Row],[Date Notice of Complete Application Issued]]&lt;&gt;"", Table1[[#This Row],[Date of Decision]]&lt;&gt;""), Table1[[#This Row],[Date of Decision]]-Table1[[#This Row],[Date Notice of Complete Application Issued]], "")</f>
        <v/>
      </c>
      <c r="J50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0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0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06" s="74" t="str">
        <f>IF(Table1[[#This Row],[Was there an agreed upon decision date?]]="Yes",
    "Mutually agreed timeline",
    IF(ISNUMBER(Table1[[#This Row],[Total Active Review Days 
(without pauses)]]),
        IF(Table1[[#This Row],[Total Active Review Days 
(without pauses)]] &gt; Table1[[#This Row],[Deadline 
(Hidden Helper)]], "Yes", "No"),
    ""))</f>
        <v/>
      </c>
      <c r="N506" s="8"/>
      <c r="O506" s="8"/>
      <c r="BU506"/>
      <c r="BV506"/>
    </row>
    <row r="507" spans="1:74" x14ac:dyDescent="0.25">
      <c r="A507" s="18"/>
      <c r="B507" s="20"/>
      <c r="C507" s="72"/>
      <c r="D507" s="19"/>
      <c r="E507" s="20"/>
      <c r="F507" s="20"/>
      <c r="G507" s="19"/>
      <c r="H507" s="19"/>
      <c r="I507" s="76" t="str">
        <f>IF(AND(Table1[[#This Row],[Was this permit part of a consolidated review?]]="No", Table1[[#This Row],[Date Notice of Complete Application Issued]]&lt;&gt;"", Table1[[#This Row],[Date of Decision]]&lt;&gt;""), Table1[[#This Row],[Date of Decision]]-Table1[[#This Row],[Date Notice of Complete Application Issued]], "")</f>
        <v/>
      </c>
      <c r="J50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0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0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07" s="74" t="str">
        <f>IF(Table1[[#This Row],[Was there an agreed upon decision date?]]="Yes",
    "Mutually agreed timeline",
    IF(ISNUMBER(Table1[[#This Row],[Total Active Review Days 
(without pauses)]]),
        IF(Table1[[#This Row],[Total Active Review Days 
(without pauses)]] &gt; Table1[[#This Row],[Deadline 
(Hidden Helper)]], "Yes", "No"),
    ""))</f>
        <v/>
      </c>
      <c r="N507" s="8"/>
      <c r="O507" s="8"/>
      <c r="BU507"/>
      <c r="BV507"/>
    </row>
    <row r="508" spans="1:74" x14ac:dyDescent="0.25">
      <c r="A508" s="18"/>
      <c r="B508" s="20"/>
      <c r="C508" s="72"/>
      <c r="D508" s="19"/>
      <c r="E508" s="20"/>
      <c r="F508" s="20"/>
      <c r="G508" s="19"/>
      <c r="H508" s="19"/>
      <c r="I508" s="76" t="str">
        <f>IF(AND(Table1[[#This Row],[Was this permit part of a consolidated review?]]="No", Table1[[#This Row],[Date Notice of Complete Application Issued]]&lt;&gt;"", Table1[[#This Row],[Date of Decision]]&lt;&gt;""), Table1[[#This Row],[Date of Decision]]-Table1[[#This Row],[Date Notice of Complete Application Issued]], "")</f>
        <v/>
      </c>
      <c r="J50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0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0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08" s="74" t="str">
        <f>IF(Table1[[#This Row],[Was there an agreed upon decision date?]]="Yes",
    "Mutually agreed timeline",
    IF(ISNUMBER(Table1[[#This Row],[Total Active Review Days 
(without pauses)]]),
        IF(Table1[[#This Row],[Total Active Review Days 
(without pauses)]] &gt; Table1[[#This Row],[Deadline 
(Hidden Helper)]], "Yes", "No"),
    ""))</f>
        <v/>
      </c>
      <c r="N508" s="8"/>
      <c r="O508" s="8"/>
      <c r="BU508"/>
      <c r="BV508"/>
    </row>
    <row r="509" spans="1:74" x14ac:dyDescent="0.25">
      <c r="A509" s="18"/>
      <c r="B509" s="20"/>
      <c r="C509" s="72"/>
      <c r="D509" s="19"/>
      <c r="E509" s="20"/>
      <c r="F509" s="20"/>
      <c r="G509" s="19"/>
      <c r="H509" s="19"/>
      <c r="I509" s="76" t="str">
        <f>IF(AND(Table1[[#This Row],[Was this permit part of a consolidated review?]]="No", Table1[[#This Row],[Date Notice of Complete Application Issued]]&lt;&gt;"", Table1[[#This Row],[Date of Decision]]&lt;&gt;""), Table1[[#This Row],[Date of Decision]]-Table1[[#This Row],[Date Notice of Complete Application Issued]], "")</f>
        <v/>
      </c>
      <c r="J50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0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0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09" s="74" t="str">
        <f>IF(Table1[[#This Row],[Was there an agreed upon decision date?]]="Yes",
    "Mutually agreed timeline",
    IF(ISNUMBER(Table1[[#This Row],[Total Active Review Days 
(without pauses)]]),
        IF(Table1[[#This Row],[Total Active Review Days 
(without pauses)]] &gt; Table1[[#This Row],[Deadline 
(Hidden Helper)]], "Yes", "No"),
    ""))</f>
        <v/>
      </c>
      <c r="N509" s="8"/>
      <c r="O509" s="8"/>
      <c r="BU509"/>
      <c r="BV509"/>
    </row>
    <row r="510" spans="1:74" x14ac:dyDescent="0.25">
      <c r="A510" s="18"/>
      <c r="B510" s="20"/>
      <c r="C510" s="72"/>
      <c r="D510" s="19"/>
      <c r="E510" s="20"/>
      <c r="F510" s="20"/>
      <c r="G510" s="19"/>
      <c r="H510" s="19"/>
      <c r="I510" s="76" t="str">
        <f>IF(AND(Table1[[#This Row],[Was this permit part of a consolidated review?]]="No", Table1[[#This Row],[Date Notice of Complete Application Issued]]&lt;&gt;"", Table1[[#This Row],[Date of Decision]]&lt;&gt;""), Table1[[#This Row],[Date of Decision]]-Table1[[#This Row],[Date Notice of Complete Application Issued]], "")</f>
        <v/>
      </c>
      <c r="J51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1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1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10" s="74" t="str">
        <f>IF(Table1[[#This Row],[Was there an agreed upon decision date?]]="Yes",
    "Mutually agreed timeline",
    IF(ISNUMBER(Table1[[#This Row],[Total Active Review Days 
(without pauses)]]),
        IF(Table1[[#This Row],[Total Active Review Days 
(without pauses)]] &gt; Table1[[#This Row],[Deadline 
(Hidden Helper)]], "Yes", "No"),
    ""))</f>
        <v/>
      </c>
      <c r="N510" s="8"/>
      <c r="O510" s="8"/>
      <c r="BU510"/>
      <c r="BV510"/>
    </row>
    <row r="511" spans="1:74" x14ac:dyDescent="0.25">
      <c r="A511" s="18"/>
      <c r="B511" s="20"/>
      <c r="C511" s="72"/>
      <c r="D511" s="19"/>
      <c r="E511" s="20"/>
      <c r="F511" s="20"/>
      <c r="G511" s="19"/>
      <c r="H511" s="19"/>
      <c r="I511" s="76" t="str">
        <f>IF(AND(Table1[[#This Row],[Was this permit part of a consolidated review?]]="No", Table1[[#This Row],[Date Notice of Complete Application Issued]]&lt;&gt;"", Table1[[#This Row],[Date of Decision]]&lt;&gt;""), Table1[[#This Row],[Date of Decision]]-Table1[[#This Row],[Date Notice of Complete Application Issued]], "")</f>
        <v/>
      </c>
      <c r="J51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1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1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11" s="74" t="str">
        <f>IF(Table1[[#This Row],[Was there an agreed upon decision date?]]="Yes",
    "Mutually agreed timeline",
    IF(ISNUMBER(Table1[[#This Row],[Total Active Review Days 
(without pauses)]]),
        IF(Table1[[#This Row],[Total Active Review Days 
(without pauses)]] &gt; Table1[[#This Row],[Deadline 
(Hidden Helper)]], "Yes", "No"),
    ""))</f>
        <v/>
      </c>
      <c r="N511" s="8"/>
      <c r="O511" s="8"/>
      <c r="BU511"/>
      <c r="BV511"/>
    </row>
    <row r="512" spans="1:74" x14ac:dyDescent="0.25">
      <c r="A512" s="18"/>
      <c r="B512" s="20"/>
      <c r="C512" s="72"/>
      <c r="D512" s="19"/>
      <c r="E512" s="20"/>
      <c r="F512" s="20"/>
      <c r="G512" s="19"/>
      <c r="H512" s="19"/>
      <c r="I512" s="76" t="str">
        <f>IF(AND(Table1[[#This Row],[Was this permit part of a consolidated review?]]="No", Table1[[#This Row],[Date Notice of Complete Application Issued]]&lt;&gt;"", Table1[[#This Row],[Date of Decision]]&lt;&gt;""), Table1[[#This Row],[Date of Decision]]-Table1[[#This Row],[Date Notice of Complete Application Issued]], "")</f>
        <v/>
      </c>
      <c r="J51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1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1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12" s="74" t="str">
        <f>IF(Table1[[#This Row],[Was there an agreed upon decision date?]]="Yes",
    "Mutually agreed timeline",
    IF(ISNUMBER(Table1[[#This Row],[Total Active Review Days 
(without pauses)]]),
        IF(Table1[[#This Row],[Total Active Review Days 
(without pauses)]] &gt; Table1[[#This Row],[Deadline 
(Hidden Helper)]], "Yes", "No"),
    ""))</f>
        <v/>
      </c>
      <c r="N512" s="8"/>
      <c r="O512" s="8"/>
      <c r="BU512"/>
      <c r="BV512"/>
    </row>
    <row r="513" spans="1:74" x14ac:dyDescent="0.25">
      <c r="A513" s="18"/>
      <c r="B513" s="20"/>
      <c r="C513" s="72"/>
      <c r="D513" s="19"/>
      <c r="E513" s="20"/>
      <c r="F513" s="20"/>
      <c r="G513" s="19"/>
      <c r="H513" s="19"/>
      <c r="I513" s="76" t="str">
        <f>IF(AND(Table1[[#This Row],[Was this permit part of a consolidated review?]]="No", Table1[[#This Row],[Date Notice of Complete Application Issued]]&lt;&gt;"", Table1[[#This Row],[Date of Decision]]&lt;&gt;""), Table1[[#This Row],[Date of Decision]]-Table1[[#This Row],[Date Notice of Complete Application Issued]], "")</f>
        <v/>
      </c>
      <c r="J51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1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1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13" s="74" t="str">
        <f>IF(Table1[[#This Row],[Was there an agreed upon decision date?]]="Yes",
    "Mutually agreed timeline",
    IF(ISNUMBER(Table1[[#This Row],[Total Active Review Days 
(without pauses)]]),
        IF(Table1[[#This Row],[Total Active Review Days 
(without pauses)]] &gt; Table1[[#This Row],[Deadline 
(Hidden Helper)]], "Yes", "No"),
    ""))</f>
        <v/>
      </c>
      <c r="N513" s="8"/>
      <c r="O513" s="8"/>
      <c r="BU513"/>
      <c r="BV513"/>
    </row>
    <row r="514" spans="1:74" x14ac:dyDescent="0.25">
      <c r="A514" s="18"/>
      <c r="B514" s="20"/>
      <c r="C514" s="72"/>
      <c r="D514" s="19"/>
      <c r="E514" s="20"/>
      <c r="F514" s="20"/>
      <c r="G514" s="19"/>
      <c r="H514" s="19"/>
      <c r="I514" s="76" t="str">
        <f>IF(AND(Table1[[#This Row],[Was this permit part of a consolidated review?]]="No", Table1[[#This Row],[Date Notice of Complete Application Issued]]&lt;&gt;"", Table1[[#This Row],[Date of Decision]]&lt;&gt;""), Table1[[#This Row],[Date of Decision]]-Table1[[#This Row],[Date Notice of Complete Application Issued]], "")</f>
        <v/>
      </c>
      <c r="J51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1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1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14" s="74" t="str">
        <f>IF(Table1[[#This Row],[Was there an agreed upon decision date?]]="Yes",
    "Mutually agreed timeline",
    IF(ISNUMBER(Table1[[#This Row],[Total Active Review Days 
(without pauses)]]),
        IF(Table1[[#This Row],[Total Active Review Days 
(without pauses)]] &gt; Table1[[#This Row],[Deadline 
(Hidden Helper)]], "Yes", "No"),
    ""))</f>
        <v/>
      </c>
      <c r="N514" s="8"/>
      <c r="O514" s="8"/>
      <c r="BU514"/>
      <c r="BV514"/>
    </row>
    <row r="515" spans="1:74" x14ac:dyDescent="0.25">
      <c r="A515" s="18"/>
      <c r="B515" s="20"/>
      <c r="C515" s="72"/>
      <c r="D515" s="19"/>
      <c r="E515" s="20"/>
      <c r="F515" s="20"/>
      <c r="G515" s="19"/>
      <c r="H515" s="19"/>
      <c r="I515" s="76" t="str">
        <f>IF(AND(Table1[[#This Row],[Was this permit part of a consolidated review?]]="No", Table1[[#This Row],[Date Notice of Complete Application Issued]]&lt;&gt;"", Table1[[#This Row],[Date of Decision]]&lt;&gt;""), Table1[[#This Row],[Date of Decision]]-Table1[[#This Row],[Date Notice of Complete Application Issued]], "")</f>
        <v/>
      </c>
      <c r="J51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1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1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15" s="74" t="str">
        <f>IF(Table1[[#This Row],[Was there an agreed upon decision date?]]="Yes",
    "Mutually agreed timeline",
    IF(ISNUMBER(Table1[[#This Row],[Total Active Review Days 
(without pauses)]]),
        IF(Table1[[#This Row],[Total Active Review Days 
(without pauses)]] &gt; Table1[[#This Row],[Deadline 
(Hidden Helper)]], "Yes", "No"),
    ""))</f>
        <v/>
      </c>
      <c r="N515" s="8"/>
      <c r="O515" s="8"/>
      <c r="BU515"/>
      <c r="BV515"/>
    </row>
    <row r="516" spans="1:74" x14ac:dyDescent="0.25">
      <c r="A516" s="18"/>
      <c r="B516" s="20"/>
      <c r="C516" s="72"/>
      <c r="D516" s="19"/>
      <c r="E516" s="20"/>
      <c r="F516" s="20"/>
      <c r="G516" s="19"/>
      <c r="H516" s="19"/>
      <c r="I516" s="76" t="str">
        <f>IF(AND(Table1[[#This Row],[Was this permit part of a consolidated review?]]="No", Table1[[#This Row],[Date Notice of Complete Application Issued]]&lt;&gt;"", Table1[[#This Row],[Date of Decision]]&lt;&gt;""), Table1[[#This Row],[Date of Decision]]-Table1[[#This Row],[Date Notice of Complete Application Issued]], "")</f>
        <v/>
      </c>
      <c r="J51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1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1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16" s="74" t="str">
        <f>IF(Table1[[#This Row],[Was there an agreed upon decision date?]]="Yes",
    "Mutually agreed timeline",
    IF(ISNUMBER(Table1[[#This Row],[Total Active Review Days 
(without pauses)]]),
        IF(Table1[[#This Row],[Total Active Review Days 
(without pauses)]] &gt; Table1[[#This Row],[Deadline 
(Hidden Helper)]], "Yes", "No"),
    ""))</f>
        <v/>
      </c>
      <c r="N516" s="8"/>
      <c r="O516" s="8"/>
      <c r="BU516"/>
      <c r="BV516"/>
    </row>
    <row r="517" spans="1:74" x14ac:dyDescent="0.25">
      <c r="A517" s="18"/>
      <c r="B517" s="20"/>
      <c r="C517" s="72"/>
      <c r="D517" s="19"/>
      <c r="E517" s="20"/>
      <c r="F517" s="20"/>
      <c r="G517" s="19"/>
      <c r="H517" s="19"/>
      <c r="I517" s="76" t="str">
        <f>IF(AND(Table1[[#This Row],[Was this permit part of a consolidated review?]]="No", Table1[[#This Row],[Date Notice of Complete Application Issued]]&lt;&gt;"", Table1[[#This Row],[Date of Decision]]&lt;&gt;""), Table1[[#This Row],[Date of Decision]]-Table1[[#This Row],[Date Notice of Complete Application Issued]], "")</f>
        <v/>
      </c>
      <c r="J51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1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1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17" s="74" t="str">
        <f>IF(Table1[[#This Row],[Was there an agreed upon decision date?]]="Yes",
    "Mutually agreed timeline",
    IF(ISNUMBER(Table1[[#This Row],[Total Active Review Days 
(without pauses)]]),
        IF(Table1[[#This Row],[Total Active Review Days 
(without pauses)]] &gt; Table1[[#This Row],[Deadline 
(Hidden Helper)]], "Yes", "No"),
    ""))</f>
        <v/>
      </c>
      <c r="N517" s="8"/>
      <c r="O517" s="8"/>
      <c r="BU517"/>
      <c r="BV517"/>
    </row>
    <row r="518" spans="1:74" x14ac:dyDescent="0.25">
      <c r="A518" s="18"/>
      <c r="B518" s="20"/>
      <c r="C518" s="72"/>
      <c r="D518" s="19"/>
      <c r="E518" s="20"/>
      <c r="F518" s="20"/>
      <c r="G518" s="19"/>
      <c r="H518" s="19"/>
      <c r="I518" s="76" t="str">
        <f>IF(AND(Table1[[#This Row],[Was this permit part of a consolidated review?]]="No", Table1[[#This Row],[Date Notice of Complete Application Issued]]&lt;&gt;"", Table1[[#This Row],[Date of Decision]]&lt;&gt;""), Table1[[#This Row],[Date of Decision]]-Table1[[#This Row],[Date Notice of Complete Application Issued]], "")</f>
        <v/>
      </c>
      <c r="J51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1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1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18" s="74" t="str">
        <f>IF(Table1[[#This Row],[Was there an agreed upon decision date?]]="Yes",
    "Mutually agreed timeline",
    IF(ISNUMBER(Table1[[#This Row],[Total Active Review Days 
(without pauses)]]),
        IF(Table1[[#This Row],[Total Active Review Days 
(without pauses)]] &gt; Table1[[#This Row],[Deadline 
(Hidden Helper)]], "Yes", "No"),
    ""))</f>
        <v/>
      </c>
      <c r="N518" s="8"/>
      <c r="O518" s="8"/>
      <c r="BU518"/>
      <c r="BV518"/>
    </row>
    <row r="519" spans="1:74" x14ac:dyDescent="0.25">
      <c r="A519" s="18"/>
      <c r="B519" s="20"/>
      <c r="C519" s="72"/>
      <c r="D519" s="19"/>
      <c r="E519" s="20"/>
      <c r="F519" s="20"/>
      <c r="G519" s="19"/>
      <c r="H519" s="19"/>
      <c r="I519" s="76" t="str">
        <f>IF(AND(Table1[[#This Row],[Was this permit part of a consolidated review?]]="No", Table1[[#This Row],[Date Notice of Complete Application Issued]]&lt;&gt;"", Table1[[#This Row],[Date of Decision]]&lt;&gt;""), Table1[[#This Row],[Date of Decision]]-Table1[[#This Row],[Date Notice of Complete Application Issued]], "")</f>
        <v/>
      </c>
      <c r="J51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1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1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19" s="74" t="str">
        <f>IF(Table1[[#This Row],[Was there an agreed upon decision date?]]="Yes",
    "Mutually agreed timeline",
    IF(ISNUMBER(Table1[[#This Row],[Total Active Review Days 
(without pauses)]]),
        IF(Table1[[#This Row],[Total Active Review Days 
(without pauses)]] &gt; Table1[[#This Row],[Deadline 
(Hidden Helper)]], "Yes", "No"),
    ""))</f>
        <v/>
      </c>
      <c r="N519" s="8"/>
      <c r="O519" s="8"/>
      <c r="BU519"/>
      <c r="BV519"/>
    </row>
    <row r="520" spans="1:74" x14ac:dyDescent="0.25">
      <c r="A520" s="18"/>
      <c r="B520" s="20"/>
      <c r="C520" s="72"/>
      <c r="D520" s="19"/>
      <c r="E520" s="20"/>
      <c r="F520" s="20"/>
      <c r="G520" s="19"/>
      <c r="H520" s="19"/>
      <c r="I520" s="76" t="str">
        <f>IF(AND(Table1[[#This Row],[Was this permit part of a consolidated review?]]="No", Table1[[#This Row],[Date Notice of Complete Application Issued]]&lt;&gt;"", Table1[[#This Row],[Date of Decision]]&lt;&gt;""), Table1[[#This Row],[Date of Decision]]-Table1[[#This Row],[Date Notice of Complete Application Issued]], "")</f>
        <v/>
      </c>
      <c r="J52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2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2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20" s="74" t="str">
        <f>IF(Table1[[#This Row],[Was there an agreed upon decision date?]]="Yes",
    "Mutually agreed timeline",
    IF(ISNUMBER(Table1[[#This Row],[Total Active Review Days 
(without pauses)]]),
        IF(Table1[[#This Row],[Total Active Review Days 
(without pauses)]] &gt; Table1[[#This Row],[Deadline 
(Hidden Helper)]], "Yes", "No"),
    ""))</f>
        <v/>
      </c>
      <c r="N520" s="8"/>
      <c r="O520" s="8"/>
      <c r="BU520"/>
      <c r="BV520"/>
    </row>
    <row r="521" spans="1:74" x14ac:dyDescent="0.25">
      <c r="A521" s="18"/>
      <c r="B521" s="20"/>
      <c r="C521" s="72"/>
      <c r="D521" s="19"/>
      <c r="E521" s="20"/>
      <c r="F521" s="20"/>
      <c r="G521" s="19"/>
      <c r="H521" s="19"/>
      <c r="I521" s="76" t="str">
        <f>IF(AND(Table1[[#This Row],[Was this permit part of a consolidated review?]]="No", Table1[[#This Row],[Date Notice of Complete Application Issued]]&lt;&gt;"", Table1[[#This Row],[Date of Decision]]&lt;&gt;""), Table1[[#This Row],[Date of Decision]]-Table1[[#This Row],[Date Notice of Complete Application Issued]], "")</f>
        <v/>
      </c>
      <c r="J52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2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2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21" s="74" t="str">
        <f>IF(Table1[[#This Row],[Was there an agreed upon decision date?]]="Yes",
    "Mutually agreed timeline",
    IF(ISNUMBER(Table1[[#This Row],[Total Active Review Days 
(without pauses)]]),
        IF(Table1[[#This Row],[Total Active Review Days 
(without pauses)]] &gt; Table1[[#This Row],[Deadline 
(Hidden Helper)]], "Yes", "No"),
    ""))</f>
        <v/>
      </c>
      <c r="N521" s="8"/>
      <c r="O521" s="8"/>
      <c r="BU521"/>
      <c r="BV521"/>
    </row>
    <row r="522" spans="1:74" x14ac:dyDescent="0.25">
      <c r="A522" s="18"/>
      <c r="B522" s="20"/>
      <c r="C522" s="72"/>
      <c r="D522" s="19"/>
      <c r="E522" s="20"/>
      <c r="F522" s="20"/>
      <c r="G522" s="19"/>
      <c r="H522" s="19"/>
      <c r="I522" s="76" t="str">
        <f>IF(AND(Table1[[#This Row],[Was this permit part of a consolidated review?]]="No", Table1[[#This Row],[Date Notice of Complete Application Issued]]&lt;&gt;"", Table1[[#This Row],[Date of Decision]]&lt;&gt;""), Table1[[#This Row],[Date of Decision]]-Table1[[#This Row],[Date Notice of Complete Application Issued]], "")</f>
        <v/>
      </c>
      <c r="J52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2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2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22" s="74" t="str">
        <f>IF(Table1[[#This Row],[Was there an agreed upon decision date?]]="Yes",
    "Mutually agreed timeline",
    IF(ISNUMBER(Table1[[#This Row],[Total Active Review Days 
(without pauses)]]),
        IF(Table1[[#This Row],[Total Active Review Days 
(without pauses)]] &gt; Table1[[#This Row],[Deadline 
(Hidden Helper)]], "Yes", "No"),
    ""))</f>
        <v/>
      </c>
      <c r="N522" s="8"/>
      <c r="O522" s="8"/>
      <c r="BU522"/>
      <c r="BV522"/>
    </row>
    <row r="523" spans="1:74" x14ac:dyDescent="0.25">
      <c r="A523" s="18"/>
      <c r="B523" s="20"/>
      <c r="C523" s="72"/>
      <c r="D523" s="19"/>
      <c r="E523" s="20"/>
      <c r="F523" s="20"/>
      <c r="G523" s="19"/>
      <c r="H523" s="19"/>
      <c r="I523" s="76" t="str">
        <f>IF(AND(Table1[[#This Row],[Was this permit part of a consolidated review?]]="No", Table1[[#This Row],[Date Notice of Complete Application Issued]]&lt;&gt;"", Table1[[#This Row],[Date of Decision]]&lt;&gt;""), Table1[[#This Row],[Date of Decision]]-Table1[[#This Row],[Date Notice of Complete Application Issued]], "")</f>
        <v/>
      </c>
      <c r="J52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2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2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23" s="74" t="str">
        <f>IF(Table1[[#This Row],[Was there an agreed upon decision date?]]="Yes",
    "Mutually agreed timeline",
    IF(ISNUMBER(Table1[[#This Row],[Total Active Review Days 
(without pauses)]]),
        IF(Table1[[#This Row],[Total Active Review Days 
(without pauses)]] &gt; Table1[[#This Row],[Deadline 
(Hidden Helper)]], "Yes", "No"),
    ""))</f>
        <v/>
      </c>
      <c r="N523" s="8"/>
      <c r="O523" s="8"/>
      <c r="BU523"/>
      <c r="BV523"/>
    </row>
    <row r="524" spans="1:74" x14ac:dyDescent="0.25">
      <c r="A524" s="18"/>
      <c r="B524" s="20"/>
      <c r="C524" s="72"/>
      <c r="D524" s="19"/>
      <c r="E524" s="20"/>
      <c r="F524" s="20"/>
      <c r="G524" s="19"/>
      <c r="H524" s="19"/>
      <c r="I524" s="76" t="str">
        <f>IF(AND(Table1[[#This Row],[Was this permit part of a consolidated review?]]="No", Table1[[#This Row],[Date Notice of Complete Application Issued]]&lt;&gt;"", Table1[[#This Row],[Date of Decision]]&lt;&gt;""), Table1[[#This Row],[Date of Decision]]-Table1[[#This Row],[Date Notice of Complete Application Issued]], "")</f>
        <v/>
      </c>
      <c r="J52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2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2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24" s="74" t="str">
        <f>IF(Table1[[#This Row],[Was there an agreed upon decision date?]]="Yes",
    "Mutually agreed timeline",
    IF(ISNUMBER(Table1[[#This Row],[Total Active Review Days 
(without pauses)]]),
        IF(Table1[[#This Row],[Total Active Review Days 
(without pauses)]] &gt; Table1[[#This Row],[Deadline 
(Hidden Helper)]], "Yes", "No"),
    ""))</f>
        <v/>
      </c>
      <c r="N524" s="8"/>
      <c r="O524" s="8"/>
      <c r="BU524"/>
      <c r="BV524"/>
    </row>
    <row r="525" spans="1:74" x14ac:dyDescent="0.25">
      <c r="A525" s="18"/>
      <c r="B525" s="20"/>
      <c r="C525" s="72"/>
      <c r="D525" s="19"/>
      <c r="E525" s="20"/>
      <c r="F525" s="20"/>
      <c r="G525" s="19"/>
      <c r="H525" s="19"/>
      <c r="I525" s="76" t="str">
        <f>IF(AND(Table1[[#This Row],[Was this permit part of a consolidated review?]]="No", Table1[[#This Row],[Date Notice of Complete Application Issued]]&lt;&gt;"", Table1[[#This Row],[Date of Decision]]&lt;&gt;""), Table1[[#This Row],[Date of Decision]]-Table1[[#This Row],[Date Notice of Complete Application Issued]], "")</f>
        <v/>
      </c>
      <c r="J52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2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2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25" s="74" t="str">
        <f>IF(Table1[[#This Row],[Was there an agreed upon decision date?]]="Yes",
    "Mutually agreed timeline",
    IF(ISNUMBER(Table1[[#This Row],[Total Active Review Days 
(without pauses)]]),
        IF(Table1[[#This Row],[Total Active Review Days 
(without pauses)]] &gt; Table1[[#This Row],[Deadline 
(Hidden Helper)]], "Yes", "No"),
    ""))</f>
        <v/>
      </c>
      <c r="N525" s="8"/>
      <c r="O525" s="8"/>
      <c r="BU525"/>
      <c r="BV525"/>
    </row>
    <row r="526" spans="1:74" x14ac:dyDescent="0.25">
      <c r="A526" s="18"/>
      <c r="B526" s="20"/>
      <c r="C526" s="72"/>
      <c r="D526" s="19"/>
      <c r="E526" s="20"/>
      <c r="F526" s="20"/>
      <c r="G526" s="19"/>
      <c r="H526" s="19"/>
      <c r="I526" s="76" t="str">
        <f>IF(AND(Table1[[#This Row],[Was this permit part of a consolidated review?]]="No", Table1[[#This Row],[Date Notice of Complete Application Issued]]&lt;&gt;"", Table1[[#This Row],[Date of Decision]]&lt;&gt;""), Table1[[#This Row],[Date of Decision]]-Table1[[#This Row],[Date Notice of Complete Application Issued]], "")</f>
        <v/>
      </c>
      <c r="J52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2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2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26" s="74" t="str">
        <f>IF(Table1[[#This Row],[Was there an agreed upon decision date?]]="Yes",
    "Mutually agreed timeline",
    IF(ISNUMBER(Table1[[#This Row],[Total Active Review Days 
(without pauses)]]),
        IF(Table1[[#This Row],[Total Active Review Days 
(without pauses)]] &gt; Table1[[#This Row],[Deadline 
(Hidden Helper)]], "Yes", "No"),
    ""))</f>
        <v/>
      </c>
      <c r="N526" s="8"/>
      <c r="O526" s="8"/>
      <c r="BU526"/>
      <c r="BV526"/>
    </row>
    <row r="527" spans="1:74" x14ac:dyDescent="0.25">
      <c r="A527" s="18"/>
      <c r="B527" s="20"/>
      <c r="C527" s="72"/>
      <c r="D527" s="19"/>
      <c r="E527" s="20"/>
      <c r="F527" s="20"/>
      <c r="G527" s="19"/>
      <c r="H527" s="19"/>
      <c r="I527" s="76" t="str">
        <f>IF(AND(Table1[[#This Row],[Was this permit part of a consolidated review?]]="No", Table1[[#This Row],[Date Notice of Complete Application Issued]]&lt;&gt;"", Table1[[#This Row],[Date of Decision]]&lt;&gt;""), Table1[[#This Row],[Date of Decision]]-Table1[[#This Row],[Date Notice of Complete Application Issued]], "")</f>
        <v/>
      </c>
      <c r="J52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2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2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27" s="74" t="str">
        <f>IF(Table1[[#This Row],[Was there an agreed upon decision date?]]="Yes",
    "Mutually agreed timeline",
    IF(ISNUMBER(Table1[[#This Row],[Total Active Review Days 
(without pauses)]]),
        IF(Table1[[#This Row],[Total Active Review Days 
(without pauses)]] &gt; Table1[[#This Row],[Deadline 
(Hidden Helper)]], "Yes", "No"),
    ""))</f>
        <v/>
      </c>
      <c r="N527" s="8"/>
      <c r="O527" s="8"/>
      <c r="BU527"/>
      <c r="BV527"/>
    </row>
    <row r="528" spans="1:74" x14ac:dyDescent="0.25">
      <c r="A528" s="18"/>
      <c r="B528" s="20"/>
      <c r="C528" s="72"/>
      <c r="D528" s="19"/>
      <c r="E528" s="20"/>
      <c r="F528" s="20"/>
      <c r="G528" s="19"/>
      <c r="H528" s="19"/>
      <c r="I528" s="76" t="str">
        <f>IF(AND(Table1[[#This Row],[Was this permit part of a consolidated review?]]="No", Table1[[#This Row],[Date Notice of Complete Application Issued]]&lt;&gt;"", Table1[[#This Row],[Date of Decision]]&lt;&gt;""), Table1[[#This Row],[Date of Decision]]-Table1[[#This Row],[Date Notice of Complete Application Issued]], "")</f>
        <v/>
      </c>
      <c r="J52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2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2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28" s="74" t="str">
        <f>IF(Table1[[#This Row],[Was there an agreed upon decision date?]]="Yes",
    "Mutually agreed timeline",
    IF(ISNUMBER(Table1[[#This Row],[Total Active Review Days 
(without pauses)]]),
        IF(Table1[[#This Row],[Total Active Review Days 
(without pauses)]] &gt; Table1[[#This Row],[Deadline 
(Hidden Helper)]], "Yes", "No"),
    ""))</f>
        <v/>
      </c>
      <c r="N528" s="8"/>
      <c r="O528" s="8"/>
      <c r="BU528"/>
      <c r="BV528"/>
    </row>
    <row r="529" spans="1:74" x14ac:dyDescent="0.25">
      <c r="A529" s="18"/>
      <c r="B529" s="20"/>
      <c r="C529" s="72"/>
      <c r="D529" s="19"/>
      <c r="E529" s="20"/>
      <c r="F529" s="20"/>
      <c r="G529" s="19"/>
      <c r="H529" s="19"/>
      <c r="I529" s="76" t="str">
        <f>IF(AND(Table1[[#This Row],[Was this permit part of a consolidated review?]]="No", Table1[[#This Row],[Date Notice of Complete Application Issued]]&lt;&gt;"", Table1[[#This Row],[Date of Decision]]&lt;&gt;""), Table1[[#This Row],[Date of Decision]]-Table1[[#This Row],[Date Notice of Complete Application Issued]], "")</f>
        <v/>
      </c>
      <c r="J52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2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2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29" s="74" t="str">
        <f>IF(Table1[[#This Row],[Was there an agreed upon decision date?]]="Yes",
    "Mutually agreed timeline",
    IF(ISNUMBER(Table1[[#This Row],[Total Active Review Days 
(without pauses)]]),
        IF(Table1[[#This Row],[Total Active Review Days 
(without pauses)]] &gt; Table1[[#This Row],[Deadline 
(Hidden Helper)]], "Yes", "No"),
    ""))</f>
        <v/>
      </c>
      <c r="N529" s="8"/>
      <c r="O529" s="8"/>
      <c r="BU529"/>
      <c r="BV529"/>
    </row>
    <row r="530" spans="1:74" x14ac:dyDescent="0.25">
      <c r="A530" s="18"/>
      <c r="B530" s="20"/>
      <c r="C530" s="72"/>
      <c r="D530" s="19"/>
      <c r="E530" s="20"/>
      <c r="F530" s="20"/>
      <c r="G530" s="19"/>
      <c r="H530" s="19"/>
      <c r="I530" s="76" t="str">
        <f>IF(AND(Table1[[#This Row],[Was this permit part of a consolidated review?]]="No", Table1[[#This Row],[Date Notice of Complete Application Issued]]&lt;&gt;"", Table1[[#This Row],[Date of Decision]]&lt;&gt;""), Table1[[#This Row],[Date of Decision]]-Table1[[#This Row],[Date Notice of Complete Application Issued]], "")</f>
        <v/>
      </c>
      <c r="J53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3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3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30" s="74" t="str">
        <f>IF(Table1[[#This Row],[Was there an agreed upon decision date?]]="Yes",
    "Mutually agreed timeline",
    IF(ISNUMBER(Table1[[#This Row],[Total Active Review Days 
(without pauses)]]),
        IF(Table1[[#This Row],[Total Active Review Days 
(without pauses)]] &gt; Table1[[#This Row],[Deadline 
(Hidden Helper)]], "Yes", "No"),
    ""))</f>
        <v/>
      </c>
      <c r="N530" s="8"/>
      <c r="O530" s="8"/>
      <c r="BU530"/>
      <c r="BV530"/>
    </row>
    <row r="531" spans="1:74" x14ac:dyDescent="0.25">
      <c r="A531" s="18"/>
      <c r="B531" s="20"/>
      <c r="C531" s="72"/>
      <c r="D531" s="19"/>
      <c r="E531" s="20"/>
      <c r="F531" s="20"/>
      <c r="G531" s="19"/>
      <c r="H531" s="19"/>
      <c r="I531" s="76" t="str">
        <f>IF(AND(Table1[[#This Row],[Was this permit part of a consolidated review?]]="No", Table1[[#This Row],[Date Notice of Complete Application Issued]]&lt;&gt;"", Table1[[#This Row],[Date of Decision]]&lt;&gt;""), Table1[[#This Row],[Date of Decision]]-Table1[[#This Row],[Date Notice of Complete Application Issued]], "")</f>
        <v/>
      </c>
      <c r="J53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3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3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31" s="74" t="str">
        <f>IF(Table1[[#This Row],[Was there an agreed upon decision date?]]="Yes",
    "Mutually agreed timeline",
    IF(ISNUMBER(Table1[[#This Row],[Total Active Review Days 
(without pauses)]]),
        IF(Table1[[#This Row],[Total Active Review Days 
(without pauses)]] &gt; Table1[[#This Row],[Deadline 
(Hidden Helper)]], "Yes", "No"),
    ""))</f>
        <v/>
      </c>
      <c r="N531" s="8"/>
      <c r="O531" s="8"/>
      <c r="BU531"/>
      <c r="BV531"/>
    </row>
    <row r="532" spans="1:74" x14ac:dyDescent="0.25">
      <c r="A532" s="18"/>
      <c r="B532" s="20"/>
      <c r="C532" s="72"/>
      <c r="D532" s="19"/>
      <c r="E532" s="20"/>
      <c r="F532" s="20"/>
      <c r="G532" s="19"/>
      <c r="H532" s="19"/>
      <c r="I532" s="76" t="str">
        <f>IF(AND(Table1[[#This Row],[Was this permit part of a consolidated review?]]="No", Table1[[#This Row],[Date Notice of Complete Application Issued]]&lt;&gt;"", Table1[[#This Row],[Date of Decision]]&lt;&gt;""), Table1[[#This Row],[Date of Decision]]-Table1[[#This Row],[Date Notice of Complete Application Issued]], "")</f>
        <v/>
      </c>
      <c r="J53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3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3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32" s="74" t="str">
        <f>IF(Table1[[#This Row],[Was there an agreed upon decision date?]]="Yes",
    "Mutually agreed timeline",
    IF(ISNUMBER(Table1[[#This Row],[Total Active Review Days 
(without pauses)]]),
        IF(Table1[[#This Row],[Total Active Review Days 
(without pauses)]] &gt; Table1[[#This Row],[Deadline 
(Hidden Helper)]], "Yes", "No"),
    ""))</f>
        <v/>
      </c>
      <c r="N532" s="8"/>
      <c r="O532" s="8"/>
      <c r="BU532"/>
      <c r="BV532"/>
    </row>
    <row r="533" spans="1:74" x14ac:dyDescent="0.25">
      <c r="A533" s="18"/>
      <c r="B533" s="20"/>
      <c r="C533" s="72"/>
      <c r="D533" s="19"/>
      <c r="E533" s="20"/>
      <c r="F533" s="20"/>
      <c r="G533" s="19"/>
      <c r="H533" s="19"/>
      <c r="I533" s="76" t="str">
        <f>IF(AND(Table1[[#This Row],[Was this permit part of a consolidated review?]]="No", Table1[[#This Row],[Date Notice of Complete Application Issued]]&lt;&gt;"", Table1[[#This Row],[Date of Decision]]&lt;&gt;""), Table1[[#This Row],[Date of Decision]]-Table1[[#This Row],[Date Notice of Complete Application Issued]], "")</f>
        <v/>
      </c>
      <c r="J53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3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3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33" s="74" t="str">
        <f>IF(Table1[[#This Row],[Was there an agreed upon decision date?]]="Yes",
    "Mutually agreed timeline",
    IF(ISNUMBER(Table1[[#This Row],[Total Active Review Days 
(without pauses)]]),
        IF(Table1[[#This Row],[Total Active Review Days 
(without pauses)]] &gt; Table1[[#This Row],[Deadline 
(Hidden Helper)]], "Yes", "No"),
    ""))</f>
        <v/>
      </c>
      <c r="N533" s="8"/>
      <c r="O533" s="8"/>
      <c r="BU533"/>
      <c r="BV533"/>
    </row>
    <row r="534" spans="1:74" x14ac:dyDescent="0.25">
      <c r="A534" s="18"/>
      <c r="B534" s="20"/>
      <c r="C534" s="72"/>
      <c r="D534" s="19"/>
      <c r="E534" s="20"/>
      <c r="F534" s="20"/>
      <c r="G534" s="19"/>
      <c r="H534" s="19"/>
      <c r="I534" s="76" t="str">
        <f>IF(AND(Table1[[#This Row],[Was this permit part of a consolidated review?]]="No", Table1[[#This Row],[Date Notice of Complete Application Issued]]&lt;&gt;"", Table1[[#This Row],[Date of Decision]]&lt;&gt;""), Table1[[#This Row],[Date of Decision]]-Table1[[#This Row],[Date Notice of Complete Application Issued]], "")</f>
        <v/>
      </c>
      <c r="J53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3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3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34" s="74" t="str">
        <f>IF(Table1[[#This Row],[Was there an agreed upon decision date?]]="Yes",
    "Mutually agreed timeline",
    IF(ISNUMBER(Table1[[#This Row],[Total Active Review Days 
(without pauses)]]),
        IF(Table1[[#This Row],[Total Active Review Days 
(without pauses)]] &gt; Table1[[#This Row],[Deadline 
(Hidden Helper)]], "Yes", "No"),
    ""))</f>
        <v/>
      </c>
      <c r="N534" s="8"/>
      <c r="O534" s="8"/>
      <c r="BU534"/>
      <c r="BV534"/>
    </row>
    <row r="535" spans="1:74" x14ac:dyDescent="0.25">
      <c r="A535" s="18"/>
      <c r="B535" s="20"/>
      <c r="C535" s="72"/>
      <c r="D535" s="19"/>
      <c r="E535" s="20"/>
      <c r="F535" s="20"/>
      <c r="G535" s="19"/>
      <c r="H535" s="19"/>
      <c r="I535" s="76" t="str">
        <f>IF(AND(Table1[[#This Row],[Was this permit part of a consolidated review?]]="No", Table1[[#This Row],[Date Notice of Complete Application Issued]]&lt;&gt;"", Table1[[#This Row],[Date of Decision]]&lt;&gt;""), Table1[[#This Row],[Date of Decision]]-Table1[[#This Row],[Date Notice of Complete Application Issued]], "")</f>
        <v/>
      </c>
      <c r="J53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3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3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35" s="74" t="str">
        <f>IF(Table1[[#This Row],[Was there an agreed upon decision date?]]="Yes",
    "Mutually agreed timeline",
    IF(ISNUMBER(Table1[[#This Row],[Total Active Review Days 
(without pauses)]]),
        IF(Table1[[#This Row],[Total Active Review Days 
(without pauses)]] &gt; Table1[[#This Row],[Deadline 
(Hidden Helper)]], "Yes", "No"),
    ""))</f>
        <v/>
      </c>
      <c r="N535" s="8"/>
      <c r="O535" s="8"/>
      <c r="BU535"/>
      <c r="BV535"/>
    </row>
    <row r="536" spans="1:74" x14ac:dyDescent="0.25">
      <c r="A536" s="18"/>
      <c r="B536" s="20"/>
      <c r="C536" s="72"/>
      <c r="D536" s="19"/>
      <c r="E536" s="20"/>
      <c r="F536" s="20"/>
      <c r="G536" s="19"/>
      <c r="H536" s="19"/>
      <c r="I536" s="76" t="str">
        <f>IF(AND(Table1[[#This Row],[Was this permit part of a consolidated review?]]="No", Table1[[#This Row],[Date Notice of Complete Application Issued]]&lt;&gt;"", Table1[[#This Row],[Date of Decision]]&lt;&gt;""), Table1[[#This Row],[Date of Decision]]-Table1[[#This Row],[Date Notice of Complete Application Issued]], "")</f>
        <v/>
      </c>
      <c r="J53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3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3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36" s="74" t="str">
        <f>IF(Table1[[#This Row],[Was there an agreed upon decision date?]]="Yes",
    "Mutually agreed timeline",
    IF(ISNUMBER(Table1[[#This Row],[Total Active Review Days 
(without pauses)]]),
        IF(Table1[[#This Row],[Total Active Review Days 
(without pauses)]] &gt; Table1[[#This Row],[Deadline 
(Hidden Helper)]], "Yes", "No"),
    ""))</f>
        <v/>
      </c>
      <c r="N536" s="8"/>
      <c r="O536" s="8"/>
      <c r="BU536"/>
      <c r="BV536"/>
    </row>
    <row r="537" spans="1:74" x14ac:dyDescent="0.25">
      <c r="A537" s="18"/>
      <c r="B537" s="20"/>
      <c r="C537" s="72"/>
      <c r="D537" s="19"/>
      <c r="E537" s="20"/>
      <c r="F537" s="20"/>
      <c r="G537" s="19"/>
      <c r="H537" s="19"/>
      <c r="I537" s="76" t="str">
        <f>IF(AND(Table1[[#This Row],[Was this permit part of a consolidated review?]]="No", Table1[[#This Row],[Date Notice of Complete Application Issued]]&lt;&gt;"", Table1[[#This Row],[Date of Decision]]&lt;&gt;""), Table1[[#This Row],[Date of Decision]]-Table1[[#This Row],[Date Notice of Complete Application Issued]], "")</f>
        <v/>
      </c>
      <c r="J53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3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3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37" s="74" t="str">
        <f>IF(Table1[[#This Row],[Was there an agreed upon decision date?]]="Yes",
    "Mutually agreed timeline",
    IF(ISNUMBER(Table1[[#This Row],[Total Active Review Days 
(without pauses)]]),
        IF(Table1[[#This Row],[Total Active Review Days 
(without pauses)]] &gt; Table1[[#This Row],[Deadline 
(Hidden Helper)]], "Yes", "No"),
    ""))</f>
        <v/>
      </c>
      <c r="N537" s="8"/>
      <c r="O537" s="8"/>
      <c r="BU537"/>
      <c r="BV537"/>
    </row>
    <row r="538" spans="1:74" x14ac:dyDescent="0.25">
      <c r="A538" s="18"/>
      <c r="B538" s="20"/>
      <c r="C538" s="72"/>
      <c r="D538" s="19"/>
      <c r="E538" s="20"/>
      <c r="F538" s="20"/>
      <c r="G538" s="19"/>
      <c r="H538" s="19"/>
      <c r="I538" s="76" t="str">
        <f>IF(AND(Table1[[#This Row],[Was this permit part of a consolidated review?]]="No", Table1[[#This Row],[Date Notice of Complete Application Issued]]&lt;&gt;"", Table1[[#This Row],[Date of Decision]]&lt;&gt;""), Table1[[#This Row],[Date of Decision]]-Table1[[#This Row],[Date Notice of Complete Application Issued]], "")</f>
        <v/>
      </c>
      <c r="J53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3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3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38" s="74" t="str">
        <f>IF(Table1[[#This Row],[Was there an agreed upon decision date?]]="Yes",
    "Mutually agreed timeline",
    IF(ISNUMBER(Table1[[#This Row],[Total Active Review Days 
(without pauses)]]),
        IF(Table1[[#This Row],[Total Active Review Days 
(without pauses)]] &gt; Table1[[#This Row],[Deadline 
(Hidden Helper)]], "Yes", "No"),
    ""))</f>
        <v/>
      </c>
      <c r="N538" s="8"/>
      <c r="O538" s="8"/>
      <c r="BU538"/>
      <c r="BV538"/>
    </row>
    <row r="539" spans="1:74" x14ac:dyDescent="0.25">
      <c r="A539" s="18"/>
      <c r="B539" s="20"/>
      <c r="C539" s="72"/>
      <c r="D539" s="19"/>
      <c r="E539" s="20"/>
      <c r="F539" s="20"/>
      <c r="G539" s="19"/>
      <c r="H539" s="19"/>
      <c r="I539" s="76" t="str">
        <f>IF(AND(Table1[[#This Row],[Was this permit part of a consolidated review?]]="No", Table1[[#This Row],[Date Notice of Complete Application Issued]]&lt;&gt;"", Table1[[#This Row],[Date of Decision]]&lt;&gt;""), Table1[[#This Row],[Date of Decision]]-Table1[[#This Row],[Date Notice of Complete Application Issued]], "")</f>
        <v/>
      </c>
      <c r="J53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3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3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39" s="74" t="str">
        <f>IF(Table1[[#This Row],[Was there an agreed upon decision date?]]="Yes",
    "Mutually agreed timeline",
    IF(ISNUMBER(Table1[[#This Row],[Total Active Review Days 
(without pauses)]]),
        IF(Table1[[#This Row],[Total Active Review Days 
(without pauses)]] &gt; Table1[[#This Row],[Deadline 
(Hidden Helper)]], "Yes", "No"),
    ""))</f>
        <v/>
      </c>
      <c r="N539" s="8"/>
      <c r="O539" s="8"/>
      <c r="BU539"/>
      <c r="BV539"/>
    </row>
    <row r="540" spans="1:74" x14ac:dyDescent="0.25">
      <c r="A540" s="18"/>
      <c r="B540" s="20"/>
      <c r="C540" s="72"/>
      <c r="D540" s="19"/>
      <c r="E540" s="20"/>
      <c r="F540" s="20"/>
      <c r="G540" s="19"/>
      <c r="H540" s="19"/>
      <c r="I540" s="76" t="str">
        <f>IF(AND(Table1[[#This Row],[Was this permit part of a consolidated review?]]="No", Table1[[#This Row],[Date Notice of Complete Application Issued]]&lt;&gt;"", Table1[[#This Row],[Date of Decision]]&lt;&gt;""), Table1[[#This Row],[Date of Decision]]-Table1[[#This Row],[Date Notice of Complete Application Issued]], "")</f>
        <v/>
      </c>
      <c r="J54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4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4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40" s="74" t="str">
        <f>IF(Table1[[#This Row],[Was there an agreed upon decision date?]]="Yes",
    "Mutually agreed timeline",
    IF(ISNUMBER(Table1[[#This Row],[Total Active Review Days 
(without pauses)]]),
        IF(Table1[[#This Row],[Total Active Review Days 
(without pauses)]] &gt; Table1[[#This Row],[Deadline 
(Hidden Helper)]], "Yes", "No"),
    ""))</f>
        <v/>
      </c>
      <c r="N540" s="8"/>
      <c r="O540" s="8"/>
      <c r="BU540"/>
      <c r="BV540"/>
    </row>
    <row r="541" spans="1:74" x14ac:dyDescent="0.25">
      <c r="A541" s="18"/>
      <c r="B541" s="20"/>
      <c r="C541" s="72"/>
      <c r="D541" s="19"/>
      <c r="E541" s="20"/>
      <c r="F541" s="20"/>
      <c r="G541" s="19"/>
      <c r="H541" s="19"/>
      <c r="I541" s="76" t="str">
        <f>IF(AND(Table1[[#This Row],[Was this permit part of a consolidated review?]]="No", Table1[[#This Row],[Date Notice of Complete Application Issued]]&lt;&gt;"", Table1[[#This Row],[Date of Decision]]&lt;&gt;""), Table1[[#This Row],[Date of Decision]]-Table1[[#This Row],[Date Notice of Complete Application Issued]], "")</f>
        <v/>
      </c>
      <c r="J54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4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4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41" s="74" t="str">
        <f>IF(Table1[[#This Row],[Was there an agreed upon decision date?]]="Yes",
    "Mutually agreed timeline",
    IF(ISNUMBER(Table1[[#This Row],[Total Active Review Days 
(without pauses)]]),
        IF(Table1[[#This Row],[Total Active Review Days 
(without pauses)]] &gt; Table1[[#This Row],[Deadline 
(Hidden Helper)]], "Yes", "No"),
    ""))</f>
        <v/>
      </c>
      <c r="N541" s="8"/>
      <c r="O541" s="8"/>
      <c r="BU541"/>
      <c r="BV541"/>
    </row>
    <row r="542" spans="1:74" x14ac:dyDescent="0.25">
      <c r="A542" s="18"/>
      <c r="B542" s="20"/>
      <c r="C542" s="72"/>
      <c r="D542" s="19"/>
      <c r="E542" s="20"/>
      <c r="F542" s="20"/>
      <c r="G542" s="19"/>
      <c r="H542" s="19"/>
      <c r="I542" s="76" t="str">
        <f>IF(AND(Table1[[#This Row],[Was this permit part of a consolidated review?]]="No", Table1[[#This Row],[Date Notice of Complete Application Issued]]&lt;&gt;"", Table1[[#This Row],[Date of Decision]]&lt;&gt;""), Table1[[#This Row],[Date of Decision]]-Table1[[#This Row],[Date Notice of Complete Application Issued]], "")</f>
        <v/>
      </c>
      <c r="J54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4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4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42" s="74" t="str">
        <f>IF(Table1[[#This Row],[Was there an agreed upon decision date?]]="Yes",
    "Mutually agreed timeline",
    IF(ISNUMBER(Table1[[#This Row],[Total Active Review Days 
(without pauses)]]),
        IF(Table1[[#This Row],[Total Active Review Days 
(without pauses)]] &gt; Table1[[#This Row],[Deadline 
(Hidden Helper)]], "Yes", "No"),
    ""))</f>
        <v/>
      </c>
      <c r="N542" s="8"/>
      <c r="O542" s="8"/>
      <c r="BU542"/>
      <c r="BV542"/>
    </row>
    <row r="543" spans="1:74" x14ac:dyDescent="0.25">
      <c r="A543" s="18"/>
      <c r="B543" s="20"/>
      <c r="C543" s="72"/>
      <c r="D543" s="19"/>
      <c r="E543" s="20"/>
      <c r="F543" s="20"/>
      <c r="G543" s="19"/>
      <c r="H543" s="19"/>
      <c r="I543" s="76" t="str">
        <f>IF(AND(Table1[[#This Row],[Was this permit part of a consolidated review?]]="No", Table1[[#This Row],[Date Notice of Complete Application Issued]]&lt;&gt;"", Table1[[#This Row],[Date of Decision]]&lt;&gt;""), Table1[[#This Row],[Date of Decision]]-Table1[[#This Row],[Date Notice of Complete Application Issued]], "")</f>
        <v/>
      </c>
      <c r="J54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4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4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43" s="74" t="str">
        <f>IF(Table1[[#This Row],[Was there an agreed upon decision date?]]="Yes",
    "Mutually agreed timeline",
    IF(ISNUMBER(Table1[[#This Row],[Total Active Review Days 
(without pauses)]]),
        IF(Table1[[#This Row],[Total Active Review Days 
(without pauses)]] &gt; Table1[[#This Row],[Deadline 
(Hidden Helper)]], "Yes", "No"),
    ""))</f>
        <v/>
      </c>
      <c r="N543" s="8"/>
      <c r="O543" s="8"/>
      <c r="BU543"/>
      <c r="BV543"/>
    </row>
    <row r="544" spans="1:74" x14ac:dyDescent="0.25">
      <c r="A544" s="18"/>
      <c r="B544" s="20"/>
      <c r="C544" s="72"/>
      <c r="D544" s="19"/>
      <c r="E544" s="20"/>
      <c r="F544" s="20"/>
      <c r="G544" s="19"/>
      <c r="H544" s="19"/>
      <c r="I544" s="76" t="str">
        <f>IF(AND(Table1[[#This Row],[Was this permit part of a consolidated review?]]="No", Table1[[#This Row],[Date Notice of Complete Application Issued]]&lt;&gt;"", Table1[[#This Row],[Date of Decision]]&lt;&gt;""), Table1[[#This Row],[Date of Decision]]-Table1[[#This Row],[Date Notice of Complete Application Issued]], "")</f>
        <v/>
      </c>
      <c r="J54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4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4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44" s="74" t="str">
        <f>IF(Table1[[#This Row],[Was there an agreed upon decision date?]]="Yes",
    "Mutually agreed timeline",
    IF(ISNUMBER(Table1[[#This Row],[Total Active Review Days 
(without pauses)]]),
        IF(Table1[[#This Row],[Total Active Review Days 
(without pauses)]] &gt; Table1[[#This Row],[Deadline 
(Hidden Helper)]], "Yes", "No"),
    ""))</f>
        <v/>
      </c>
      <c r="N544" s="8"/>
      <c r="O544" s="8"/>
      <c r="BU544"/>
      <c r="BV544"/>
    </row>
    <row r="545" spans="1:74" x14ac:dyDescent="0.25">
      <c r="A545" s="18"/>
      <c r="B545" s="20"/>
      <c r="C545" s="72"/>
      <c r="D545" s="19"/>
      <c r="E545" s="20"/>
      <c r="F545" s="20"/>
      <c r="G545" s="19"/>
      <c r="H545" s="19"/>
      <c r="I545" s="76" t="str">
        <f>IF(AND(Table1[[#This Row],[Was this permit part of a consolidated review?]]="No", Table1[[#This Row],[Date Notice of Complete Application Issued]]&lt;&gt;"", Table1[[#This Row],[Date of Decision]]&lt;&gt;""), Table1[[#This Row],[Date of Decision]]-Table1[[#This Row],[Date Notice of Complete Application Issued]], "")</f>
        <v/>
      </c>
      <c r="J54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4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4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45" s="74" t="str">
        <f>IF(Table1[[#This Row],[Was there an agreed upon decision date?]]="Yes",
    "Mutually agreed timeline",
    IF(ISNUMBER(Table1[[#This Row],[Total Active Review Days 
(without pauses)]]),
        IF(Table1[[#This Row],[Total Active Review Days 
(without pauses)]] &gt; Table1[[#This Row],[Deadline 
(Hidden Helper)]], "Yes", "No"),
    ""))</f>
        <v/>
      </c>
      <c r="N545" s="8"/>
      <c r="O545" s="8"/>
      <c r="BU545"/>
      <c r="BV545"/>
    </row>
    <row r="546" spans="1:74" x14ac:dyDescent="0.25">
      <c r="A546" s="18"/>
      <c r="B546" s="20"/>
      <c r="C546" s="72"/>
      <c r="D546" s="19"/>
      <c r="E546" s="20"/>
      <c r="F546" s="20"/>
      <c r="G546" s="19"/>
      <c r="H546" s="19"/>
      <c r="I546" s="76" t="str">
        <f>IF(AND(Table1[[#This Row],[Was this permit part of a consolidated review?]]="No", Table1[[#This Row],[Date Notice of Complete Application Issued]]&lt;&gt;"", Table1[[#This Row],[Date of Decision]]&lt;&gt;""), Table1[[#This Row],[Date of Decision]]-Table1[[#This Row],[Date Notice of Complete Application Issued]], "")</f>
        <v/>
      </c>
      <c r="J54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4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4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46" s="74" t="str">
        <f>IF(Table1[[#This Row],[Was there an agreed upon decision date?]]="Yes",
    "Mutually agreed timeline",
    IF(ISNUMBER(Table1[[#This Row],[Total Active Review Days 
(without pauses)]]),
        IF(Table1[[#This Row],[Total Active Review Days 
(without pauses)]] &gt; Table1[[#This Row],[Deadline 
(Hidden Helper)]], "Yes", "No"),
    ""))</f>
        <v/>
      </c>
      <c r="N546" s="8"/>
      <c r="O546" s="8"/>
      <c r="BU546"/>
      <c r="BV546"/>
    </row>
    <row r="547" spans="1:74" x14ac:dyDescent="0.25">
      <c r="A547" s="18"/>
      <c r="B547" s="20"/>
      <c r="C547" s="72"/>
      <c r="D547" s="19"/>
      <c r="E547" s="20"/>
      <c r="F547" s="20"/>
      <c r="G547" s="19"/>
      <c r="H547" s="19"/>
      <c r="I547" s="76" t="str">
        <f>IF(AND(Table1[[#This Row],[Was this permit part of a consolidated review?]]="No", Table1[[#This Row],[Date Notice of Complete Application Issued]]&lt;&gt;"", Table1[[#This Row],[Date of Decision]]&lt;&gt;""), Table1[[#This Row],[Date of Decision]]-Table1[[#This Row],[Date Notice of Complete Application Issued]], "")</f>
        <v/>
      </c>
      <c r="J54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4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4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47" s="74" t="str">
        <f>IF(Table1[[#This Row],[Was there an agreed upon decision date?]]="Yes",
    "Mutually agreed timeline",
    IF(ISNUMBER(Table1[[#This Row],[Total Active Review Days 
(without pauses)]]),
        IF(Table1[[#This Row],[Total Active Review Days 
(without pauses)]] &gt; Table1[[#This Row],[Deadline 
(Hidden Helper)]], "Yes", "No"),
    ""))</f>
        <v/>
      </c>
      <c r="N547" s="8"/>
      <c r="O547" s="8"/>
      <c r="BU547"/>
      <c r="BV547"/>
    </row>
    <row r="548" spans="1:74" x14ac:dyDescent="0.25">
      <c r="A548" s="18"/>
      <c r="B548" s="20"/>
      <c r="C548" s="72"/>
      <c r="D548" s="19"/>
      <c r="E548" s="20"/>
      <c r="F548" s="20"/>
      <c r="G548" s="19"/>
      <c r="H548" s="19"/>
      <c r="I548" s="76" t="str">
        <f>IF(AND(Table1[[#This Row],[Was this permit part of a consolidated review?]]="No", Table1[[#This Row],[Date Notice of Complete Application Issued]]&lt;&gt;"", Table1[[#This Row],[Date of Decision]]&lt;&gt;""), Table1[[#This Row],[Date of Decision]]-Table1[[#This Row],[Date Notice of Complete Application Issued]], "")</f>
        <v/>
      </c>
      <c r="J54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4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4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48" s="74" t="str">
        <f>IF(Table1[[#This Row],[Was there an agreed upon decision date?]]="Yes",
    "Mutually agreed timeline",
    IF(ISNUMBER(Table1[[#This Row],[Total Active Review Days 
(without pauses)]]),
        IF(Table1[[#This Row],[Total Active Review Days 
(without pauses)]] &gt; Table1[[#This Row],[Deadline 
(Hidden Helper)]], "Yes", "No"),
    ""))</f>
        <v/>
      </c>
      <c r="N548" s="8"/>
      <c r="O548" s="8"/>
      <c r="BU548"/>
      <c r="BV548"/>
    </row>
    <row r="549" spans="1:74" x14ac:dyDescent="0.25">
      <c r="A549" s="18"/>
      <c r="B549" s="20"/>
      <c r="C549" s="72"/>
      <c r="D549" s="19"/>
      <c r="E549" s="20"/>
      <c r="F549" s="20"/>
      <c r="G549" s="19"/>
      <c r="H549" s="19"/>
      <c r="I549" s="76" t="str">
        <f>IF(AND(Table1[[#This Row],[Was this permit part of a consolidated review?]]="No", Table1[[#This Row],[Date Notice of Complete Application Issued]]&lt;&gt;"", Table1[[#This Row],[Date of Decision]]&lt;&gt;""), Table1[[#This Row],[Date of Decision]]-Table1[[#This Row],[Date Notice of Complete Application Issued]], "")</f>
        <v/>
      </c>
      <c r="J54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4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4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49" s="74" t="str">
        <f>IF(Table1[[#This Row],[Was there an agreed upon decision date?]]="Yes",
    "Mutually agreed timeline",
    IF(ISNUMBER(Table1[[#This Row],[Total Active Review Days 
(without pauses)]]),
        IF(Table1[[#This Row],[Total Active Review Days 
(without pauses)]] &gt; Table1[[#This Row],[Deadline 
(Hidden Helper)]], "Yes", "No"),
    ""))</f>
        <v/>
      </c>
      <c r="N549" s="8"/>
      <c r="O549" s="8"/>
      <c r="BU549"/>
      <c r="BV549"/>
    </row>
    <row r="550" spans="1:74" x14ac:dyDescent="0.25">
      <c r="A550" s="18"/>
      <c r="B550" s="20"/>
      <c r="C550" s="72"/>
      <c r="D550" s="19"/>
      <c r="E550" s="20"/>
      <c r="F550" s="20"/>
      <c r="G550" s="19"/>
      <c r="H550" s="19"/>
      <c r="I550" s="76" t="str">
        <f>IF(AND(Table1[[#This Row],[Was this permit part of a consolidated review?]]="No", Table1[[#This Row],[Date Notice of Complete Application Issued]]&lt;&gt;"", Table1[[#This Row],[Date of Decision]]&lt;&gt;""), Table1[[#This Row],[Date of Decision]]-Table1[[#This Row],[Date Notice of Complete Application Issued]], "")</f>
        <v/>
      </c>
      <c r="J55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5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5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50" s="74" t="str">
        <f>IF(Table1[[#This Row],[Was there an agreed upon decision date?]]="Yes",
    "Mutually agreed timeline",
    IF(ISNUMBER(Table1[[#This Row],[Total Active Review Days 
(without pauses)]]),
        IF(Table1[[#This Row],[Total Active Review Days 
(without pauses)]] &gt; Table1[[#This Row],[Deadline 
(Hidden Helper)]], "Yes", "No"),
    ""))</f>
        <v/>
      </c>
      <c r="N550" s="8"/>
      <c r="O550" s="8"/>
      <c r="BU550"/>
      <c r="BV550"/>
    </row>
    <row r="551" spans="1:74" x14ac:dyDescent="0.25">
      <c r="A551" s="18"/>
      <c r="B551" s="20"/>
      <c r="C551" s="72"/>
      <c r="D551" s="19"/>
      <c r="E551" s="20"/>
      <c r="F551" s="20"/>
      <c r="G551" s="19"/>
      <c r="H551" s="19"/>
      <c r="I551" s="76" t="str">
        <f>IF(AND(Table1[[#This Row],[Was this permit part of a consolidated review?]]="No", Table1[[#This Row],[Date Notice of Complete Application Issued]]&lt;&gt;"", Table1[[#This Row],[Date of Decision]]&lt;&gt;""), Table1[[#This Row],[Date of Decision]]-Table1[[#This Row],[Date Notice of Complete Application Issued]], "")</f>
        <v/>
      </c>
      <c r="J55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5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5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51" s="74" t="str">
        <f>IF(Table1[[#This Row],[Was there an agreed upon decision date?]]="Yes",
    "Mutually agreed timeline",
    IF(ISNUMBER(Table1[[#This Row],[Total Active Review Days 
(without pauses)]]),
        IF(Table1[[#This Row],[Total Active Review Days 
(without pauses)]] &gt; Table1[[#This Row],[Deadline 
(Hidden Helper)]], "Yes", "No"),
    ""))</f>
        <v/>
      </c>
      <c r="N551" s="8"/>
      <c r="O551" s="8"/>
      <c r="BU551"/>
      <c r="BV551"/>
    </row>
    <row r="552" spans="1:74" x14ac:dyDescent="0.25">
      <c r="A552" s="18"/>
      <c r="B552" s="20"/>
      <c r="C552" s="72"/>
      <c r="D552" s="19"/>
      <c r="E552" s="20"/>
      <c r="F552" s="20"/>
      <c r="G552" s="19"/>
      <c r="H552" s="19"/>
      <c r="I552" s="76" t="str">
        <f>IF(AND(Table1[[#This Row],[Was this permit part of a consolidated review?]]="No", Table1[[#This Row],[Date Notice of Complete Application Issued]]&lt;&gt;"", Table1[[#This Row],[Date of Decision]]&lt;&gt;""), Table1[[#This Row],[Date of Decision]]-Table1[[#This Row],[Date Notice of Complete Application Issued]], "")</f>
        <v/>
      </c>
      <c r="J55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5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5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52" s="74" t="str">
        <f>IF(Table1[[#This Row],[Was there an agreed upon decision date?]]="Yes",
    "Mutually agreed timeline",
    IF(ISNUMBER(Table1[[#This Row],[Total Active Review Days 
(without pauses)]]),
        IF(Table1[[#This Row],[Total Active Review Days 
(without pauses)]] &gt; Table1[[#This Row],[Deadline 
(Hidden Helper)]], "Yes", "No"),
    ""))</f>
        <v/>
      </c>
      <c r="N552" s="8"/>
      <c r="O552" s="8"/>
      <c r="BU552"/>
      <c r="BV552"/>
    </row>
    <row r="553" spans="1:74" x14ac:dyDescent="0.25">
      <c r="A553" s="18"/>
      <c r="B553" s="20"/>
      <c r="C553" s="72"/>
      <c r="D553" s="19"/>
      <c r="E553" s="20"/>
      <c r="F553" s="20"/>
      <c r="G553" s="19"/>
      <c r="H553" s="19"/>
      <c r="I553" s="76" t="str">
        <f>IF(AND(Table1[[#This Row],[Was this permit part of a consolidated review?]]="No", Table1[[#This Row],[Date Notice of Complete Application Issued]]&lt;&gt;"", Table1[[#This Row],[Date of Decision]]&lt;&gt;""), Table1[[#This Row],[Date of Decision]]-Table1[[#This Row],[Date Notice of Complete Application Issued]], "")</f>
        <v/>
      </c>
      <c r="J55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5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5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53" s="74" t="str">
        <f>IF(Table1[[#This Row],[Was there an agreed upon decision date?]]="Yes",
    "Mutually agreed timeline",
    IF(ISNUMBER(Table1[[#This Row],[Total Active Review Days 
(without pauses)]]),
        IF(Table1[[#This Row],[Total Active Review Days 
(without pauses)]] &gt; Table1[[#This Row],[Deadline 
(Hidden Helper)]], "Yes", "No"),
    ""))</f>
        <v/>
      </c>
      <c r="N553" s="8"/>
      <c r="O553" s="8"/>
      <c r="BU553"/>
      <c r="BV553"/>
    </row>
    <row r="554" spans="1:74" x14ac:dyDescent="0.25">
      <c r="A554" s="18"/>
      <c r="B554" s="20"/>
      <c r="C554" s="72"/>
      <c r="D554" s="19"/>
      <c r="E554" s="20"/>
      <c r="F554" s="20"/>
      <c r="G554" s="19"/>
      <c r="H554" s="19"/>
      <c r="I554" s="76" t="str">
        <f>IF(AND(Table1[[#This Row],[Was this permit part of a consolidated review?]]="No", Table1[[#This Row],[Date Notice of Complete Application Issued]]&lt;&gt;"", Table1[[#This Row],[Date of Decision]]&lt;&gt;""), Table1[[#This Row],[Date of Decision]]-Table1[[#This Row],[Date Notice of Complete Application Issued]], "")</f>
        <v/>
      </c>
      <c r="J55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5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5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54" s="74" t="str">
        <f>IF(Table1[[#This Row],[Was there an agreed upon decision date?]]="Yes",
    "Mutually agreed timeline",
    IF(ISNUMBER(Table1[[#This Row],[Total Active Review Days 
(without pauses)]]),
        IF(Table1[[#This Row],[Total Active Review Days 
(without pauses)]] &gt; Table1[[#This Row],[Deadline 
(Hidden Helper)]], "Yes", "No"),
    ""))</f>
        <v/>
      </c>
      <c r="N554" s="8"/>
      <c r="O554" s="8"/>
      <c r="BU554"/>
      <c r="BV554"/>
    </row>
    <row r="555" spans="1:74" x14ac:dyDescent="0.25">
      <c r="A555" s="18"/>
      <c r="B555" s="20"/>
      <c r="C555" s="72"/>
      <c r="D555" s="19"/>
      <c r="E555" s="20"/>
      <c r="F555" s="20"/>
      <c r="G555" s="19"/>
      <c r="H555" s="19"/>
      <c r="I555" s="76" t="str">
        <f>IF(AND(Table1[[#This Row],[Was this permit part of a consolidated review?]]="No", Table1[[#This Row],[Date Notice of Complete Application Issued]]&lt;&gt;"", Table1[[#This Row],[Date of Decision]]&lt;&gt;""), Table1[[#This Row],[Date of Decision]]-Table1[[#This Row],[Date Notice of Complete Application Issued]], "")</f>
        <v/>
      </c>
      <c r="J55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5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5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55" s="74" t="str">
        <f>IF(Table1[[#This Row],[Was there an agreed upon decision date?]]="Yes",
    "Mutually agreed timeline",
    IF(ISNUMBER(Table1[[#This Row],[Total Active Review Days 
(without pauses)]]),
        IF(Table1[[#This Row],[Total Active Review Days 
(without pauses)]] &gt; Table1[[#This Row],[Deadline 
(Hidden Helper)]], "Yes", "No"),
    ""))</f>
        <v/>
      </c>
      <c r="N555" s="8"/>
      <c r="O555" s="8"/>
      <c r="BU555"/>
      <c r="BV555"/>
    </row>
    <row r="556" spans="1:74" x14ac:dyDescent="0.25">
      <c r="A556" s="18"/>
      <c r="B556" s="20"/>
      <c r="C556" s="72"/>
      <c r="D556" s="19"/>
      <c r="E556" s="20"/>
      <c r="F556" s="20"/>
      <c r="G556" s="19"/>
      <c r="H556" s="19"/>
      <c r="I556" s="76" t="str">
        <f>IF(AND(Table1[[#This Row],[Was this permit part of a consolidated review?]]="No", Table1[[#This Row],[Date Notice of Complete Application Issued]]&lt;&gt;"", Table1[[#This Row],[Date of Decision]]&lt;&gt;""), Table1[[#This Row],[Date of Decision]]-Table1[[#This Row],[Date Notice of Complete Application Issued]], "")</f>
        <v/>
      </c>
      <c r="J55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5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5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56" s="74" t="str">
        <f>IF(Table1[[#This Row],[Was there an agreed upon decision date?]]="Yes",
    "Mutually agreed timeline",
    IF(ISNUMBER(Table1[[#This Row],[Total Active Review Days 
(without pauses)]]),
        IF(Table1[[#This Row],[Total Active Review Days 
(without pauses)]] &gt; Table1[[#This Row],[Deadline 
(Hidden Helper)]], "Yes", "No"),
    ""))</f>
        <v/>
      </c>
      <c r="N556" s="8"/>
      <c r="O556" s="8"/>
      <c r="BU556"/>
      <c r="BV556"/>
    </row>
    <row r="557" spans="1:74" x14ac:dyDescent="0.25">
      <c r="A557" s="18"/>
      <c r="B557" s="20"/>
      <c r="C557" s="72"/>
      <c r="D557" s="19"/>
      <c r="E557" s="20"/>
      <c r="F557" s="20"/>
      <c r="G557" s="19"/>
      <c r="H557" s="19"/>
      <c r="I557" s="76" t="str">
        <f>IF(AND(Table1[[#This Row],[Was this permit part of a consolidated review?]]="No", Table1[[#This Row],[Date Notice of Complete Application Issued]]&lt;&gt;"", Table1[[#This Row],[Date of Decision]]&lt;&gt;""), Table1[[#This Row],[Date of Decision]]-Table1[[#This Row],[Date Notice of Complete Application Issued]], "")</f>
        <v/>
      </c>
      <c r="J55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5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5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57" s="74" t="str">
        <f>IF(Table1[[#This Row],[Was there an agreed upon decision date?]]="Yes",
    "Mutually agreed timeline",
    IF(ISNUMBER(Table1[[#This Row],[Total Active Review Days 
(without pauses)]]),
        IF(Table1[[#This Row],[Total Active Review Days 
(without pauses)]] &gt; Table1[[#This Row],[Deadline 
(Hidden Helper)]], "Yes", "No"),
    ""))</f>
        <v/>
      </c>
      <c r="N557" s="8"/>
      <c r="O557" s="8"/>
      <c r="BU557"/>
      <c r="BV557"/>
    </row>
    <row r="558" spans="1:74" x14ac:dyDescent="0.25">
      <c r="A558" s="18"/>
      <c r="B558" s="20"/>
      <c r="C558" s="72"/>
      <c r="D558" s="19"/>
      <c r="E558" s="20"/>
      <c r="F558" s="20"/>
      <c r="G558" s="19"/>
      <c r="H558" s="19"/>
      <c r="I558" s="76" t="str">
        <f>IF(AND(Table1[[#This Row],[Was this permit part of a consolidated review?]]="No", Table1[[#This Row],[Date Notice of Complete Application Issued]]&lt;&gt;"", Table1[[#This Row],[Date of Decision]]&lt;&gt;""), Table1[[#This Row],[Date of Decision]]-Table1[[#This Row],[Date Notice of Complete Application Issued]], "")</f>
        <v/>
      </c>
      <c r="J55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5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5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58" s="74" t="str">
        <f>IF(Table1[[#This Row],[Was there an agreed upon decision date?]]="Yes",
    "Mutually agreed timeline",
    IF(ISNUMBER(Table1[[#This Row],[Total Active Review Days 
(without pauses)]]),
        IF(Table1[[#This Row],[Total Active Review Days 
(without pauses)]] &gt; Table1[[#This Row],[Deadline 
(Hidden Helper)]], "Yes", "No"),
    ""))</f>
        <v/>
      </c>
      <c r="N558" s="8"/>
      <c r="O558" s="8"/>
      <c r="BU558"/>
      <c r="BV558"/>
    </row>
    <row r="559" spans="1:74" x14ac:dyDescent="0.25">
      <c r="A559" s="18"/>
      <c r="B559" s="20"/>
      <c r="C559" s="72"/>
      <c r="D559" s="19"/>
      <c r="E559" s="20"/>
      <c r="F559" s="20"/>
      <c r="G559" s="19"/>
      <c r="H559" s="19"/>
      <c r="I559" s="76" t="str">
        <f>IF(AND(Table1[[#This Row],[Was this permit part of a consolidated review?]]="No", Table1[[#This Row],[Date Notice of Complete Application Issued]]&lt;&gt;"", Table1[[#This Row],[Date of Decision]]&lt;&gt;""), Table1[[#This Row],[Date of Decision]]-Table1[[#This Row],[Date Notice of Complete Application Issued]], "")</f>
        <v/>
      </c>
      <c r="J55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5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5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59" s="74" t="str">
        <f>IF(Table1[[#This Row],[Was there an agreed upon decision date?]]="Yes",
    "Mutually agreed timeline",
    IF(ISNUMBER(Table1[[#This Row],[Total Active Review Days 
(without pauses)]]),
        IF(Table1[[#This Row],[Total Active Review Days 
(without pauses)]] &gt; Table1[[#This Row],[Deadline 
(Hidden Helper)]], "Yes", "No"),
    ""))</f>
        <v/>
      </c>
      <c r="N559" s="8"/>
      <c r="O559" s="8"/>
      <c r="BU559"/>
      <c r="BV559"/>
    </row>
    <row r="560" spans="1:74" x14ac:dyDescent="0.25">
      <c r="A560" s="18"/>
      <c r="B560" s="20"/>
      <c r="C560" s="72"/>
      <c r="D560" s="19"/>
      <c r="E560" s="20"/>
      <c r="F560" s="20"/>
      <c r="G560" s="19"/>
      <c r="H560" s="19"/>
      <c r="I560" s="76" t="str">
        <f>IF(AND(Table1[[#This Row],[Was this permit part of a consolidated review?]]="No", Table1[[#This Row],[Date Notice of Complete Application Issued]]&lt;&gt;"", Table1[[#This Row],[Date of Decision]]&lt;&gt;""), Table1[[#This Row],[Date of Decision]]-Table1[[#This Row],[Date Notice of Complete Application Issued]], "")</f>
        <v/>
      </c>
      <c r="J56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6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6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60" s="74" t="str">
        <f>IF(Table1[[#This Row],[Was there an agreed upon decision date?]]="Yes",
    "Mutually agreed timeline",
    IF(ISNUMBER(Table1[[#This Row],[Total Active Review Days 
(without pauses)]]),
        IF(Table1[[#This Row],[Total Active Review Days 
(without pauses)]] &gt; Table1[[#This Row],[Deadline 
(Hidden Helper)]], "Yes", "No"),
    ""))</f>
        <v/>
      </c>
      <c r="N560" s="8"/>
      <c r="O560" s="8"/>
      <c r="BU560"/>
      <c r="BV560"/>
    </row>
    <row r="561" spans="1:74" x14ac:dyDescent="0.25">
      <c r="A561" s="18"/>
      <c r="B561" s="20"/>
      <c r="C561" s="72"/>
      <c r="D561" s="19"/>
      <c r="E561" s="20"/>
      <c r="F561" s="20"/>
      <c r="G561" s="19"/>
      <c r="H561" s="19"/>
      <c r="I561" s="76" t="str">
        <f>IF(AND(Table1[[#This Row],[Was this permit part of a consolidated review?]]="No", Table1[[#This Row],[Date Notice of Complete Application Issued]]&lt;&gt;"", Table1[[#This Row],[Date of Decision]]&lt;&gt;""), Table1[[#This Row],[Date of Decision]]-Table1[[#This Row],[Date Notice of Complete Application Issued]], "")</f>
        <v/>
      </c>
      <c r="J56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6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6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61" s="74" t="str">
        <f>IF(Table1[[#This Row],[Was there an agreed upon decision date?]]="Yes",
    "Mutually agreed timeline",
    IF(ISNUMBER(Table1[[#This Row],[Total Active Review Days 
(without pauses)]]),
        IF(Table1[[#This Row],[Total Active Review Days 
(without pauses)]] &gt; Table1[[#This Row],[Deadline 
(Hidden Helper)]], "Yes", "No"),
    ""))</f>
        <v/>
      </c>
      <c r="N561" s="8"/>
      <c r="O561" s="8"/>
      <c r="BU561"/>
      <c r="BV561"/>
    </row>
    <row r="562" spans="1:74" x14ac:dyDescent="0.25">
      <c r="A562" s="18"/>
      <c r="B562" s="20"/>
      <c r="C562" s="72"/>
      <c r="D562" s="19"/>
      <c r="E562" s="20"/>
      <c r="F562" s="20"/>
      <c r="G562" s="19"/>
      <c r="H562" s="19"/>
      <c r="I562" s="76" t="str">
        <f>IF(AND(Table1[[#This Row],[Was this permit part of a consolidated review?]]="No", Table1[[#This Row],[Date Notice of Complete Application Issued]]&lt;&gt;"", Table1[[#This Row],[Date of Decision]]&lt;&gt;""), Table1[[#This Row],[Date of Decision]]-Table1[[#This Row],[Date Notice of Complete Application Issued]], "")</f>
        <v/>
      </c>
      <c r="J56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6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6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62" s="74" t="str">
        <f>IF(Table1[[#This Row],[Was there an agreed upon decision date?]]="Yes",
    "Mutually agreed timeline",
    IF(ISNUMBER(Table1[[#This Row],[Total Active Review Days 
(without pauses)]]),
        IF(Table1[[#This Row],[Total Active Review Days 
(without pauses)]] &gt; Table1[[#This Row],[Deadline 
(Hidden Helper)]], "Yes", "No"),
    ""))</f>
        <v/>
      </c>
      <c r="N562" s="8"/>
      <c r="O562" s="8"/>
      <c r="BU562"/>
      <c r="BV562"/>
    </row>
    <row r="563" spans="1:74" x14ac:dyDescent="0.25">
      <c r="A563" s="18"/>
      <c r="B563" s="20"/>
      <c r="C563" s="72"/>
      <c r="D563" s="19"/>
      <c r="E563" s="20"/>
      <c r="F563" s="20"/>
      <c r="G563" s="19"/>
      <c r="H563" s="19"/>
      <c r="I563" s="76" t="str">
        <f>IF(AND(Table1[[#This Row],[Was this permit part of a consolidated review?]]="No", Table1[[#This Row],[Date Notice of Complete Application Issued]]&lt;&gt;"", Table1[[#This Row],[Date of Decision]]&lt;&gt;""), Table1[[#This Row],[Date of Decision]]-Table1[[#This Row],[Date Notice of Complete Application Issued]], "")</f>
        <v/>
      </c>
      <c r="J56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6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6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63" s="74" t="str">
        <f>IF(Table1[[#This Row],[Was there an agreed upon decision date?]]="Yes",
    "Mutually agreed timeline",
    IF(ISNUMBER(Table1[[#This Row],[Total Active Review Days 
(without pauses)]]),
        IF(Table1[[#This Row],[Total Active Review Days 
(without pauses)]] &gt; Table1[[#This Row],[Deadline 
(Hidden Helper)]], "Yes", "No"),
    ""))</f>
        <v/>
      </c>
      <c r="N563" s="8"/>
      <c r="O563" s="8"/>
      <c r="BU563"/>
      <c r="BV563"/>
    </row>
    <row r="564" spans="1:74" x14ac:dyDescent="0.25">
      <c r="A564" s="18"/>
      <c r="B564" s="20"/>
      <c r="C564" s="72"/>
      <c r="D564" s="19"/>
      <c r="E564" s="20"/>
      <c r="F564" s="20"/>
      <c r="G564" s="19"/>
      <c r="H564" s="19"/>
      <c r="I564" s="76" t="str">
        <f>IF(AND(Table1[[#This Row],[Was this permit part of a consolidated review?]]="No", Table1[[#This Row],[Date Notice of Complete Application Issued]]&lt;&gt;"", Table1[[#This Row],[Date of Decision]]&lt;&gt;""), Table1[[#This Row],[Date of Decision]]-Table1[[#This Row],[Date Notice of Complete Application Issued]], "")</f>
        <v/>
      </c>
      <c r="J56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6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6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64" s="74" t="str">
        <f>IF(Table1[[#This Row],[Was there an agreed upon decision date?]]="Yes",
    "Mutually agreed timeline",
    IF(ISNUMBER(Table1[[#This Row],[Total Active Review Days 
(without pauses)]]),
        IF(Table1[[#This Row],[Total Active Review Days 
(without pauses)]] &gt; Table1[[#This Row],[Deadline 
(Hidden Helper)]], "Yes", "No"),
    ""))</f>
        <v/>
      </c>
      <c r="N564" s="8"/>
      <c r="O564" s="8"/>
      <c r="BU564"/>
      <c r="BV564"/>
    </row>
    <row r="565" spans="1:74" x14ac:dyDescent="0.25">
      <c r="A565" s="18"/>
      <c r="B565" s="20"/>
      <c r="C565" s="72"/>
      <c r="D565" s="19"/>
      <c r="E565" s="20"/>
      <c r="F565" s="20"/>
      <c r="G565" s="19"/>
      <c r="H565" s="19"/>
      <c r="I565" s="76" t="str">
        <f>IF(AND(Table1[[#This Row],[Was this permit part of a consolidated review?]]="No", Table1[[#This Row],[Date Notice of Complete Application Issued]]&lt;&gt;"", Table1[[#This Row],[Date of Decision]]&lt;&gt;""), Table1[[#This Row],[Date of Decision]]-Table1[[#This Row],[Date Notice of Complete Application Issued]], "")</f>
        <v/>
      </c>
      <c r="J56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6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6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65" s="74" t="str">
        <f>IF(Table1[[#This Row],[Was there an agreed upon decision date?]]="Yes",
    "Mutually agreed timeline",
    IF(ISNUMBER(Table1[[#This Row],[Total Active Review Days 
(without pauses)]]),
        IF(Table1[[#This Row],[Total Active Review Days 
(without pauses)]] &gt; Table1[[#This Row],[Deadline 
(Hidden Helper)]], "Yes", "No"),
    ""))</f>
        <v/>
      </c>
      <c r="N565" s="8"/>
      <c r="O565" s="8"/>
      <c r="BU565"/>
      <c r="BV565"/>
    </row>
    <row r="566" spans="1:74" x14ac:dyDescent="0.25">
      <c r="A566" s="18"/>
      <c r="B566" s="20"/>
      <c r="C566" s="72"/>
      <c r="D566" s="19"/>
      <c r="E566" s="20"/>
      <c r="F566" s="20"/>
      <c r="G566" s="19"/>
      <c r="H566" s="19"/>
      <c r="I566" s="76" t="str">
        <f>IF(AND(Table1[[#This Row],[Was this permit part of a consolidated review?]]="No", Table1[[#This Row],[Date Notice of Complete Application Issued]]&lt;&gt;"", Table1[[#This Row],[Date of Decision]]&lt;&gt;""), Table1[[#This Row],[Date of Decision]]-Table1[[#This Row],[Date Notice of Complete Application Issued]], "")</f>
        <v/>
      </c>
      <c r="J56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6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6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66" s="74" t="str">
        <f>IF(Table1[[#This Row],[Was there an agreed upon decision date?]]="Yes",
    "Mutually agreed timeline",
    IF(ISNUMBER(Table1[[#This Row],[Total Active Review Days 
(without pauses)]]),
        IF(Table1[[#This Row],[Total Active Review Days 
(without pauses)]] &gt; Table1[[#This Row],[Deadline 
(Hidden Helper)]], "Yes", "No"),
    ""))</f>
        <v/>
      </c>
      <c r="N566" s="8"/>
      <c r="O566" s="8"/>
      <c r="BU566"/>
      <c r="BV566"/>
    </row>
    <row r="567" spans="1:74" x14ac:dyDescent="0.25">
      <c r="A567" s="18"/>
      <c r="B567" s="20"/>
      <c r="C567" s="72"/>
      <c r="D567" s="19"/>
      <c r="E567" s="20"/>
      <c r="F567" s="20"/>
      <c r="G567" s="19"/>
      <c r="H567" s="19"/>
      <c r="I567" s="76" t="str">
        <f>IF(AND(Table1[[#This Row],[Was this permit part of a consolidated review?]]="No", Table1[[#This Row],[Date Notice of Complete Application Issued]]&lt;&gt;"", Table1[[#This Row],[Date of Decision]]&lt;&gt;""), Table1[[#This Row],[Date of Decision]]-Table1[[#This Row],[Date Notice of Complete Application Issued]], "")</f>
        <v/>
      </c>
      <c r="J56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6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6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67" s="74" t="str">
        <f>IF(Table1[[#This Row],[Was there an agreed upon decision date?]]="Yes",
    "Mutually agreed timeline",
    IF(ISNUMBER(Table1[[#This Row],[Total Active Review Days 
(without pauses)]]),
        IF(Table1[[#This Row],[Total Active Review Days 
(without pauses)]] &gt; Table1[[#This Row],[Deadline 
(Hidden Helper)]], "Yes", "No"),
    ""))</f>
        <v/>
      </c>
      <c r="N567" s="8"/>
      <c r="O567" s="8"/>
      <c r="BU567"/>
      <c r="BV567"/>
    </row>
    <row r="568" spans="1:74" x14ac:dyDescent="0.25">
      <c r="A568" s="18"/>
      <c r="B568" s="20"/>
      <c r="C568" s="72"/>
      <c r="D568" s="19"/>
      <c r="E568" s="20"/>
      <c r="F568" s="20"/>
      <c r="G568" s="19"/>
      <c r="H568" s="19"/>
      <c r="I568" s="76" t="str">
        <f>IF(AND(Table1[[#This Row],[Was this permit part of a consolidated review?]]="No", Table1[[#This Row],[Date Notice of Complete Application Issued]]&lt;&gt;"", Table1[[#This Row],[Date of Decision]]&lt;&gt;""), Table1[[#This Row],[Date of Decision]]-Table1[[#This Row],[Date Notice of Complete Application Issued]], "")</f>
        <v/>
      </c>
      <c r="J56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6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6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68" s="74" t="str">
        <f>IF(Table1[[#This Row],[Was there an agreed upon decision date?]]="Yes",
    "Mutually agreed timeline",
    IF(ISNUMBER(Table1[[#This Row],[Total Active Review Days 
(without pauses)]]),
        IF(Table1[[#This Row],[Total Active Review Days 
(without pauses)]] &gt; Table1[[#This Row],[Deadline 
(Hidden Helper)]], "Yes", "No"),
    ""))</f>
        <v/>
      </c>
      <c r="N568" s="8"/>
      <c r="O568" s="8"/>
      <c r="BU568"/>
      <c r="BV568"/>
    </row>
    <row r="569" spans="1:74" x14ac:dyDescent="0.25">
      <c r="A569" s="18"/>
      <c r="B569" s="20"/>
      <c r="C569" s="72"/>
      <c r="D569" s="19"/>
      <c r="E569" s="20"/>
      <c r="F569" s="20"/>
      <c r="G569" s="19"/>
      <c r="H569" s="19"/>
      <c r="I569" s="76" t="str">
        <f>IF(AND(Table1[[#This Row],[Was this permit part of a consolidated review?]]="No", Table1[[#This Row],[Date Notice of Complete Application Issued]]&lt;&gt;"", Table1[[#This Row],[Date of Decision]]&lt;&gt;""), Table1[[#This Row],[Date of Decision]]-Table1[[#This Row],[Date Notice of Complete Application Issued]], "")</f>
        <v/>
      </c>
      <c r="J56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6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6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69" s="74" t="str">
        <f>IF(Table1[[#This Row],[Was there an agreed upon decision date?]]="Yes",
    "Mutually agreed timeline",
    IF(ISNUMBER(Table1[[#This Row],[Total Active Review Days 
(without pauses)]]),
        IF(Table1[[#This Row],[Total Active Review Days 
(without pauses)]] &gt; Table1[[#This Row],[Deadline 
(Hidden Helper)]], "Yes", "No"),
    ""))</f>
        <v/>
      </c>
      <c r="N569" s="8"/>
      <c r="O569" s="8"/>
      <c r="BU569"/>
      <c r="BV569"/>
    </row>
    <row r="570" spans="1:74" x14ac:dyDescent="0.25">
      <c r="A570" s="18"/>
      <c r="B570" s="20"/>
      <c r="C570" s="72"/>
      <c r="D570" s="19"/>
      <c r="E570" s="20"/>
      <c r="F570" s="20"/>
      <c r="G570" s="19"/>
      <c r="H570" s="19"/>
      <c r="I570" s="76" t="str">
        <f>IF(AND(Table1[[#This Row],[Was this permit part of a consolidated review?]]="No", Table1[[#This Row],[Date Notice of Complete Application Issued]]&lt;&gt;"", Table1[[#This Row],[Date of Decision]]&lt;&gt;""), Table1[[#This Row],[Date of Decision]]-Table1[[#This Row],[Date Notice of Complete Application Issued]], "")</f>
        <v/>
      </c>
      <c r="J57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7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7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70" s="74" t="str">
        <f>IF(Table1[[#This Row],[Was there an agreed upon decision date?]]="Yes",
    "Mutually agreed timeline",
    IF(ISNUMBER(Table1[[#This Row],[Total Active Review Days 
(without pauses)]]),
        IF(Table1[[#This Row],[Total Active Review Days 
(without pauses)]] &gt; Table1[[#This Row],[Deadline 
(Hidden Helper)]], "Yes", "No"),
    ""))</f>
        <v/>
      </c>
      <c r="N570" s="8"/>
      <c r="O570" s="8"/>
      <c r="BU570"/>
      <c r="BV570"/>
    </row>
    <row r="571" spans="1:74" x14ac:dyDescent="0.25">
      <c r="A571" s="18"/>
      <c r="B571" s="20"/>
      <c r="C571" s="72"/>
      <c r="D571" s="19"/>
      <c r="E571" s="20"/>
      <c r="F571" s="20"/>
      <c r="G571" s="19"/>
      <c r="H571" s="19"/>
      <c r="I571" s="76" t="str">
        <f>IF(AND(Table1[[#This Row],[Was this permit part of a consolidated review?]]="No", Table1[[#This Row],[Date Notice of Complete Application Issued]]&lt;&gt;"", Table1[[#This Row],[Date of Decision]]&lt;&gt;""), Table1[[#This Row],[Date of Decision]]-Table1[[#This Row],[Date Notice of Complete Application Issued]], "")</f>
        <v/>
      </c>
      <c r="J57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7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7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71" s="74" t="str">
        <f>IF(Table1[[#This Row],[Was there an agreed upon decision date?]]="Yes",
    "Mutually agreed timeline",
    IF(ISNUMBER(Table1[[#This Row],[Total Active Review Days 
(without pauses)]]),
        IF(Table1[[#This Row],[Total Active Review Days 
(without pauses)]] &gt; Table1[[#This Row],[Deadline 
(Hidden Helper)]], "Yes", "No"),
    ""))</f>
        <v/>
      </c>
      <c r="N571" s="8"/>
      <c r="O571" s="8"/>
      <c r="BU571"/>
      <c r="BV571"/>
    </row>
    <row r="572" spans="1:74" x14ac:dyDescent="0.25">
      <c r="A572" s="18"/>
      <c r="B572" s="20"/>
      <c r="C572" s="72"/>
      <c r="D572" s="19"/>
      <c r="E572" s="20"/>
      <c r="F572" s="20"/>
      <c r="G572" s="19"/>
      <c r="H572" s="19"/>
      <c r="I572" s="76" t="str">
        <f>IF(AND(Table1[[#This Row],[Was this permit part of a consolidated review?]]="No", Table1[[#This Row],[Date Notice of Complete Application Issued]]&lt;&gt;"", Table1[[#This Row],[Date of Decision]]&lt;&gt;""), Table1[[#This Row],[Date of Decision]]-Table1[[#This Row],[Date Notice of Complete Application Issued]], "")</f>
        <v/>
      </c>
      <c r="J57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7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7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72" s="74" t="str">
        <f>IF(Table1[[#This Row],[Was there an agreed upon decision date?]]="Yes",
    "Mutually agreed timeline",
    IF(ISNUMBER(Table1[[#This Row],[Total Active Review Days 
(without pauses)]]),
        IF(Table1[[#This Row],[Total Active Review Days 
(without pauses)]] &gt; Table1[[#This Row],[Deadline 
(Hidden Helper)]], "Yes", "No"),
    ""))</f>
        <v/>
      </c>
      <c r="N572" s="8"/>
      <c r="O572" s="8"/>
      <c r="BU572"/>
      <c r="BV572"/>
    </row>
    <row r="573" spans="1:74" x14ac:dyDescent="0.25">
      <c r="A573" s="18"/>
      <c r="B573" s="20"/>
      <c r="C573" s="72"/>
      <c r="D573" s="19"/>
      <c r="E573" s="20"/>
      <c r="F573" s="20"/>
      <c r="G573" s="19"/>
      <c r="H573" s="19"/>
      <c r="I573" s="76" t="str">
        <f>IF(AND(Table1[[#This Row],[Was this permit part of a consolidated review?]]="No", Table1[[#This Row],[Date Notice of Complete Application Issued]]&lt;&gt;"", Table1[[#This Row],[Date of Decision]]&lt;&gt;""), Table1[[#This Row],[Date of Decision]]-Table1[[#This Row],[Date Notice of Complete Application Issued]], "")</f>
        <v/>
      </c>
      <c r="J57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7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7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73" s="74" t="str">
        <f>IF(Table1[[#This Row],[Was there an agreed upon decision date?]]="Yes",
    "Mutually agreed timeline",
    IF(ISNUMBER(Table1[[#This Row],[Total Active Review Days 
(without pauses)]]),
        IF(Table1[[#This Row],[Total Active Review Days 
(without pauses)]] &gt; Table1[[#This Row],[Deadline 
(Hidden Helper)]], "Yes", "No"),
    ""))</f>
        <v/>
      </c>
      <c r="N573" s="8"/>
      <c r="O573" s="8"/>
      <c r="BU573"/>
      <c r="BV573"/>
    </row>
    <row r="574" spans="1:74" x14ac:dyDescent="0.25">
      <c r="A574" s="18"/>
      <c r="B574" s="20"/>
      <c r="C574" s="72"/>
      <c r="D574" s="19"/>
      <c r="E574" s="20"/>
      <c r="F574" s="20"/>
      <c r="G574" s="19"/>
      <c r="H574" s="19"/>
      <c r="I574" s="76" t="str">
        <f>IF(AND(Table1[[#This Row],[Was this permit part of a consolidated review?]]="No", Table1[[#This Row],[Date Notice of Complete Application Issued]]&lt;&gt;"", Table1[[#This Row],[Date of Decision]]&lt;&gt;""), Table1[[#This Row],[Date of Decision]]-Table1[[#This Row],[Date Notice of Complete Application Issued]], "")</f>
        <v/>
      </c>
      <c r="J57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7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7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74" s="74" t="str">
        <f>IF(Table1[[#This Row],[Was there an agreed upon decision date?]]="Yes",
    "Mutually agreed timeline",
    IF(ISNUMBER(Table1[[#This Row],[Total Active Review Days 
(without pauses)]]),
        IF(Table1[[#This Row],[Total Active Review Days 
(without pauses)]] &gt; Table1[[#This Row],[Deadline 
(Hidden Helper)]], "Yes", "No"),
    ""))</f>
        <v/>
      </c>
      <c r="N574" s="8"/>
      <c r="O574" s="8"/>
      <c r="BU574"/>
      <c r="BV574"/>
    </row>
    <row r="575" spans="1:74" x14ac:dyDescent="0.25">
      <c r="A575" s="18"/>
      <c r="B575" s="20"/>
      <c r="C575" s="72"/>
      <c r="D575" s="19"/>
      <c r="E575" s="20"/>
      <c r="F575" s="20"/>
      <c r="G575" s="19"/>
      <c r="H575" s="19"/>
      <c r="I575" s="76" t="str">
        <f>IF(AND(Table1[[#This Row],[Was this permit part of a consolidated review?]]="No", Table1[[#This Row],[Date Notice of Complete Application Issued]]&lt;&gt;"", Table1[[#This Row],[Date of Decision]]&lt;&gt;""), Table1[[#This Row],[Date of Decision]]-Table1[[#This Row],[Date Notice of Complete Application Issued]], "")</f>
        <v/>
      </c>
      <c r="J57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7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7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75" s="74" t="str">
        <f>IF(Table1[[#This Row],[Was there an agreed upon decision date?]]="Yes",
    "Mutually agreed timeline",
    IF(ISNUMBER(Table1[[#This Row],[Total Active Review Days 
(without pauses)]]),
        IF(Table1[[#This Row],[Total Active Review Days 
(without pauses)]] &gt; Table1[[#This Row],[Deadline 
(Hidden Helper)]], "Yes", "No"),
    ""))</f>
        <v/>
      </c>
      <c r="N575" s="8"/>
      <c r="O575" s="8"/>
      <c r="BU575"/>
      <c r="BV575"/>
    </row>
    <row r="576" spans="1:74" x14ac:dyDescent="0.25">
      <c r="A576" s="18"/>
      <c r="B576" s="20"/>
      <c r="C576" s="72"/>
      <c r="D576" s="19"/>
      <c r="E576" s="20"/>
      <c r="F576" s="20"/>
      <c r="G576" s="19"/>
      <c r="H576" s="19"/>
      <c r="I576" s="76" t="str">
        <f>IF(AND(Table1[[#This Row],[Was this permit part of a consolidated review?]]="No", Table1[[#This Row],[Date Notice of Complete Application Issued]]&lt;&gt;"", Table1[[#This Row],[Date of Decision]]&lt;&gt;""), Table1[[#This Row],[Date of Decision]]-Table1[[#This Row],[Date Notice of Complete Application Issued]], "")</f>
        <v/>
      </c>
      <c r="J57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7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7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76" s="74" t="str">
        <f>IF(Table1[[#This Row],[Was there an agreed upon decision date?]]="Yes",
    "Mutually agreed timeline",
    IF(ISNUMBER(Table1[[#This Row],[Total Active Review Days 
(without pauses)]]),
        IF(Table1[[#This Row],[Total Active Review Days 
(without pauses)]] &gt; Table1[[#This Row],[Deadline 
(Hidden Helper)]], "Yes", "No"),
    ""))</f>
        <v/>
      </c>
      <c r="N576" s="8"/>
      <c r="O576" s="8"/>
      <c r="BU576"/>
      <c r="BV576"/>
    </row>
    <row r="577" spans="1:74" x14ac:dyDescent="0.25">
      <c r="A577" s="18"/>
      <c r="B577" s="20"/>
      <c r="C577" s="72"/>
      <c r="D577" s="19"/>
      <c r="E577" s="20"/>
      <c r="F577" s="20"/>
      <c r="G577" s="19"/>
      <c r="H577" s="19"/>
      <c r="I577" s="76" t="str">
        <f>IF(AND(Table1[[#This Row],[Was this permit part of a consolidated review?]]="No", Table1[[#This Row],[Date Notice of Complete Application Issued]]&lt;&gt;"", Table1[[#This Row],[Date of Decision]]&lt;&gt;""), Table1[[#This Row],[Date of Decision]]-Table1[[#This Row],[Date Notice of Complete Application Issued]], "")</f>
        <v/>
      </c>
      <c r="J57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7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7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77" s="74" t="str">
        <f>IF(Table1[[#This Row],[Was there an agreed upon decision date?]]="Yes",
    "Mutually agreed timeline",
    IF(ISNUMBER(Table1[[#This Row],[Total Active Review Days 
(without pauses)]]),
        IF(Table1[[#This Row],[Total Active Review Days 
(without pauses)]] &gt; Table1[[#This Row],[Deadline 
(Hidden Helper)]], "Yes", "No"),
    ""))</f>
        <v/>
      </c>
      <c r="N577" s="8"/>
      <c r="O577" s="8"/>
      <c r="BU577"/>
      <c r="BV577"/>
    </row>
    <row r="578" spans="1:74" x14ac:dyDescent="0.25">
      <c r="A578" s="18"/>
      <c r="B578" s="20"/>
      <c r="C578" s="72"/>
      <c r="D578" s="19"/>
      <c r="E578" s="20"/>
      <c r="F578" s="20"/>
      <c r="G578" s="19"/>
      <c r="H578" s="19"/>
      <c r="I578" s="76" t="str">
        <f>IF(AND(Table1[[#This Row],[Was this permit part of a consolidated review?]]="No", Table1[[#This Row],[Date Notice of Complete Application Issued]]&lt;&gt;"", Table1[[#This Row],[Date of Decision]]&lt;&gt;""), Table1[[#This Row],[Date of Decision]]-Table1[[#This Row],[Date Notice of Complete Application Issued]], "")</f>
        <v/>
      </c>
      <c r="J57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7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7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78" s="74" t="str">
        <f>IF(Table1[[#This Row],[Was there an agreed upon decision date?]]="Yes",
    "Mutually agreed timeline",
    IF(ISNUMBER(Table1[[#This Row],[Total Active Review Days 
(without pauses)]]),
        IF(Table1[[#This Row],[Total Active Review Days 
(without pauses)]] &gt; Table1[[#This Row],[Deadline 
(Hidden Helper)]], "Yes", "No"),
    ""))</f>
        <v/>
      </c>
      <c r="N578" s="8"/>
      <c r="O578" s="8"/>
      <c r="BU578"/>
      <c r="BV578"/>
    </row>
    <row r="579" spans="1:74" x14ac:dyDescent="0.25">
      <c r="A579" s="18"/>
      <c r="B579" s="20"/>
      <c r="C579" s="72"/>
      <c r="D579" s="19"/>
      <c r="E579" s="20"/>
      <c r="F579" s="20"/>
      <c r="G579" s="19"/>
      <c r="H579" s="19"/>
      <c r="I579" s="76" t="str">
        <f>IF(AND(Table1[[#This Row],[Was this permit part of a consolidated review?]]="No", Table1[[#This Row],[Date Notice of Complete Application Issued]]&lt;&gt;"", Table1[[#This Row],[Date of Decision]]&lt;&gt;""), Table1[[#This Row],[Date of Decision]]-Table1[[#This Row],[Date Notice of Complete Application Issued]], "")</f>
        <v/>
      </c>
      <c r="J57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7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7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79" s="74" t="str">
        <f>IF(Table1[[#This Row],[Was there an agreed upon decision date?]]="Yes",
    "Mutually agreed timeline",
    IF(ISNUMBER(Table1[[#This Row],[Total Active Review Days 
(without pauses)]]),
        IF(Table1[[#This Row],[Total Active Review Days 
(without pauses)]] &gt; Table1[[#This Row],[Deadline 
(Hidden Helper)]], "Yes", "No"),
    ""))</f>
        <v/>
      </c>
      <c r="N579" s="8"/>
      <c r="O579" s="8"/>
      <c r="BU579"/>
      <c r="BV579"/>
    </row>
    <row r="580" spans="1:74" x14ac:dyDescent="0.25">
      <c r="A580" s="18"/>
      <c r="B580" s="20"/>
      <c r="C580" s="72"/>
      <c r="D580" s="19"/>
      <c r="E580" s="20"/>
      <c r="F580" s="20"/>
      <c r="G580" s="19"/>
      <c r="H580" s="19"/>
      <c r="I580" s="76" t="str">
        <f>IF(AND(Table1[[#This Row],[Was this permit part of a consolidated review?]]="No", Table1[[#This Row],[Date Notice of Complete Application Issued]]&lt;&gt;"", Table1[[#This Row],[Date of Decision]]&lt;&gt;""), Table1[[#This Row],[Date of Decision]]-Table1[[#This Row],[Date Notice of Complete Application Issued]], "")</f>
        <v/>
      </c>
      <c r="J58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8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8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80" s="74" t="str">
        <f>IF(Table1[[#This Row],[Was there an agreed upon decision date?]]="Yes",
    "Mutually agreed timeline",
    IF(ISNUMBER(Table1[[#This Row],[Total Active Review Days 
(without pauses)]]),
        IF(Table1[[#This Row],[Total Active Review Days 
(without pauses)]] &gt; Table1[[#This Row],[Deadline 
(Hidden Helper)]], "Yes", "No"),
    ""))</f>
        <v/>
      </c>
      <c r="N580" s="8"/>
      <c r="O580" s="8"/>
      <c r="BU580"/>
      <c r="BV580"/>
    </row>
    <row r="581" spans="1:74" x14ac:dyDescent="0.25">
      <c r="A581" s="18"/>
      <c r="B581" s="20"/>
      <c r="C581" s="72"/>
      <c r="D581" s="19"/>
      <c r="E581" s="20"/>
      <c r="F581" s="20"/>
      <c r="G581" s="19"/>
      <c r="H581" s="19"/>
      <c r="I581" s="76" t="str">
        <f>IF(AND(Table1[[#This Row],[Was this permit part of a consolidated review?]]="No", Table1[[#This Row],[Date Notice of Complete Application Issued]]&lt;&gt;"", Table1[[#This Row],[Date of Decision]]&lt;&gt;""), Table1[[#This Row],[Date of Decision]]-Table1[[#This Row],[Date Notice of Complete Application Issued]], "")</f>
        <v/>
      </c>
      <c r="J58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8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8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81" s="74" t="str">
        <f>IF(Table1[[#This Row],[Was there an agreed upon decision date?]]="Yes",
    "Mutually agreed timeline",
    IF(ISNUMBER(Table1[[#This Row],[Total Active Review Days 
(without pauses)]]),
        IF(Table1[[#This Row],[Total Active Review Days 
(without pauses)]] &gt; Table1[[#This Row],[Deadline 
(Hidden Helper)]], "Yes", "No"),
    ""))</f>
        <v/>
      </c>
      <c r="N581" s="8"/>
      <c r="O581" s="8"/>
      <c r="BU581"/>
      <c r="BV581"/>
    </row>
    <row r="582" spans="1:74" x14ac:dyDescent="0.25">
      <c r="A582" s="18"/>
      <c r="B582" s="20"/>
      <c r="C582" s="72"/>
      <c r="D582" s="19"/>
      <c r="E582" s="20"/>
      <c r="F582" s="20"/>
      <c r="G582" s="19"/>
      <c r="H582" s="19"/>
      <c r="I582" s="76" t="str">
        <f>IF(AND(Table1[[#This Row],[Was this permit part of a consolidated review?]]="No", Table1[[#This Row],[Date Notice of Complete Application Issued]]&lt;&gt;"", Table1[[#This Row],[Date of Decision]]&lt;&gt;""), Table1[[#This Row],[Date of Decision]]-Table1[[#This Row],[Date Notice of Complete Application Issued]], "")</f>
        <v/>
      </c>
      <c r="J58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8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8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82" s="74" t="str">
        <f>IF(Table1[[#This Row],[Was there an agreed upon decision date?]]="Yes",
    "Mutually agreed timeline",
    IF(ISNUMBER(Table1[[#This Row],[Total Active Review Days 
(without pauses)]]),
        IF(Table1[[#This Row],[Total Active Review Days 
(without pauses)]] &gt; Table1[[#This Row],[Deadline 
(Hidden Helper)]], "Yes", "No"),
    ""))</f>
        <v/>
      </c>
      <c r="N582" s="8"/>
      <c r="O582" s="8"/>
      <c r="BU582"/>
      <c r="BV582"/>
    </row>
    <row r="583" spans="1:74" x14ac:dyDescent="0.25">
      <c r="A583" s="18"/>
      <c r="B583" s="20"/>
      <c r="C583" s="72"/>
      <c r="D583" s="19"/>
      <c r="E583" s="20"/>
      <c r="F583" s="20"/>
      <c r="G583" s="19"/>
      <c r="H583" s="19"/>
      <c r="I583" s="76" t="str">
        <f>IF(AND(Table1[[#This Row],[Was this permit part of a consolidated review?]]="No", Table1[[#This Row],[Date Notice of Complete Application Issued]]&lt;&gt;"", Table1[[#This Row],[Date of Decision]]&lt;&gt;""), Table1[[#This Row],[Date of Decision]]-Table1[[#This Row],[Date Notice of Complete Application Issued]], "")</f>
        <v/>
      </c>
      <c r="J58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8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8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83" s="74" t="str">
        <f>IF(Table1[[#This Row],[Was there an agreed upon decision date?]]="Yes",
    "Mutually agreed timeline",
    IF(ISNUMBER(Table1[[#This Row],[Total Active Review Days 
(without pauses)]]),
        IF(Table1[[#This Row],[Total Active Review Days 
(without pauses)]] &gt; Table1[[#This Row],[Deadline 
(Hidden Helper)]], "Yes", "No"),
    ""))</f>
        <v/>
      </c>
      <c r="N583" s="8"/>
      <c r="O583" s="8"/>
      <c r="BU583"/>
      <c r="BV583"/>
    </row>
    <row r="584" spans="1:74" x14ac:dyDescent="0.25">
      <c r="A584" s="18"/>
      <c r="B584" s="20"/>
      <c r="C584" s="72"/>
      <c r="D584" s="19"/>
      <c r="E584" s="20"/>
      <c r="F584" s="20"/>
      <c r="G584" s="19"/>
      <c r="H584" s="19"/>
      <c r="I584" s="76" t="str">
        <f>IF(AND(Table1[[#This Row],[Was this permit part of a consolidated review?]]="No", Table1[[#This Row],[Date Notice of Complete Application Issued]]&lt;&gt;"", Table1[[#This Row],[Date of Decision]]&lt;&gt;""), Table1[[#This Row],[Date of Decision]]-Table1[[#This Row],[Date Notice of Complete Application Issued]], "")</f>
        <v/>
      </c>
      <c r="J58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8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8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84" s="74" t="str">
        <f>IF(Table1[[#This Row],[Was there an agreed upon decision date?]]="Yes",
    "Mutually agreed timeline",
    IF(ISNUMBER(Table1[[#This Row],[Total Active Review Days 
(without pauses)]]),
        IF(Table1[[#This Row],[Total Active Review Days 
(without pauses)]] &gt; Table1[[#This Row],[Deadline 
(Hidden Helper)]], "Yes", "No"),
    ""))</f>
        <v/>
      </c>
      <c r="N584" s="8"/>
      <c r="O584" s="8"/>
      <c r="BU584"/>
      <c r="BV584"/>
    </row>
    <row r="585" spans="1:74" x14ac:dyDescent="0.25">
      <c r="A585" s="18"/>
      <c r="B585" s="20"/>
      <c r="C585" s="72"/>
      <c r="D585" s="19"/>
      <c r="E585" s="20"/>
      <c r="F585" s="20"/>
      <c r="G585" s="19"/>
      <c r="H585" s="19"/>
      <c r="I585" s="76" t="str">
        <f>IF(AND(Table1[[#This Row],[Was this permit part of a consolidated review?]]="No", Table1[[#This Row],[Date Notice of Complete Application Issued]]&lt;&gt;"", Table1[[#This Row],[Date of Decision]]&lt;&gt;""), Table1[[#This Row],[Date of Decision]]-Table1[[#This Row],[Date Notice of Complete Application Issued]], "")</f>
        <v/>
      </c>
      <c r="J58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8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8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85" s="74" t="str">
        <f>IF(Table1[[#This Row],[Was there an agreed upon decision date?]]="Yes",
    "Mutually agreed timeline",
    IF(ISNUMBER(Table1[[#This Row],[Total Active Review Days 
(without pauses)]]),
        IF(Table1[[#This Row],[Total Active Review Days 
(without pauses)]] &gt; Table1[[#This Row],[Deadline 
(Hidden Helper)]], "Yes", "No"),
    ""))</f>
        <v/>
      </c>
      <c r="N585" s="8"/>
      <c r="O585" s="8"/>
      <c r="BU585"/>
      <c r="BV585"/>
    </row>
    <row r="586" spans="1:74" x14ac:dyDescent="0.25">
      <c r="A586" s="18"/>
      <c r="B586" s="20"/>
      <c r="C586" s="72"/>
      <c r="D586" s="19"/>
      <c r="E586" s="20"/>
      <c r="F586" s="20"/>
      <c r="G586" s="19"/>
      <c r="H586" s="19"/>
      <c r="I586" s="76" t="str">
        <f>IF(AND(Table1[[#This Row],[Was this permit part of a consolidated review?]]="No", Table1[[#This Row],[Date Notice of Complete Application Issued]]&lt;&gt;"", Table1[[#This Row],[Date of Decision]]&lt;&gt;""), Table1[[#This Row],[Date of Decision]]-Table1[[#This Row],[Date Notice of Complete Application Issued]], "")</f>
        <v/>
      </c>
      <c r="J58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8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8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86" s="74" t="str">
        <f>IF(Table1[[#This Row],[Was there an agreed upon decision date?]]="Yes",
    "Mutually agreed timeline",
    IF(ISNUMBER(Table1[[#This Row],[Total Active Review Days 
(without pauses)]]),
        IF(Table1[[#This Row],[Total Active Review Days 
(without pauses)]] &gt; Table1[[#This Row],[Deadline 
(Hidden Helper)]], "Yes", "No"),
    ""))</f>
        <v/>
      </c>
      <c r="N586" s="8"/>
      <c r="O586" s="8"/>
      <c r="BU586"/>
      <c r="BV586"/>
    </row>
    <row r="587" spans="1:74" x14ac:dyDescent="0.25">
      <c r="A587" s="18"/>
      <c r="B587" s="20"/>
      <c r="C587" s="72"/>
      <c r="D587" s="19"/>
      <c r="E587" s="20"/>
      <c r="F587" s="20"/>
      <c r="G587" s="19"/>
      <c r="H587" s="19"/>
      <c r="I587" s="76" t="str">
        <f>IF(AND(Table1[[#This Row],[Was this permit part of a consolidated review?]]="No", Table1[[#This Row],[Date Notice of Complete Application Issued]]&lt;&gt;"", Table1[[#This Row],[Date of Decision]]&lt;&gt;""), Table1[[#This Row],[Date of Decision]]-Table1[[#This Row],[Date Notice of Complete Application Issued]], "")</f>
        <v/>
      </c>
      <c r="J58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8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8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87" s="74" t="str">
        <f>IF(Table1[[#This Row],[Was there an agreed upon decision date?]]="Yes",
    "Mutually agreed timeline",
    IF(ISNUMBER(Table1[[#This Row],[Total Active Review Days 
(without pauses)]]),
        IF(Table1[[#This Row],[Total Active Review Days 
(without pauses)]] &gt; Table1[[#This Row],[Deadline 
(Hidden Helper)]], "Yes", "No"),
    ""))</f>
        <v/>
      </c>
      <c r="N587" s="8"/>
      <c r="O587" s="8"/>
      <c r="BU587"/>
      <c r="BV587"/>
    </row>
    <row r="588" spans="1:74" x14ac:dyDescent="0.25">
      <c r="A588" s="18"/>
      <c r="B588" s="20"/>
      <c r="C588" s="72"/>
      <c r="D588" s="19"/>
      <c r="E588" s="20"/>
      <c r="F588" s="20"/>
      <c r="G588" s="19"/>
      <c r="H588" s="19"/>
      <c r="I588" s="76" t="str">
        <f>IF(AND(Table1[[#This Row],[Was this permit part of a consolidated review?]]="No", Table1[[#This Row],[Date Notice of Complete Application Issued]]&lt;&gt;"", Table1[[#This Row],[Date of Decision]]&lt;&gt;""), Table1[[#This Row],[Date of Decision]]-Table1[[#This Row],[Date Notice of Complete Application Issued]], "")</f>
        <v/>
      </c>
      <c r="J58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8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8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88" s="74" t="str">
        <f>IF(Table1[[#This Row],[Was there an agreed upon decision date?]]="Yes",
    "Mutually agreed timeline",
    IF(ISNUMBER(Table1[[#This Row],[Total Active Review Days 
(without pauses)]]),
        IF(Table1[[#This Row],[Total Active Review Days 
(without pauses)]] &gt; Table1[[#This Row],[Deadline 
(Hidden Helper)]], "Yes", "No"),
    ""))</f>
        <v/>
      </c>
      <c r="N588" s="8"/>
      <c r="O588" s="8"/>
      <c r="BU588"/>
      <c r="BV588"/>
    </row>
    <row r="589" spans="1:74" x14ac:dyDescent="0.25">
      <c r="A589" s="18"/>
      <c r="B589" s="20"/>
      <c r="C589" s="72"/>
      <c r="D589" s="19"/>
      <c r="E589" s="20"/>
      <c r="F589" s="20"/>
      <c r="G589" s="19"/>
      <c r="H589" s="19"/>
      <c r="I589" s="76" t="str">
        <f>IF(AND(Table1[[#This Row],[Was this permit part of a consolidated review?]]="No", Table1[[#This Row],[Date Notice of Complete Application Issued]]&lt;&gt;"", Table1[[#This Row],[Date of Decision]]&lt;&gt;""), Table1[[#This Row],[Date of Decision]]-Table1[[#This Row],[Date Notice of Complete Application Issued]], "")</f>
        <v/>
      </c>
      <c r="J58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8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8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89" s="74" t="str">
        <f>IF(Table1[[#This Row],[Was there an agreed upon decision date?]]="Yes",
    "Mutually agreed timeline",
    IF(ISNUMBER(Table1[[#This Row],[Total Active Review Days 
(without pauses)]]),
        IF(Table1[[#This Row],[Total Active Review Days 
(without pauses)]] &gt; Table1[[#This Row],[Deadline 
(Hidden Helper)]], "Yes", "No"),
    ""))</f>
        <v/>
      </c>
      <c r="N589" s="8"/>
      <c r="O589" s="8"/>
      <c r="BU589"/>
      <c r="BV589"/>
    </row>
    <row r="590" spans="1:74" x14ac:dyDescent="0.25">
      <c r="A590" s="18"/>
      <c r="B590" s="20"/>
      <c r="C590" s="72"/>
      <c r="D590" s="19"/>
      <c r="E590" s="20"/>
      <c r="F590" s="20"/>
      <c r="G590" s="19"/>
      <c r="H590" s="19"/>
      <c r="I590" s="76" t="str">
        <f>IF(AND(Table1[[#This Row],[Was this permit part of a consolidated review?]]="No", Table1[[#This Row],[Date Notice of Complete Application Issued]]&lt;&gt;"", Table1[[#This Row],[Date of Decision]]&lt;&gt;""), Table1[[#This Row],[Date of Decision]]-Table1[[#This Row],[Date Notice of Complete Application Issued]], "")</f>
        <v/>
      </c>
      <c r="J59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9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9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90" s="74" t="str">
        <f>IF(Table1[[#This Row],[Was there an agreed upon decision date?]]="Yes",
    "Mutually agreed timeline",
    IF(ISNUMBER(Table1[[#This Row],[Total Active Review Days 
(without pauses)]]),
        IF(Table1[[#This Row],[Total Active Review Days 
(without pauses)]] &gt; Table1[[#This Row],[Deadline 
(Hidden Helper)]], "Yes", "No"),
    ""))</f>
        <v/>
      </c>
      <c r="N590" s="8"/>
      <c r="O590" s="8"/>
      <c r="BU590"/>
      <c r="BV590"/>
    </row>
    <row r="591" spans="1:74" x14ac:dyDescent="0.25">
      <c r="A591" s="18"/>
      <c r="B591" s="20"/>
      <c r="C591" s="72"/>
      <c r="D591" s="19"/>
      <c r="E591" s="20"/>
      <c r="F591" s="20"/>
      <c r="G591" s="19"/>
      <c r="H591" s="19"/>
      <c r="I591" s="76" t="str">
        <f>IF(AND(Table1[[#This Row],[Was this permit part of a consolidated review?]]="No", Table1[[#This Row],[Date Notice of Complete Application Issued]]&lt;&gt;"", Table1[[#This Row],[Date of Decision]]&lt;&gt;""), Table1[[#This Row],[Date of Decision]]-Table1[[#This Row],[Date Notice of Complete Application Issued]], "")</f>
        <v/>
      </c>
      <c r="J59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9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9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91" s="74" t="str">
        <f>IF(Table1[[#This Row],[Was there an agreed upon decision date?]]="Yes",
    "Mutually agreed timeline",
    IF(ISNUMBER(Table1[[#This Row],[Total Active Review Days 
(without pauses)]]),
        IF(Table1[[#This Row],[Total Active Review Days 
(without pauses)]] &gt; Table1[[#This Row],[Deadline 
(Hidden Helper)]], "Yes", "No"),
    ""))</f>
        <v/>
      </c>
      <c r="N591" s="8"/>
      <c r="O591" s="8"/>
      <c r="BU591"/>
      <c r="BV591"/>
    </row>
    <row r="592" spans="1:74" x14ac:dyDescent="0.25">
      <c r="A592" s="18"/>
      <c r="B592" s="20"/>
      <c r="C592" s="72"/>
      <c r="D592" s="19"/>
      <c r="E592" s="20"/>
      <c r="F592" s="20"/>
      <c r="G592" s="19"/>
      <c r="H592" s="19"/>
      <c r="I592" s="76" t="str">
        <f>IF(AND(Table1[[#This Row],[Was this permit part of a consolidated review?]]="No", Table1[[#This Row],[Date Notice of Complete Application Issued]]&lt;&gt;"", Table1[[#This Row],[Date of Decision]]&lt;&gt;""), Table1[[#This Row],[Date of Decision]]-Table1[[#This Row],[Date Notice of Complete Application Issued]], "")</f>
        <v/>
      </c>
      <c r="J59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9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9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92" s="74" t="str">
        <f>IF(Table1[[#This Row],[Was there an agreed upon decision date?]]="Yes",
    "Mutually agreed timeline",
    IF(ISNUMBER(Table1[[#This Row],[Total Active Review Days 
(without pauses)]]),
        IF(Table1[[#This Row],[Total Active Review Days 
(without pauses)]] &gt; Table1[[#This Row],[Deadline 
(Hidden Helper)]], "Yes", "No"),
    ""))</f>
        <v/>
      </c>
      <c r="N592" s="8"/>
      <c r="O592" s="8"/>
      <c r="BU592"/>
      <c r="BV592"/>
    </row>
    <row r="593" spans="1:74" x14ac:dyDescent="0.25">
      <c r="A593" s="18"/>
      <c r="B593" s="20"/>
      <c r="C593" s="72"/>
      <c r="D593" s="19"/>
      <c r="E593" s="20"/>
      <c r="F593" s="20"/>
      <c r="G593" s="19"/>
      <c r="H593" s="19"/>
      <c r="I593" s="76" t="str">
        <f>IF(AND(Table1[[#This Row],[Was this permit part of a consolidated review?]]="No", Table1[[#This Row],[Date Notice of Complete Application Issued]]&lt;&gt;"", Table1[[#This Row],[Date of Decision]]&lt;&gt;""), Table1[[#This Row],[Date of Decision]]-Table1[[#This Row],[Date Notice of Complete Application Issued]], "")</f>
        <v/>
      </c>
      <c r="J59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9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9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93" s="74" t="str">
        <f>IF(Table1[[#This Row],[Was there an agreed upon decision date?]]="Yes",
    "Mutually agreed timeline",
    IF(ISNUMBER(Table1[[#This Row],[Total Active Review Days 
(without pauses)]]),
        IF(Table1[[#This Row],[Total Active Review Days 
(without pauses)]] &gt; Table1[[#This Row],[Deadline 
(Hidden Helper)]], "Yes", "No"),
    ""))</f>
        <v/>
      </c>
      <c r="N593" s="8"/>
      <c r="O593" s="8"/>
      <c r="BU593"/>
      <c r="BV593"/>
    </row>
    <row r="594" spans="1:74" x14ac:dyDescent="0.25">
      <c r="A594" s="18"/>
      <c r="B594" s="20"/>
      <c r="C594" s="72"/>
      <c r="D594" s="19"/>
      <c r="E594" s="20"/>
      <c r="F594" s="20"/>
      <c r="G594" s="19"/>
      <c r="H594" s="19"/>
      <c r="I594" s="76" t="str">
        <f>IF(AND(Table1[[#This Row],[Was this permit part of a consolidated review?]]="No", Table1[[#This Row],[Date Notice of Complete Application Issued]]&lt;&gt;"", Table1[[#This Row],[Date of Decision]]&lt;&gt;""), Table1[[#This Row],[Date of Decision]]-Table1[[#This Row],[Date Notice of Complete Application Issued]], "")</f>
        <v/>
      </c>
      <c r="J59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9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9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94" s="74" t="str">
        <f>IF(Table1[[#This Row],[Was there an agreed upon decision date?]]="Yes",
    "Mutually agreed timeline",
    IF(ISNUMBER(Table1[[#This Row],[Total Active Review Days 
(without pauses)]]),
        IF(Table1[[#This Row],[Total Active Review Days 
(without pauses)]] &gt; Table1[[#This Row],[Deadline 
(Hidden Helper)]], "Yes", "No"),
    ""))</f>
        <v/>
      </c>
      <c r="N594" s="8"/>
      <c r="O594" s="8"/>
      <c r="BU594"/>
      <c r="BV594"/>
    </row>
    <row r="595" spans="1:74" x14ac:dyDescent="0.25">
      <c r="A595" s="18"/>
      <c r="B595" s="20"/>
      <c r="C595" s="72"/>
      <c r="D595" s="19"/>
      <c r="E595" s="20"/>
      <c r="F595" s="20"/>
      <c r="G595" s="19"/>
      <c r="H595" s="19"/>
      <c r="I595" s="76" t="str">
        <f>IF(AND(Table1[[#This Row],[Was this permit part of a consolidated review?]]="No", Table1[[#This Row],[Date Notice of Complete Application Issued]]&lt;&gt;"", Table1[[#This Row],[Date of Decision]]&lt;&gt;""), Table1[[#This Row],[Date of Decision]]-Table1[[#This Row],[Date Notice of Complete Application Issued]], "")</f>
        <v/>
      </c>
      <c r="J59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9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9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95" s="74" t="str">
        <f>IF(Table1[[#This Row],[Was there an agreed upon decision date?]]="Yes",
    "Mutually agreed timeline",
    IF(ISNUMBER(Table1[[#This Row],[Total Active Review Days 
(without pauses)]]),
        IF(Table1[[#This Row],[Total Active Review Days 
(without pauses)]] &gt; Table1[[#This Row],[Deadline 
(Hidden Helper)]], "Yes", "No"),
    ""))</f>
        <v/>
      </c>
      <c r="N595" s="8"/>
      <c r="O595" s="8"/>
      <c r="BU595"/>
      <c r="BV595"/>
    </row>
    <row r="596" spans="1:74" x14ac:dyDescent="0.25">
      <c r="A596" s="18"/>
      <c r="B596" s="20"/>
      <c r="C596" s="72"/>
      <c r="D596" s="19"/>
      <c r="E596" s="20"/>
      <c r="F596" s="20"/>
      <c r="G596" s="19"/>
      <c r="H596" s="19"/>
      <c r="I596" s="76" t="str">
        <f>IF(AND(Table1[[#This Row],[Was this permit part of a consolidated review?]]="No", Table1[[#This Row],[Date Notice of Complete Application Issued]]&lt;&gt;"", Table1[[#This Row],[Date of Decision]]&lt;&gt;""), Table1[[#This Row],[Date of Decision]]-Table1[[#This Row],[Date Notice of Complete Application Issued]], "")</f>
        <v/>
      </c>
      <c r="J59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9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9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96" s="74" t="str">
        <f>IF(Table1[[#This Row],[Was there an agreed upon decision date?]]="Yes",
    "Mutually agreed timeline",
    IF(ISNUMBER(Table1[[#This Row],[Total Active Review Days 
(without pauses)]]),
        IF(Table1[[#This Row],[Total Active Review Days 
(without pauses)]] &gt; Table1[[#This Row],[Deadline 
(Hidden Helper)]], "Yes", "No"),
    ""))</f>
        <v/>
      </c>
      <c r="N596" s="8"/>
      <c r="O596" s="8"/>
      <c r="BU596"/>
      <c r="BV596"/>
    </row>
    <row r="597" spans="1:74" x14ac:dyDescent="0.25">
      <c r="A597" s="18"/>
      <c r="B597" s="20"/>
      <c r="C597" s="72"/>
      <c r="D597" s="19"/>
      <c r="E597" s="20"/>
      <c r="F597" s="20"/>
      <c r="G597" s="19"/>
      <c r="H597" s="19"/>
      <c r="I597" s="76" t="str">
        <f>IF(AND(Table1[[#This Row],[Was this permit part of a consolidated review?]]="No", Table1[[#This Row],[Date Notice of Complete Application Issued]]&lt;&gt;"", Table1[[#This Row],[Date of Decision]]&lt;&gt;""), Table1[[#This Row],[Date of Decision]]-Table1[[#This Row],[Date Notice of Complete Application Issued]], "")</f>
        <v/>
      </c>
      <c r="J59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9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9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97" s="74" t="str">
        <f>IF(Table1[[#This Row],[Was there an agreed upon decision date?]]="Yes",
    "Mutually agreed timeline",
    IF(ISNUMBER(Table1[[#This Row],[Total Active Review Days 
(without pauses)]]),
        IF(Table1[[#This Row],[Total Active Review Days 
(without pauses)]] &gt; Table1[[#This Row],[Deadline 
(Hidden Helper)]], "Yes", "No"),
    ""))</f>
        <v/>
      </c>
      <c r="N597" s="8"/>
      <c r="O597" s="8"/>
      <c r="BU597"/>
      <c r="BV597"/>
    </row>
    <row r="598" spans="1:74" x14ac:dyDescent="0.25">
      <c r="A598" s="18"/>
      <c r="B598" s="20"/>
      <c r="C598" s="72"/>
      <c r="D598" s="19"/>
      <c r="E598" s="20"/>
      <c r="F598" s="20"/>
      <c r="G598" s="19"/>
      <c r="H598" s="19"/>
      <c r="I598" s="76" t="str">
        <f>IF(AND(Table1[[#This Row],[Was this permit part of a consolidated review?]]="No", Table1[[#This Row],[Date Notice of Complete Application Issued]]&lt;&gt;"", Table1[[#This Row],[Date of Decision]]&lt;&gt;""), Table1[[#This Row],[Date of Decision]]-Table1[[#This Row],[Date Notice of Complete Application Issued]], "")</f>
        <v/>
      </c>
      <c r="J59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9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9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98" s="74" t="str">
        <f>IF(Table1[[#This Row],[Was there an agreed upon decision date?]]="Yes",
    "Mutually agreed timeline",
    IF(ISNUMBER(Table1[[#This Row],[Total Active Review Days 
(without pauses)]]),
        IF(Table1[[#This Row],[Total Active Review Days 
(without pauses)]] &gt; Table1[[#This Row],[Deadline 
(Hidden Helper)]], "Yes", "No"),
    ""))</f>
        <v/>
      </c>
      <c r="N598" s="8"/>
      <c r="O598" s="8"/>
      <c r="BU598"/>
      <c r="BV598"/>
    </row>
    <row r="599" spans="1:74" x14ac:dyDescent="0.25">
      <c r="A599" s="18"/>
      <c r="B599" s="20"/>
      <c r="C599" s="72"/>
      <c r="D599" s="19"/>
      <c r="E599" s="20"/>
      <c r="F599" s="20"/>
      <c r="G599" s="19"/>
      <c r="H599" s="19"/>
      <c r="I599" s="76" t="str">
        <f>IF(AND(Table1[[#This Row],[Was this permit part of a consolidated review?]]="No", Table1[[#This Row],[Date Notice of Complete Application Issued]]&lt;&gt;"", Table1[[#This Row],[Date of Decision]]&lt;&gt;""), Table1[[#This Row],[Date of Decision]]-Table1[[#This Row],[Date Notice of Complete Application Issued]], "")</f>
        <v/>
      </c>
      <c r="J59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59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59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599" s="74" t="str">
        <f>IF(Table1[[#This Row],[Was there an agreed upon decision date?]]="Yes",
    "Mutually agreed timeline",
    IF(ISNUMBER(Table1[[#This Row],[Total Active Review Days 
(without pauses)]]),
        IF(Table1[[#This Row],[Total Active Review Days 
(without pauses)]] &gt; Table1[[#This Row],[Deadline 
(Hidden Helper)]], "Yes", "No"),
    ""))</f>
        <v/>
      </c>
      <c r="N599" s="8"/>
      <c r="O599" s="8"/>
      <c r="BU599"/>
      <c r="BV599"/>
    </row>
    <row r="600" spans="1:74" x14ac:dyDescent="0.25">
      <c r="A600" s="18"/>
      <c r="B600" s="20"/>
      <c r="C600" s="72"/>
      <c r="D600" s="19"/>
      <c r="E600" s="20"/>
      <c r="F600" s="20"/>
      <c r="G600" s="19"/>
      <c r="H600" s="19"/>
      <c r="I600" s="76" t="str">
        <f>IF(AND(Table1[[#This Row],[Was this permit part of a consolidated review?]]="No", Table1[[#This Row],[Date Notice of Complete Application Issued]]&lt;&gt;"", Table1[[#This Row],[Date of Decision]]&lt;&gt;""), Table1[[#This Row],[Date of Decision]]-Table1[[#This Row],[Date Notice of Complete Application Issued]], "")</f>
        <v/>
      </c>
      <c r="J60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0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0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00" s="74" t="str">
        <f>IF(Table1[[#This Row],[Was there an agreed upon decision date?]]="Yes",
    "Mutually agreed timeline",
    IF(ISNUMBER(Table1[[#This Row],[Total Active Review Days 
(without pauses)]]),
        IF(Table1[[#This Row],[Total Active Review Days 
(without pauses)]] &gt; Table1[[#This Row],[Deadline 
(Hidden Helper)]], "Yes", "No"),
    ""))</f>
        <v/>
      </c>
      <c r="N600" s="8"/>
      <c r="O600" s="8"/>
      <c r="BU600"/>
      <c r="BV600"/>
    </row>
    <row r="601" spans="1:74" x14ac:dyDescent="0.25">
      <c r="A601" s="18"/>
      <c r="B601" s="20"/>
      <c r="C601" s="72"/>
      <c r="D601" s="19"/>
      <c r="E601" s="20"/>
      <c r="F601" s="20"/>
      <c r="G601" s="19"/>
      <c r="H601" s="19"/>
      <c r="I601" s="76" t="str">
        <f>IF(AND(Table1[[#This Row],[Was this permit part of a consolidated review?]]="No", Table1[[#This Row],[Date Notice of Complete Application Issued]]&lt;&gt;"", Table1[[#This Row],[Date of Decision]]&lt;&gt;""), Table1[[#This Row],[Date of Decision]]-Table1[[#This Row],[Date Notice of Complete Application Issued]], "")</f>
        <v/>
      </c>
      <c r="J60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0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0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01" s="74" t="str">
        <f>IF(Table1[[#This Row],[Was there an agreed upon decision date?]]="Yes",
    "Mutually agreed timeline",
    IF(ISNUMBER(Table1[[#This Row],[Total Active Review Days 
(without pauses)]]),
        IF(Table1[[#This Row],[Total Active Review Days 
(without pauses)]] &gt; Table1[[#This Row],[Deadline 
(Hidden Helper)]], "Yes", "No"),
    ""))</f>
        <v/>
      </c>
      <c r="N601" s="8"/>
      <c r="O601" s="8"/>
      <c r="BU601"/>
      <c r="BV601"/>
    </row>
    <row r="602" spans="1:74" x14ac:dyDescent="0.25">
      <c r="A602" s="18"/>
      <c r="B602" s="20"/>
      <c r="C602" s="72"/>
      <c r="D602" s="19"/>
      <c r="E602" s="20"/>
      <c r="F602" s="20"/>
      <c r="G602" s="19"/>
      <c r="H602" s="19"/>
      <c r="I602" s="76" t="str">
        <f>IF(AND(Table1[[#This Row],[Was this permit part of a consolidated review?]]="No", Table1[[#This Row],[Date Notice of Complete Application Issued]]&lt;&gt;"", Table1[[#This Row],[Date of Decision]]&lt;&gt;""), Table1[[#This Row],[Date of Decision]]-Table1[[#This Row],[Date Notice of Complete Application Issued]], "")</f>
        <v/>
      </c>
      <c r="J60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0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0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02" s="74" t="str">
        <f>IF(Table1[[#This Row],[Was there an agreed upon decision date?]]="Yes",
    "Mutually agreed timeline",
    IF(ISNUMBER(Table1[[#This Row],[Total Active Review Days 
(without pauses)]]),
        IF(Table1[[#This Row],[Total Active Review Days 
(without pauses)]] &gt; Table1[[#This Row],[Deadline 
(Hidden Helper)]], "Yes", "No"),
    ""))</f>
        <v/>
      </c>
      <c r="N602" s="8"/>
      <c r="O602" s="8"/>
      <c r="BU602"/>
      <c r="BV602"/>
    </row>
    <row r="603" spans="1:74" x14ac:dyDescent="0.25">
      <c r="A603" s="18"/>
      <c r="B603" s="20"/>
      <c r="C603" s="72"/>
      <c r="D603" s="19"/>
      <c r="E603" s="20"/>
      <c r="F603" s="20"/>
      <c r="G603" s="19"/>
      <c r="H603" s="19"/>
      <c r="I603" s="76" t="str">
        <f>IF(AND(Table1[[#This Row],[Was this permit part of a consolidated review?]]="No", Table1[[#This Row],[Date Notice of Complete Application Issued]]&lt;&gt;"", Table1[[#This Row],[Date of Decision]]&lt;&gt;""), Table1[[#This Row],[Date of Decision]]-Table1[[#This Row],[Date Notice of Complete Application Issued]], "")</f>
        <v/>
      </c>
      <c r="J60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0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0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03" s="74" t="str">
        <f>IF(Table1[[#This Row],[Was there an agreed upon decision date?]]="Yes",
    "Mutually agreed timeline",
    IF(ISNUMBER(Table1[[#This Row],[Total Active Review Days 
(without pauses)]]),
        IF(Table1[[#This Row],[Total Active Review Days 
(without pauses)]] &gt; Table1[[#This Row],[Deadline 
(Hidden Helper)]], "Yes", "No"),
    ""))</f>
        <v/>
      </c>
      <c r="N603" s="8"/>
      <c r="O603" s="8"/>
      <c r="BU603"/>
      <c r="BV603"/>
    </row>
    <row r="604" spans="1:74" x14ac:dyDescent="0.25">
      <c r="A604" s="18"/>
      <c r="B604" s="20"/>
      <c r="C604" s="72"/>
      <c r="D604" s="19"/>
      <c r="E604" s="20"/>
      <c r="F604" s="20"/>
      <c r="G604" s="19"/>
      <c r="H604" s="19"/>
      <c r="I604" s="76" t="str">
        <f>IF(AND(Table1[[#This Row],[Was this permit part of a consolidated review?]]="No", Table1[[#This Row],[Date Notice of Complete Application Issued]]&lt;&gt;"", Table1[[#This Row],[Date of Decision]]&lt;&gt;""), Table1[[#This Row],[Date of Decision]]-Table1[[#This Row],[Date Notice of Complete Application Issued]], "")</f>
        <v/>
      </c>
      <c r="J60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0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0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04" s="74" t="str">
        <f>IF(Table1[[#This Row],[Was there an agreed upon decision date?]]="Yes",
    "Mutually agreed timeline",
    IF(ISNUMBER(Table1[[#This Row],[Total Active Review Days 
(without pauses)]]),
        IF(Table1[[#This Row],[Total Active Review Days 
(without pauses)]] &gt; Table1[[#This Row],[Deadline 
(Hidden Helper)]], "Yes", "No"),
    ""))</f>
        <v/>
      </c>
      <c r="N604" s="8"/>
      <c r="O604" s="8"/>
      <c r="BU604"/>
      <c r="BV604"/>
    </row>
    <row r="605" spans="1:74" x14ac:dyDescent="0.25">
      <c r="A605" s="18"/>
      <c r="B605" s="20"/>
      <c r="C605" s="72"/>
      <c r="D605" s="19"/>
      <c r="E605" s="20"/>
      <c r="F605" s="20"/>
      <c r="G605" s="19"/>
      <c r="H605" s="19"/>
      <c r="I605" s="76" t="str">
        <f>IF(AND(Table1[[#This Row],[Was this permit part of a consolidated review?]]="No", Table1[[#This Row],[Date Notice of Complete Application Issued]]&lt;&gt;"", Table1[[#This Row],[Date of Decision]]&lt;&gt;""), Table1[[#This Row],[Date of Decision]]-Table1[[#This Row],[Date Notice of Complete Application Issued]], "")</f>
        <v/>
      </c>
      <c r="J60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0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0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05" s="74" t="str">
        <f>IF(Table1[[#This Row],[Was there an agreed upon decision date?]]="Yes",
    "Mutually agreed timeline",
    IF(ISNUMBER(Table1[[#This Row],[Total Active Review Days 
(without pauses)]]),
        IF(Table1[[#This Row],[Total Active Review Days 
(without pauses)]] &gt; Table1[[#This Row],[Deadline 
(Hidden Helper)]], "Yes", "No"),
    ""))</f>
        <v/>
      </c>
      <c r="N605" s="8"/>
      <c r="O605" s="8"/>
      <c r="BU605"/>
      <c r="BV605"/>
    </row>
    <row r="606" spans="1:74" x14ac:dyDescent="0.25">
      <c r="A606" s="18"/>
      <c r="B606" s="20"/>
      <c r="C606" s="72"/>
      <c r="D606" s="19"/>
      <c r="E606" s="20"/>
      <c r="F606" s="20"/>
      <c r="G606" s="19"/>
      <c r="H606" s="19"/>
      <c r="I606" s="76" t="str">
        <f>IF(AND(Table1[[#This Row],[Was this permit part of a consolidated review?]]="No", Table1[[#This Row],[Date Notice of Complete Application Issued]]&lt;&gt;"", Table1[[#This Row],[Date of Decision]]&lt;&gt;""), Table1[[#This Row],[Date of Decision]]-Table1[[#This Row],[Date Notice of Complete Application Issued]], "")</f>
        <v/>
      </c>
      <c r="J60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0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0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06" s="74" t="str">
        <f>IF(Table1[[#This Row],[Was there an agreed upon decision date?]]="Yes",
    "Mutually agreed timeline",
    IF(ISNUMBER(Table1[[#This Row],[Total Active Review Days 
(without pauses)]]),
        IF(Table1[[#This Row],[Total Active Review Days 
(without pauses)]] &gt; Table1[[#This Row],[Deadline 
(Hidden Helper)]], "Yes", "No"),
    ""))</f>
        <v/>
      </c>
      <c r="N606" s="8"/>
      <c r="O606" s="8"/>
      <c r="BU606"/>
      <c r="BV606"/>
    </row>
    <row r="607" spans="1:74" x14ac:dyDescent="0.25">
      <c r="A607" s="18"/>
      <c r="B607" s="20"/>
      <c r="C607" s="72"/>
      <c r="D607" s="19"/>
      <c r="E607" s="20"/>
      <c r="F607" s="20"/>
      <c r="G607" s="19"/>
      <c r="H607" s="19"/>
      <c r="I607" s="76" t="str">
        <f>IF(AND(Table1[[#This Row],[Was this permit part of a consolidated review?]]="No", Table1[[#This Row],[Date Notice of Complete Application Issued]]&lt;&gt;"", Table1[[#This Row],[Date of Decision]]&lt;&gt;""), Table1[[#This Row],[Date of Decision]]-Table1[[#This Row],[Date Notice of Complete Application Issued]], "")</f>
        <v/>
      </c>
      <c r="J60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0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0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07" s="74" t="str">
        <f>IF(Table1[[#This Row],[Was there an agreed upon decision date?]]="Yes",
    "Mutually agreed timeline",
    IF(ISNUMBER(Table1[[#This Row],[Total Active Review Days 
(without pauses)]]),
        IF(Table1[[#This Row],[Total Active Review Days 
(without pauses)]] &gt; Table1[[#This Row],[Deadline 
(Hidden Helper)]], "Yes", "No"),
    ""))</f>
        <v/>
      </c>
      <c r="N607" s="8"/>
      <c r="O607" s="8"/>
      <c r="BU607"/>
      <c r="BV607"/>
    </row>
    <row r="608" spans="1:74" x14ac:dyDescent="0.25">
      <c r="A608" s="18"/>
      <c r="B608" s="20"/>
      <c r="C608" s="72"/>
      <c r="D608" s="19"/>
      <c r="E608" s="20"/>
      <c r="F608" s="20"/>
      <c r="G608" s="19"/>
      <c r="H608" s="19"/>
      <c r="I608" s="76" t="str">
        <f>IF(AND(Table1[[#This Row],[Was this permit part of a consolidated review?]]="No", Table1[[#This Row],[Date Notice of Complete Application Issued]]&lt;&gt;"", Table1[[#This Row],[Date of Decision]]&lt;&gt;""), Table1[[#This Row],[Date of Decision]]-Table1[[#This Row],[Date Notice of Complete Application Issued]], "")</f>
        <v/>
      </c>
      <c r="J60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0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0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08" s="74" t="str">
        <f>IF(Table1[[#This Row],[Was there an agreed upon decision date?]]="Yes",
    "Mutually agreed timeline",
    IF(ISNUMBER(Table1[[#This Row],[Total Active Review Days 
(without pauses)]]),
        IF(Table1[[#This Row],[Total Active Review Days 
(without pauses)]] &gt; Table1[[#This Row],[Deadline 
(Hidden Helper)]], "Yes", "No"),
    ""))</f>
        <v/>
      </c>
      <c r="N608" s="8"/>
      <c r="O608" s="8"/>
      <c r="BU608"/>
      <c r="BV608"/>
    </row>
    <row r="609" spans="1:74" x14ac:dyDescent="0.25">
      <c r="A609" s="18"/>
      <c r="B609" s="20"/>
      <c r="C609" s="72"/>
      <c r="D609" s="19"/>
      <c r="E609" s="20"/>
      <c r="F609" s="20"/>
      <c r="G609" s="19"/>
      <c r="H609" s="19"/>
      <c r="I609" s="76" t="str">
        <f>IF(AND(Table1[[#This Row],[Was this permit part of a consolidated review?]]="No", Table1[[#This Row],[Date Notice of Complete Application Issued]]&lt;&gt;"", Table1[[#This Row],[Date of Decision]]&lt;&gt;""), Table1[[#This Row],[Date of Decision]]-Table1[[#This Row],[Date Notice of Complete Application Issued]], "")</f>
        <v/>
      </c>
      <c r="J60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0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0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09" s="74" t="str">
        <f>IF(Table1[[#This Row],[Was there an agreed upon decision date?]]="Yes",
    "Mutually agreed timeline",
    IF(ISNUMBER(Table1[[#This Row],[Total Active Review Days 
(without pauses)]]),
        IF(Table1[[#This Row],[Total Active Review Days 
(without pauses)]] &gt; Table1[[#This Row],[Deadline 
(Hidden Helper)]], "Yes", "No"),
    ""))</f>
        <v/>
      </c>
      <c r="N609" s="8"/>
      <c r="O609" s="8"/>
      <c r="BU609"/>
      <c r="BV609"/>
    </row>
    <row r="610" spans="1:74" x14ac:dyDescent="0.25">
      <c r="A610" s="18"/>
      <c r="B610" s="20"/>
      <c r="C610" s="72"/>
      <c r="D610" s="19"/>
      <c r="E610" s="20"/>
      <c r="F610" s="20"/>
      <c r="G610" s="19"/>
      <c r="H610" s="19"/>
      <c r="I610" s="76" t="str">
        <f>IF(AND(Table1[[#This Row],[Was this permit part of a consolidated review?]]="No", Table1[[#This Row],[Date Notice of Complete Application Issued]]&lt;&gt;"", Table1[[#This Row],[Date of Decision]]&lt;&gt;""), Table1[[#This Row],[Date of Decision]]-Table1[[#This Row],[Date Notice of Complete Application Issued]], "")</f>
        <v/>
      </c>
      <c r="J61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1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1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10" s="74" t="str">
        <f>IF(Table1[[#This Row],[Was there an agreed upon decision date?]]="Yes",
    "Mutually agreed timeline",
    IF(ISNUMBER(Table1[[#This Row],[Total Active Review Days 
(without pauses)]]),
        IF(Table1[[#This Row],[Total Active Review Days 
(without pauses)]] &gt; Table1[[#This Row],[Deadline 
(Hidden Helper)]], "Yes", "No"),
    ""))</f>
        <v/>
      </c>
      <c r="N610" s="8"/>
      <c r="O610" s="8"/>
      <c r="BU610"/>
      <c r="BV610"/>
    </row>
    <row r="611" spans="1:74" x14ac:dyDescent="0.25">
      <c r="A611" s="18"/>
      <c r="B611" s="20"/>
      <c r="C611" s="72"/>
      <c r="D611" s="19"/>
      <c r="E611" s="20"/>
      <c r="F611" s="20"/>
      <c r="G611" s="19"/>
      <c r="H611" s="19"/>
      <c r="I611" s="76" t="str">
        <f>IF(AND(Table1[[#This Row],[Was this permit part of a consolidated review?]]="No", Table1[[#This Row],[Date Notice of Complete Application Issued]]&lt;&gt;"", Table1[[#This Row],[Date of Decision]]&lt;&gt;""), Table1[[#This Row],[Date of Decision]]-Table1[[#This Row],[Date Notice of Complete Application Issued]], "")</f>
        <v/>
      </c>
      <c r="J61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1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1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11" s="74" t="str">
        <f>IF(Table1[[#This Row],[Was there an agreed upon decision date?]]="Yes",
    "Mutually agreed timeline",
    IF(ISNUMBER(Table1[[#This Row],[Total Active Review Days 
(without pauses)]]),
        IF(Table1[[#This Row],[Total Active Review Days 
(without pauses)]] &gt; Table1[[#This Row],[Deadline 
(Hidden Helper)]], "Yes", "No"),
    ""))</f>
        <v/>
      </c>
      <c r="N611" s="8"/>
      <c r="O611" s="8"/>
      <c r="BU611"/>
      <c r="BV611"/>
    </row>
    <row r="612" spans="1:74" x14ac:dyDescent="0.25">
      <c r="A612" s="18"/>
      <c r="B612" s="20"/>
      <c r="C612" s="72"/>
      <c r="D612" s="19"/>
      <c r="E612" s="20"/>
      <c r="F612" s="20"/>
      <c r="G612" s="19"/>
      <c r="H612" s="19"/>
      <c r="I612" s="76" t="str">
        <f>IF(AND(Table1[[#This Row],[Was this permit part of a consolidated review?]]="No", Table1[[#This Row],[Date Notice of Complete Application Issued]]&lt;&gt;"", Table1[[#This Row],[Date of Decision]]&lt;&gt;""), Table1[[#This Row],[Date of Decision]]-Table1[[#This Row],[Date Notice of Complete Application Issued]], "")</f>
        <v/>
      </c>
      <c r="J61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1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1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12" s="74" t="str">
        <f>IF(Table1[[#This Row],[Was there an agreed upon decision date?]]="Yes",
    "Mutually agreed timeline",
    IF(ISNUMBER(Table1[[#This Row],[Total Active Review Days 
(without pauses)]]),
        IF(Table1[[#This Row],[Total Active Review Days 
(without pauses)]] &gt; Table1[[#This Row],[Deadline 
(Hidden Helper)]], "Yes", "No"),
    ""))</f>
        <v/>
      </c>
      <c r="N612" s="8"/>
      <c r="O612" s="8"/>
      <c r="BU612"/>
      <c r="BV612"/>
    </row>
    <row r="613" spans="1:74" x14ac:dyDescent="0.25">
      <c r="A613" s="18"/>
      <c r="B613" s="20"/>
      <c r="C613" s="72"/>
      <c r="D613" s="19"/>
      <c r="E613" s="20"/>
      <c r="F613" s="20"/>
      <c r="G613" s="19"/>
      <c r="H613" s="19"/>
      <c r="I613" s="76" t="str">
        <f>IF(AND(Table1[[#This Row],[Was this permit part of a consolidated review?]]="No", Table1[[#This Row],[Date Notice of Complete Application Issued]]&lt;&gt;"", Table1[[#This Row],[Date of Decision]]&lt;&gt;""), Table1[[#This Row],[Date of Decision]]-Table1[[#This Row],[Date Notice of Complete Application Issued]], "")</f>
        <v/>
      </c>
      <c r="J61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1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1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13" s="74" t="str">
        <f>IF(Table1[[#This Row],[Was there an agreed upon decision date?]]="Yes",
    "Mutually agreed timeline",
    IF(ISNUMBER(Table1[[#This Row],[Total Active Review Days 
(without pauses)]]),
        IF(Table1[[#This Row],[Total Active Review Days 
(without pauses)]] &gt; Table1[[#This Row],[Deadline 
(Hidden Helper)]], "Yes", "No"),
    ""))</f>
        <v/>
      </c>
      <c r="N613" s="8"/>
      <c r="O613" s="8"/>
      <c r="BU613"/>
      <c r="BV613"/>
    </row>
    <row r="614" spans="1:74" x14ac:dyDescent="0.25">
      <c r="A614" s="18"/>
      <c r="B614" s="20"/>
      <c r="C614" s="72"/>
      <c r="D614" s="19"/>
      <c r="E614" s="20"/>
      <c r="F614" s="20"/>
      <c r="G614" s="19"/>
      <c r="H614" s="19"/>
      <c r="I614" s="76" t="str">
        <f>IF(AND(Table1[[#This Row],[Was this permit part of a consolidated review?]]="No", Table1[[#This Row],[Date Notice of Complete Application Issued]]&lt;&gt;"", Table1[[#This Row],[Date of Decision]]&lt;&gt;""), Table1[[#This Row],[Date of Decision]]-Table1[[#This Row],[Date Notice of Complete Application Issued]], "")</f>
        <v/>
      </c>
      <c r="J61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1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1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14" s="74" t="str">
        <f>IF(Table1[[#This Row],[Was there an agreed upon decision date?]]="Yes",
    "Mutually agreed timeline",
    IF(ISNUMBER(Table1[[#This Row],[Total Active Review Days 
(without pauses)]]),
        IF(Table1[[#This Row],[Total Active Review Days 
(without pauses)]] &gt; Table1[[#This Row],[Deadline 
(Hidden Helper)]], "Yes", "No"),
    ""))</f>
        <v/>
      </c>
      <c r="N614" s="8"/>
      <c r="O614" s="8"/>
      <c r="BU614"/>
      <c r="BV614"/>
    </row>
    <row r="615" spans="1:74" x14ac:dyDescent="0.25">
      <c r="A615" s="18"/>
      <c r="B615" s="20"/>
      <c r="C615" s="72"/>
      <c r="D615" s="19"/>
      <c r="E615" s="20"/>
      <c r="F615" s="20"/>
      <c r="G615" s="19"/>
      <c r="H615" s="19"/>
      <c r="I615" s="76" t="str">
        <f>IF(AND(Table1[[#This Row],[Was this permit part of a consolidated review?]]="No", Table1[[#This Row],[Date Notice of Complete Application Issued]]&lt;&gt;"", Table1[[#This Row],[Date of Decision]]&lt;&gt;""), Table1[[#This Row],[Date of Decision]]-Table1[[#This Row],[Date Notice of Complete Application Issued]], "")</f>
        <v/>
      </c>
      <c r="J61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1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1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15" s="74" t="str">
        <f>IF(Table1[[#This Row],[Was there an agreed upon decision date?]]="Yes",
    "Mutually agreed timeline",
    IF(ISNUMBER(Table1[[#This Row],[Total Active Review Days 
(without pauses)]]),
        IF(Table1[[#This Row],[Total Active Review Days 
(without pauses)]] &gt; Table1[[#This Row],[Deadline 
(Hidden Helper)]], "Yes", "No"),
    ""))</f>
        <v/>
      </c>
      <c r="N615" s="8"/>
      <c r="O615" s="8"/>
      <c r="BU615"/>
      <c r="BV615"/>
    </row>
    <row r="616" spans="1:74" x14ac:dyDescent="0.25">
      <c r="A616" s="18"/>
      <c r="B616" s="20"/>
      <c r="C616" s="72"/>
      <c r="D616" s="19"/>
      <c r="E616" s="20"/>
      <c r="F616" s="20"/>
      <c r="G616" s="19"/>
      <c r="H616" s="19"/>
      <c r="I616" s="76" t="str">
        <f>IF(AND(Table1[[#This Row],[Was this permit part of a consolidated review?]]="No", Table1[[#This Row],[Date Notice of Complete Application Issued]]&lt;&gt;"", Table1[[#This Row],[Date of Decision]]&lt;&gt;""), Table1[[#This Row],[Date of Decision]]-Table1[[#This Row],[Date Notice of Complete Application Issued]], "")</f>
        <v/>
      </c>
      <c r="J61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1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1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16" s="74" t="str">
        <f>IF(Table1[[#This Row],[Was there an agreed upon decision date?]]="Yes",
    "Mutually agreed timeline",
    IF(ISNUMBER(Table1[[#This Row],[Total Active Review Days 
(without pauses)]]),
        IF(Table1[[#This Row],[Total Active Review Days 
(without pauses)]] &gt; Table1[[#This Row],[Deadline 
(Hidden Helper)]], "Yes", "No"),
    ""))</f>
        <v/>
      </c>
      <c r="N616" s="8"/>
      <c r="O616" s="8"/>
      <c r="BU616"/>
      <c r="BV616"/>
    </row>
    <row r="617" spans="1:74" x14ac:dyDescent="0.25">
      <c r="A617" s="18"/>
      <c r="B617" s="20"/>
      <c r="C617" s="72"/>
      <c r="D617" s="19"/>
      <c r="E617" s="20"/>
      <c r="F617" s="20"/>
      <c r="G617" s="19"/>
      <c r="H617" s="19"/>
      <c r="I617" s="76" t="str">
        <f>IF(AND(Table1[[#This Row],[Was this permit part of a consolidated review?]]="No", Table1[[#This Row],[Date Notice of Complete Application Issued]]&lt;&gt;"", Table1[[#This Row],[Date of Decision]]&lt;&gt;""), Table1[[#This Row],[Date of Decision]]-Table1[[#This Row],[Date Notice of Complete Application Issued]], "")</f>
        <v/>
      </c>
      <c r="J61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1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1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17" s="74" t="str">
        <f>IF(Table1[[#This Row],[Was there an agreed upon decision date?]]="Yes",
    "Mutually agreed timeline",
    IF(ISNUMBER(Table1[[#This Row],[Total Active Review Days 
(without pauses)]]),
        IF(Table1[[#This Row],[Total Active Review Days 
(without pauses)]] &gt; Table1[[#This Row],[Deadline 
(Hidden Helper)]], "Yes", "No"),
    ""))</f>
        <v/>
      </c>
      <c r="N617" s="8"/>
      <c r="O617" s="8"/>
      <c r="BU617"/>
      <c r="BV617"/>
    </row>
    <row r="618" spans="1:74" x14ac:dyDescent="0.25">
      <c r="A618" s="18"/>
      <c r="B618" s="20"/>
      <c r="C618" s="72"/>
      <c r="D618" s="19"/>
      <c r="E618" s="20"/>
      <c r="F618" s="20"/>
      <c r="G618" s="19"/>
      <c r="H618" s="19"/>
      <c r="I618" s="76" t="str">
        <f>IF(AND(Table1[[#This Row],[Was this permit part of a consolidated review?]]="No", Table1[[#This Row],[Date Notice of Complete Application Issued]]&lt;&gt;"", Table1[[#This Row],[Date of Decision]]&lt;&gt;""), Table1[[#This Row],[Date of Decision]]-Table1[[#This Row],[Date Notice of Complete Application Issued]], "")</f>
        <v/>
      </c>
      <c r="J61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1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1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18" s="74" t="str">
        <f>IF(Table1[[#This Row],[Was there an agreed upon decision date?]]="Yes",
    "Mutually agreed timeline",
    IF(ISNUMBER(Table1[[#This Row],[Total Active Review Days 
(without pauses)]]),
        IF(Table1[[#This Row],[Total Active Review Days 
(without pauses)]] &gt; Table1[[#This Row],[Deadline 
(Hidden Helper)]], "Yes", "No"),
    ""))</f>
        <v/>
      </c>
      <c r="N618" s="8"/>
      <c r="O618" s="8"/>
      <c r="BU618"/>
      <c r="BV618"/>
    </row>
    <row r="619" spans="1:74" x14ac:dyDescent="0.25">
      <c r="A619" s="18"/>
      <c r="B619" s="20"/>
      <c r="C619" s="72"/>
      <c r="D619" s="19"/>
      <c r="E619" s="20"/>
      <c r="F619" s="20"/>
      <c r="G619" s="19"/>
      <c r="H619" s="19"/>
      <c r="I619" s="76" t="str">
        <f>IF(AND(Table1[[#This Row],[Was this permit part of a consolidated review?]]="No", Table1[[#This Row],[Date Notice of Complete Application Issued]]&lt;&gt;"", Table1[[#This Row],[Date of Decision]]&lt;&gt;""), Table1[[#This Row],[Date of Decision]]-Table1[[#This Row],[Date Notice of Complete Application Issued]], "")</f>
        <v/>
      </c>
      <c r="J61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1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1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19" s="74" t="str">
        <f>IF(Table1[[#This Row],[Was there an agreed upon decision date?]]="Yes",
    "Mutually agreed timeline",
    IF(ISNUMBER(Table1[[#This Row],[Total Active Review Days 
(without pauses)]]),
        IF(Table1[[#This Row],[Total Active Review Days 
(without pauses)]] &gt; Table1[[#This Row],[Deadline 
(Hidden Helper)]], "Yes", "No"),
    ""))</f>
        <v/>
      </c>
      <c r="N619" s="8"/>
      <c r="O619" s="8"/>
      <c r="BU619"/>
      <c r="BV619"/>
    </row>
    <row r="620" spans="1:74" x14ac:dyDescent="0.25">
      <c r="A620" s="18"/>
      <c r="B620" s="20"/>
      <c r="C620" s="72"/>
      <c r="D620" s="19"/>
      <c r="E620" s="20"/>
      <c r="F620" s="20"/>
      <c r="G620" s="19"/>
      <c r="H620" s="19"/>
      <c r="I620" s="76" t="str">
        <f>IF(AND(Table1[[#This Row],[Was this permit part of a consolidated review?]]="No", Table1[[#This Row],[Date Notice of Complete Application Issued]]&lt;&gt;"", Table1[[#This Row],[Date of Decision]]&lt;&gt;""), Table1[[#This Row],[Date of Decision]]-Table1[[#This Row],[Date Notice of Complete Application Issued]], "")</f>
        <v/>
      </c>
      <c r="J62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2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2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20" s="74" t="str">
        <f>IF(Table1[[#This Row],[Was there an agreed upon decision date?]]="Yes",
    "Mutually agreed timeline",
    IF(ISNUMBER(Table1[[#This Row],[Total Active Review Days 
(without pauses)]]),
        IF(Table1[[#This Row],[Total Active Review Days 
(without pauses)]] &gt; Table1[[#This Row],[Deadline 
(Hidden Helper)]], "Yes", "No"),
    ""))</f>
        <v/>
      </c>
      <c r="N620" s="8"/>
      <c r="O620" s="8"/>
      <c r="BU620"/>
      <c r="BV620"/>
    </row>
    <row r="621" spans="1:74" x14ac:dyDescent="0.25">
      <c r="A621" s="18"/>
      <c r="B621" s="20"/>
      <c r="C621" s="72"/>
      <c r="D621" s="19"/>
      <c r="E621" s="20"/>
      <c r="F621" s="20"/>
      <c r="G621" s="19"/>
      <c r="H621" s="19"/>
      <c r="I621" s="76" t="str">
        <f>IF(AND(Table1[[#This Row],[Was this permit part of a consolidated review?]]="No", Table1[[#This Row],[Date Notice of Complete Application Issued]]&lt;&gt;"", Table1[[#This Row],[Date of Decision]]&lt;&gt;""), Table1[[#This Row],[Date of Decision]]-Table1[[#This Row],[Date Notice of Complete Application Issued]], "")</f>
        <v/>
      </c>
      <c r="J62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2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2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21" s="74" t="str">
        <f>IF(Table1[[#This Row],[Was there an agreed upon decision date?]]="Yes",
    "Mutually agreed timeline",
    IF(ISNUMBER(Table1[[#This Row],[Total Active Review Days 
(without pauses)]]),
        IF(Table1[[#This Row],[Total Active Review Days 
(without pauses)]] &gt; Table1[[#This Row],[Deadline 
(Hidden Helper)]], "Yes", "No"),
    ""))</f>
        <v/>
      </c>
      <c r="N621" s="8"/>
      <c r="O621" s="8"/>
      <c r="BU621"/>
      <c r="BV621"/>
    </row>
    <row r="622" spans="1:74" x14ac:dyDescent="0.25">
      <c r="A622" s="18"/>
      <c r="B622" s="20"/>
      <c r="C622" s="72"/>
      <c r="D622" s="19"/>
      <c r="E622" s="20"/>
      <c r="F622" s="20"/>
      <c r="G622" s="19"/>
      <c r="H622" s="19"/>
      <c r="I622" s="76" t="str">
        <f>IF(AND(Table1[[#This Row],[Was this permit part of a consolidated review?]]="No", Table1[[#This Row],[Date Notice of Complete Application Issued]]&lt;&gt;"", Table1[[#This Row],[Date of Decision]]&lt;&gt;""), Table1[[#This Row],[Date of Decision]]-Table1[[#This Row],[Date Notice of Complete Application Issued]], "")</f>
        <v/>
      </c>
      <c r="J62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2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2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22" s="74" t="str">
        <f>IF(Table1[[#This Row],[Was there an agreed upon decision date?]]="Yes",
    "Mutually agreed timeline",
    IF(ISNUMBER(Table1[[#This Row],[Total Active Review Days 
(without pauses)]]),
        IF(Table1[[#This Row],[Total Active Review Days 
(without pauses)]] &gt; Table1[[#This Row],[Deadline 
(Hidden Helper)]], "Yes", "No"),
    ""))</f>
        <v/>
      </c>
      <c r="N622" s="8"/>
      <c r="O622" s="8"/>
      <c r="BU622"/>
      <c r="BV622"/>
    </row>
    <row r="623" spans="1:74" x14ac:dyDescent="0.25">
      <c r="A623" s="18"/>
      <c r="B623" s="20"/>
      <c r="C623" s="72"/>
      <c r="D623" s="19"/>
      <c r="E623" s="20"/>
      <c r="F623" s="20"/>
      <c r="G623" s="19"/>
      <c r="H623" s="19"/>
      <c r="I623" s="76" t="str">
        <f>IF(AND(Table1[[#This Row],[Was this permit part of a consolidated review?]]="No", Table1[[#This Row],[Date Notice of Complete Application Issued]]&lt;&gt;"", Table1[[#This Row],[Date of Decision]]&lt;&gt;""), Table1[[#This Row],[Date of Decision]]-Table1[[#This Row],[Date Notice of Complete Application Issued]], "")</f>
        <v/>
      </c>
      <c r="J62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2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2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23" s="74" t="str">
        <f>IF(Table1[[#This Row],[Was there an agreed upon decision date?]]="Yes",
    "Mutually agreed timeline",
    IF(ISNUMBER(Table1[[#This Row],[Total Active Review Days 
(without pauses)]]),
        IF(Table1[[#This Row],[Total Active Review Days 
(without pauses)]] &gt; Table1[[#This Row],[Deadline 
(Hidden Helper)]], "Yes", "No"),
    ""))</f>
        <v/>
      </c>
      <c r="N623" s="8"/>
      <c r="O623" s="8"/>
      <c r="BU623"/>
      <c r="BV623"/>
    </row>
    <row r="624" spans="1:74" x14ac:dyDescent="0.25">
      <c r="A624" s="18"/>
      <c r="B624" s="20"/>
      <c r="C624" s="72"/>
      <c r="D624" s="19"/>
      <c r="E624" s="20"/>
      <c r="F624" s="20"/>
      <c r="G624" s="19"/>
      <c r="H624" s="19"/>
      <c r="I624" s="76" t="str">
        <f>IF(AND(Table1[[#This Row],[Was this permit part of a consolidated review?]]="No", Table1[[#This Row],[Date Notice of Complete Application Issued]]&lt;&gt;"", Table1[[#This Row],[Date of Decision]]&lt;&gt;""), Table1[[#This Row],[Date of Decision]]-Table1[[#This Row],[Date Notice of Complete Application Issued]], "")</f>
        <v/>
      </c>
      <c r="J62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2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2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24" s="74" t="str">
        <f>IF(Table1[[#This Row],[Was there an agreed upon decision date?]]="Yes",
    "Mutually agreed timeline",
    IF(ISNUMBER(Table1[[#This Row],[Total Active Review Days 
(without pauses)]]),
        IF(Table1[[#This Row],[Total Active Review Days 
(without pauses)]] &gt; Table1[[#This Row],[Deadline 
(Hidden Helper)]], "Yes", "No"),
    ""))</f>
        <v/>
      </c>
      <c r="N624" s="8"/>
      <c r="O624" s="8"/>
      <c r="BU624"/>
      <c r="BV624"/>
    </row>
    <row r="625" spans="1:74" x14ac:dyDescent="0.25">
      <c r="A625" s="18"/>
      <c r="B625" s="20"/>
      <c r="C625" s="72"/>
      <c r="D625" s="19"/>
      <c r="E625" s="20"/>
      <c r="F625" s="20"/>
      <c r="G625" s="19"/>
      <c r="H625" s="19"/>
      <c r="I625" s="76" t="str">
        <f>IF(AND(Table1[[#This Row],[Was this permit part of a consolidated review?]]="No", Table1[[#This Row],[Date Notice of Complete Application Issued]]&lt;&gt;"", Table1[[#This Row],[Date of Decision]]&lt;&gt;""), Table1[[#This Row],[Date of Decision]]-Table1[[#This Row],[Date Notice of Complete Application Issued]], "")</f>
        <v/>
      </c>
      <c r="J62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2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2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25" s="74" t="str">
        <f>IF(Table1[[#This Row],[Was there an agreed upon decision date?]]="Yes",
    "Mutually agreed timeline",
    IF(ISNUMBER(Table1[[#This Row],[Total Active Review Days 
(without pauses)]]),
        IF(Table1[[#This Row],[Total Active Review Days 
(without pauses)]] &gt; Table1[[#This Row],[Deadline 
(Hidden Helper)]], "Yes", "No"),
    ""))</f>
        <v/>
      </c>
      <c r="N625" s="8"/>
      <c r="O625" s="8"/>
      <c r="BU625"/>
      <c r="BV625"/>
    </row>
    <row r="626" spans="1:74" x14ac:dyDescent="0.25">
      <c r="A626" s="18"/>
      <c r="B626" s="20"/>
      <c r="C626" s="72"/>
      <c r="D626" s="19"/>
      <c r="E626" s="20"/>
      <c r="F626" s="20"/>
      <c r="G626" s="19"/>
      <c r="H626" s="19"/>
      <c r="I626" s="76" t="str">
        <f>IF(AND(Table1[[#This Row],[Was this permit part of a consolidated review?]]="No", Table1[[#This Row],[Date Notice of Complete Application Issued]]&lt;&gt;"", Table1[[#This Row],[Date of Decision]]&lt;&gt;""), Table1[[#This Row],[Date of Decision]]-Table1[[#This Row],[Date Notice of Complete Application Issued]], "")</f>
        <v/>
      </c>
      <c r="J62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2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2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26" s="74" t="str">
        <f>IF(Table1[[#This Row],[Was there an agreed upon decision date?]]="Yes",
    "Mutually agreed timeline",
    IF(ISNUMBER(Table1[[#This Row],[Total Active Review Days 
(without pauses)]]),
        IF(Table1[[#This Row],[Total Active Review Days 
(without pauses)]] &gt; Table1[[#This Row],[Deadline 
(Hidden Helper)]], "Yes", "No"),
    ""))</f>
        <v/>
      </c>
      <c r="N626" s="8"/>
      <c r="O626" s="8"/>
      <c r="BU626"/>
      <c r="BV626"/>
    </row>
    <row r="627" spans="1:74" x14ac:dyDescent="0.25">
      <c r="A627" s="18"/>
      <c r="B627" s="20"/>
      <c r="C627" s="72"/>
      <c r="D627" s="19"/>
      <c r="E627" s="20"/>
      <c r="F627" s="20"/>
      <c r="G627" s="19"/>
      <c r="H627" s="19"/>
      <c r="I627" s="76" t="str">
        <f>IF(AND(Table1[[#This Row],[Was this permit part of a consolidated review?]]="No", Table1[[#This Row],[Date Notice of Complete Application Issued]]&lt;&gt;"", Table1[[#This Row],[Date of Decision]]&lt;&gt;""), Table1[[#This Row],[Date of Decision]]-Table1[[#This Row],[Date Notice of Complete Application Issued]], "")</f>
        <v/>
      </c>
      <c r="J62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2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2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27" s="74" t="str">
        <f>IF(Table1[[#This Row],[Was there an agreed upon decision date?]]="Yes",
    "Mutually agreed timeline",
    IF(ISNUMBER(Table1[[#This Row],[Total Active Review Days 
(without pauses)]]),
        IF(Table1[[#This Row],[Total Active Review Days 
(without pauses)]] &gt; Table1[[#This Row],[Deadline 
(Hidden Helper)]], "Yes", "No"),
    ""))</f>
        <v/>
      </c>
      <c r="N627" s="8"/>
      <c r="O627" s="8"/>
      <c r="BU627"/>
      <c r="BV627"/>
    </row>
    <row r="628" spans="1:74" x14ac:dyDescent="0.25">
      <c r="A628" s="18"/>
      <c r="B628" s="20"/>
      <c r="C628" s="72"/>
      <c r="D628" s="19"/>
      <c r="E628" s="20"/>
      <c r="F628" s="20"/>
      <c r="G628" s="19"/>
      <c r="H628" s="19"/>
      <c r="I628" s="76" t="str">
        <f>IF(AND(Table1[[#This Row],[Was this permit part of a consolidated review?]]="No", Table1[[#This Row],[Date Notice of Complete Application Issued]]&lt;&gt;"", Table1[[#This Row],[Date of Decision]]&lt;&gt;""), Table1[[#This Row],[Date of Decision]]-Table1[[#This Row],[Date Notice of Complete Application Issued]], "")</f>
        <v/>
      </c>
      <c r="J62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2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2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28" s="74" t="str">
        <f>IF(Table1[[#This Row],[Was there an agreed upon decision date?]]="Yes",
    "Mutually agreed timeline",
    IF(ISNUMBER(Table1[[#This Row],[Total Active Review Days 
(without pauses)]]),
        IF(Table1[[#This Row],[Total Active Review Days 
(without pauses)]] &gt; Table1[[#This Row],[Deadline 
(Hidden Helper)]], "Yes", "No"),
    ""))</f>
        <v/>
      </c>
      <c r="N628" s="8"/>
      <c r="O628" s="8"/>
      <c r="BU628"/>
      <c r="BV628"/>
    </row>
    <row r="629" spans="1:74" x14ac:dyDescent="0.25">
      <c r="A629" s="18"/>
      <c r="B629" s="20"/>
      <c r="C629" s="72"/>
      <c r="D629" s="19"/>
      <c r="E629" s="20"/>
      <c r="F629" s="20"/>
      <c r="G629" s="19"/>
      <c r="H629" s="19"/>
      <c r="I629" s="76" t="str">
        <f>IF(AND(Table1[[#This Row],[Was this permit part of a consolidated review?]]="No", Table1[[#This Row],[Date Notice of Complete Application Issued]]&lt;&gt;"", Table1[[#This Row],[Date of Decision]]&lt;&gt;""), Table1[[#This Row],[Date of Decision]]-Table1[[#This Row],[Date Notice of Complete Application Issued]], "")</f>
        <v/>
      </c>
      <c r="J62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2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2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29" s="74" t="str">
        <f>IF(Table1[[#This Row],[Was there an agreed upon decision date?]]="Yes",
    "Mutually agreed timeline",
    IF(ISNUMBER(Table1[[#This Row],[Total Active Review Days 
(without pauses)]]),
        IF(Table1[[#This Row],[Total Active Review Days 
(without pauses)]] &gt; Table1[[#This Row],[Deadline 
(Hidden Helper)]], "Yes", "No"),
    ""))</f>
        <v/>
      </c>
      <c r="N629" s="8"/>
      <c r="O629" s="8"/>
      <c r="BU629"/>
      <c r="BV629"/>
    </row>
    <row r="630" spans="1:74" x14ac:dyDescent="0.25">
      <c r="A630" s="18"/>
      <c r="B630" s="20"/>
      <c r="C630" s="72"/>
      <c r="D630" s="19"/>
      <c r="E630" s="20"/>
      <c r="F630" s="20"/>
      <c r="G630" s="19"/>
      <c r="H630" s="19"/>
      <c r="I630" s="76" t="str">
        <f>IF(AND(Table1[[#This Row],[Was this permit part of a consolidated review?]]="No", Table1[[#This Row],[Date Notice of Complete Application Issued]]&lt;&gt;"", Table1[[#This Row],[Date of Decision]]&lt;&gt;""), Table1[[#This Row],[Date of Decision]]-Table1[[#This Row],[Date Notice of Complete Application Issued]], "")</f>
        <v/>
      </c>
      <c r="J63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3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3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30" s="74" t="str">
        <f>IF(Table1[[#This Row],[Was there an agreed upon decision date?]]="Yes",
    "Mutually agreed timeline",
    IF(ISNUMBER(Table1[[#This Row],[Total Active Review Days 
(without pauses)]]),
        IF(Table1[[#This Row],[Total Active Review Days 
(without pauses)]] &gt; Table1[[#This Row],[Deadline 
(Hidden Helper)]], "Yes", "No"),
    ""))</f>
        <v/>
      </c>
      <c r="N630" s="8"/>
      <c r="O630" s="8"/>
      <c r="BU630"/>
      <c r="BV630"/>
    </row>
    <row r="631" spans="1:74" x14ac:dyDescent="0.25">
      <c r="A631" s="18"/>
      <c r="B631" s="20"/>
      <c r="C631" s="72"/>
      <c r="D631" s="19"/>
      <c r="E631" s="20"/>
      <c r="F631" s="20"/>
      <c r="G631" s="19"/>
      <c r="H631" s="19"/>
      <c r="I631" s="76" t="str">
        <f>IF(AND(Table1[[#This Row],[Was this permit part of a consolidated review?]]="No", Table1[[#This Row],[Date Notice of Complete Application Issued]]&lt;&gt;"", Table1[[#This Row],[Date of Decision]]&lt;&gt;""), Table1[[#This Row],[Date of Decision]]-Table1[[#This Row],[Date Notice of Complete Application Issued]], "")</f>
        <v/>
      </c>
      <c r="J63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3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3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31" s="74" t="str">
        <f>IF(Table1[[#This Row],[Was there an agreed upon decision date?]]="Yes",
    "Mutually agreed timeline",
    IF(ISNUMBER(Table1[[#This Row],[Total Active Review Days 
(without pauses)]]),
        IF(Table1[[#This Row],[Total Active Review Days 
(without pauses)]] &gt; Table1[[#This Row],[Deadline 
(Hidden Helper)]], "Yes", "No"),
    ""))</f>
        <v/>
      </c>
      <c r="N631" s="8"/>
      <c r="O631" s="8"/>
      <c r="BU631"/>
      <c r="BV631"/>
    </row>
    <row r="632" spans="1:74" x14ac:dyDescent="0.25">
      <c r="A632" s="18"/>
      <c r="B632" s="20"/>
      <c r="C632" s="72"/>
      <c r="D632" s="19"/>
      <c r="E632" s="20"/>
      <c r="F632" s="20"/>
      <c r="G632" s="19"/>
      <c r="H632" s="19"/>
      <c r="I632" s="76" t="str">
        <f>IF(AND(Table1[[#This Row],[Was this permit part of a consolidated review?]]="No", Table1[[#This Row],[Date Notice of Complete Application Issued]]&lt;&gt;"", Table1[[#This Row],[Date of Decision]]&lt;&gt;""), Table1[[#This Row],[Date of Decision]]-Table1[[#This Row],[Date Notice of Complete Application Issued]], "")</f>
        <v/>
      </c>
      <c r="J63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3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3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32" s="74" t="str">
        <f>IF(Table1[[#This Row],[Was there an agreed upon decision date?]]="Yes",
    "Mutually agreed timeline",
    IF(ISNUMBER(Table1[[#This Row],[Total Active Review Days 
(without pauses)]]),
        IF(Table1[[#This Row],[Total Active Review Days 
(without pauses)]] &gt; Table1[[#This Row],[Deadline 
(Hidden Helper)]], "Yes", "No"),
    ""))</f>
        <v/>
      </c>
      <c r="N632" s="8"/>
      <c r="O632" s="8"/>
      <c r="BU632"/>
      <c r="BV632"/>
    </row>
    <row r="633" spans="1:74" x14ac:dyDescent="0.25">
      <c r="A633" s="18"/>
      <c r="B633" s="20"/>
      <c r="C633" s="72"/>
      <c r="D633" s="19"/>
      <c r="E633" s="20"/>
      <c r="F633" s="20"/>
      <c r="G633" s="19"/>
      <c r="H633" s="19"/>
      <c r="I633" s="76" t="str">
        <f>IF(AND(Table1[[#This Row],[Was this permit part of a consolidated review?]]="No", Table1[[#This Row],[Date Notice of Complete Application Issued]]&lt;&gt;"", Table1[[#This Row],[Date of Decision]]&lt;&gt;""), Table1[[#This Row],[Date of Decision]]-Table1[[#This Row],[Date Notice of Complete Application Issued]], "")</f>
        <v/>
      </c>
      <c r="J63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3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3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33" s="74" t="str">
        <f>IF(Table1[[#This Row],[Was there an agreed upon decision date?]]="Yes",
    "Mutually agreed timeline",
    IF(ISNUMBER(Table1[[#This Row],[Total Active Review Days 
(without pauses)]]),
        IF(Table1[[#This Row],[Total Active Review Days 
(without pauses)]] &gt; Table1[[#This Row],[Deadline 
(Hidden Helper)]], "Yes", "No"),
    ""))</f>
        <v/>
      </c>
      <c r="N633" s="8"/>
      <c r="O633" s="8"/>
      <c r="BU633"/>
      <c r="BV633"/>
    </row>
    <row r="634" spans="1:74" x14ac:dyDescent="0.25">
      <c r="A634" s="18"/>
      <c r="B634" s="20"/>
      <c r="C634" s="72"/>
      <c r="D634" s="19"/>
      <c r="E634" s="20"/>
      <c r="F634" s="20"/>
      <c r="G634" s="19"/>
      <c r="H634" s="19"/>
      <c r="I634" s="76" t="str">
        <f>IF(AND(Table1[[#This Row],[Was this permit part of a consolidated review?]]="No", Table1[[#This Row],[Date Notice of Complete Application Issued]]&lt;&gt;"", Table1[[#This Row],[Date of Decision]]&lt;&gt;""), Table1[[#This Row],[Date of Decision]]-Table1[[#This Row],[Date Notice of Complete Application Issued]], "")</f>
        <v/>
      </c>
      <c r="J63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3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3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34" s="74" t="str">
        <f>IF(Table1[[#This Row],[Was there an agreed upon decision date?]]="Yes",
    "Mutually agreed timeline",
    IF(ISNUMBER(Table1[[#This Row],[Total Active Review Days 
(without pauses)]]),
        IF(Table1[[#This Row],[Total Active Review Days 
(without pauses)]] &gt; Table1[[#This Row],[Deadline 
(Hidden Helper)]], "Yes", "No"),
    ""))</f>
        <v/>
      </c>
      <c r="N634" s="8"/>
      <c r="O634" s="8"/>
      <c r="BU634"/>
      <c r="BV634"/>
    </row>
    <row r="635" spans="1:74" x14ac:dyDescent="0.25">
      <c r="A635" s="18"/>
      <c r="B635" s="20"/>
      <c r="C635" s="72"/>
      <c r="D635" s="19"/>
      <c r="E635" s="20"/>
      <c r="F635" s="20"/>
      <c r="G635" s="19"/>
      <c r="H635" s="19"/>
      <c r="I635" s="76" t="str">
        <f>IF(AND(Table1[[#This Row],[Was this permit part of a consolidated review?]]="No", Table1[[#This Row],[Date Notice of Complete Application Issued]]&lt;&gt;"", Table1[[#This Row],[Date of Decision]]&lt;&gt;""), Table1[[#This Row],[Date of Decision]]-Table1[[#This Row],[Date Notice of Complete Application Issued]], "")</f>
        <v/>
      </c>
      <c r="J63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3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3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35" s="74" t="str">
        <f>IF(Table1[[#This Row],[Was there an agreed upon decision date?]]="Yes",
    "Mutually agreed timeline",
    IF(ISNUMBER(Table1[[#This Row],[Total Active Review Days 
(without pauses)]]),
        IF(Table1[[#This Row],[Total Active Review Days 
(without pauses)]] &gt; Table1[[#This Row],[Deadline 
(Hidden Helper)]], "Yes", "No"),
    ""))</f>
        <v/>
      </c>
      <c r="N635" s="8"/>
      <c r="O635" s="8"/>
      <c r="BU635"/>
      <c r="BV635"/>
    </row>
    <row r="636" spans="1:74" x14ac:dyDescent="0.25">
      <c r="A636" s="18"/>
      <c r="B636" s="20"/>
      <c r="C636" s="72"/>
      <c r="D636" s="19"/>
      <c r="E636" s="20"/>
      <c r="F636" s="20"/>
      <c r="G636" s="19"/>
      <c r="H636" s="19"/>
      <c r="I636" s="76" t="str">
        <f>IF(AND(Table1[[#This Row],[Was this permit part of a consolidated review?]]="No", Table1[[#This Row],[Date Notice of Complete Application Issued]]&lt;&gt;"", Table1[[#This Row],[Date of Decision]]&lt;&gt;""), Table1[[#This Row],[Date of Decision]]-Table1[[#This Row],[Date Notice of Complete Application Issued]], "")</f>
        <v/>
      </c>
      <c r="J63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3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3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36" s="74" t="str">
        <f>IF(Table1[[#This Row],[Was there an agreed upon decision date?]]="Yes",
    "Mutually agreed timeline",
    IF(ISNUMBER(Table1[[#This Row],[Total Active Review Days 
(without pauses)]]),
        IF(Table1[[#This Row],[Total Active Review Days 
(without pauses)]] &gt; Table1[[#This Row],[Deadline 
(Hidden Helper)]], "Yes", "No"),
    ""))</f>
        <v/>
      </c>
      <c r="N636" s="8"/>
      <c r="O636" s="8"/>
      <c r="BU636"/>
      <c r="BV636"/>
    </row>
    <row r="637" spans="1:74" x14ac:dyDescent="0.25">
      <c r="A637" s="18"/>
      <c r="B637" s="20"/>
      <c r="C637" s="72"/>
      <c r="D637" s="19"/>
      <c r="E637" s="20"/>
      <c r="F637" s="20"/>
      <c r="G637" s="19"/>
      <c r="H637" s="19"/>
      <c r="I637" s="76" t="str">
        <f>IF(AND(Table1[[#This Row],[Was this permit part of a consolidated review?]]="No", Table1[[#This Row],[Date Notice of Complete Application Issued]]&lt;&gt;"", Table1[[#This Row],[Date of Decision]]&lt;&gt;""), Table1[[#This Row],[Date of Decision]]-Table1[[#This Row],[Date Notice of Complete Application Issued]], "")</f>
        <v/>
      </c>
      <c r="J63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3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3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37" s="74" t="str">
        <f>IF(Table1[[#This Row],[Was there an agreed upon decision date?]]="Yes",
    "Mutually agreed timeline",
    IF(ISNUMBER(Table1[[#This Row],[Total Active Review Days 
(without pauses)]]),
        IF(Table1[[#This Row],[Total Active Review Days 
(without pauses)]] &gt; Table1[[#This Row],[Deadline 
(Hidden Helper)]], "Yes", "No"),
    ""))</f>
        <v/>
      </c>
      <c r="N637" s="8"/>
      <c r="O637" s="8"/>
      <c r="BU637"/>
      <c r="BV637"/>
    </row>
    <row r="638" spans="1:74" x14ac:dyDescent="0.25">
      <c r="A638" s="18"/>
      <c r="B638" s="20"/>
      <c r="C638" s="72"/>
      <c r="D638" s="19"/>
      <c r="E638" s="20"/>
      <c r="F638" s="20"/>
      <c r="G638" s="19"/>
      <c r="H638" s="19"/>
      <c r="I638" s="76" t="str">
        <f>IF(AND(Table1[[#This Row],[Was this permit part of a consolidated review?]]="No", Table1[[#This Row],[Date Notice of Complete Application Issued]]&lt;&gt;"", Table1[[#This Row],[Date of Decision]]&lt;&gt;""), Table1[[#This Row],[Date of Decision]]-Table1[[#This Row],[Date Notice of Complete Application Issued]], "")</f>
        <v/>
      </c>
      <c r="J63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3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3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38" s="74" t="str">
        <f>IF(Table1[[#This Row],[Was there an agreed upon decision date?]]="Yes",
    "Mutually agreed timeline",
    IF(ISNUMBER(Table1[[#This Row],[Total Active Review Days 
(without pauses)]]),
        IF(Table1[[#This Row],[Total Active Review Days 
(without pauses)]] &gt; Table1[[#This Row],[Deadline 
(Hidden Helper)]], "Yes", "No"),
    ""))</f>
        <v/>
      </c>
      <c r="N638" s="8"/>
      <c r="O638" s="8"/>
      <c r="BU638"/>
      <c r="BV638"/>
    </row>
    <row r="639" spans="1:74" x14ac:dyDescent="0.25">
      <c r="A639" s="18"/>
      <c r="B639" s="20"/>
      <c r="C639" s="72"/>
      <c r="D639" s="19"/>
      <c r="E639" s="20"/>
      <c r="F639" s="20"/>
      <c r="G639" s="19"/>
      <c r="H639" s="19"/>
      <c r="I639" s="76" t="str">
        <f>IF(AND(Table1[[#This Row],[Was this permit part of a consolidated review?]]="No", Table1[[#This Row],[Date Notice of Complete Application Issued]]&lt;&gt;"", Table1[[#This Row],[Date of Decision]]&lt;&gt;""), Table1[[#This Row],[Date of Decision]]-Table1[[#This Row],[Date Notice of Complete Application Issued]], "")</f>
        <v/>
      </c>
      <c r="J63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3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3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39" s="74" t="str">
        <f>IF(Table1[[#This Row],[Was there an agreed upon decision date?]]="Yes",
    "Mutually agreed timeline",
    IF(ISNUMBER(Table1[[#This Row],[Total Active Review Days 
(without pauses)]]),
        IF(Table1[[#This Row],[Total Active Review Days 
(without pauses)]] &gt; Table1[[#This Row],[Deadline 
(Hidden Helper)]], "Yes", "No"),
    ""))</f>
        <v/>
      </c>
      <c r="N639" s="8"/>
      <c r="O639" s="8"/>
      <c r="BU639"/>
      <c r="BV639"/>
    </row>
    <row r="640" spans="1:74" x14ac:dyDescent="0.25">
      <c r="A640" s="18"/>
      <c r="B640" s="20"/>
      <c r="C640" s="72"/>
      <c r="D640" s="19"/>
      <c r="E640" s="20"/>
      <c r="F640" s="20"/>
      <c r="G640" s="19"/>
      <c r="H640" s="19"/>
      <c r="I640" s="76" t="str">
        <f>IF(AND(Table1[[#This Row],[Was this permit part of a consolidated review?]]="No", Table1[[#This Row],[Date Notice of Complete Application Issued]]&lt;&gt;"", Table1[[#This Row],[Date of Decision]]&lt;&gt;""), Table1[[#This Row],[Date of Decision]]-Table1[[#This Row],[Date Notice of Complete Application Issued]], "")</f>
        <v/>
      </c>
      <c r="J64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4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4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40" s="74" t="str">
        <f>IF(Table1[[#This Row],[Was there an agreed upon decision date?]]="Yes",
    "Mutually agreed timeline",
    IF(ISNUMBER(Table1[[#This Row],[Total Active Review Days 
(without pauses)]]),
        IF(Table1[[#This Row],[Total Active Review Days 
(without pauses)]] &gt; Table1[[#This Row],[Deadline 
(Hidden Helper)]], "Yes", "No"),
    ""))</f>
        <v/>
      </c>
      <c r="N640" s="8"/>
      <c r="O640" s="8"/>
      <c r="BU640"/>
      <c r="BV640"/>
    </row>
    <row r="641" spans="1:74" x14ac:dyDescent="0.25">
      <c r="A641" s="18"/>
      <c r="B641" s="20"/>
      <c r="C641" s="72"/>
      <c r="D641" s="19"/>
      <c r="E641" s="20"/>
      <c r="F641" s="20"/>
      <c r="G641" s="19"/>
      <c r="H641" s="19"/>
      <c r="I641" s="76" t="str">
        <f>IF(AND(Table1[[#This Row],[Was this permit part of a consolidated review?]]="No", Table1[[#This Row],[Date Notice of Complete Application Issued]]&lt;&gt;"", Table1[[#This Row],[Date of Decision]]&lt;&gt;""), Table1[[#This Row],[Date of Decision]]-Table1[[#This Row],[Date Notice of Complete Application Issued]], "")</f>
        <v/>
      </c>
      <c r="J64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4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4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41" s="74" t="str">
        <f>IF(Table1[[#This Row],[Was there an agreed upon decision date?]]="Yes",
    "Mutually agreed timeline",
    IF(ISNUMBER(Table1[[#This Row],[Total Active Review Days 
(without pauses)]]),
        IF(Table1[[#This Row],[Total Active Review Days 
(without pauses)]] &gt; Table1[[#This Row],[Deadline 
(Hidden Helper)]], "Yes", "No"),
    ""))</f>
        <v/>
      </c>
      <c r="N641" s="8"/>
      <c r="O641" s="8"/>
      <c r="BU641"/>
      <c r="BV641"/>
    </row>
    <row r="642" spans="1:74" x14ac:dyDescent="0.25">
      <c r="A642" s="18"/>
      <c r="B642" s="20"/>
      <c r="C642" s="72"/>
      <c r="D642" s="19"/>
      <c r="E642" s="20"/>
      <c r="F642" s="20"/>
      <c r="G642" s="19"/>
      <c r="H642" s="19"/>
      <c r="I642" s="76" t="str">
        <f>IF(AND(Table1[[#This Row],[Was this permit part of a consolidated review?]]="No", Table1[[#This Row],[Date Notice of Complete Application Issued]]&lt;&gt;"", Table1[[#This Row],[Date of Decision]]&lt;&gt;""), Table1[[#This Row],[Date of Decision]]-Table1[[#This Row],[Date Notice of Complete Application Issued]], "")</f>
        <v/>
      </c>
      <c r="J64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4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4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42" s="74" t="str">
        <f>IF(Table1[[#This Row],[Was there an agreed upon decision date?]]="Yes",
    "Mutually agreed timeline",
    IF(ISNUMBER(Table1[[#This Row],[Total Active Review Days 
(without pauses)]]),
        IF(Table1[[#This Row],[Total Active Review Days 
(without pauses)]] &gt; Table1[[#This Row],[Deadline 
(Hidden Helper)]], "Yes", "No"),
    ""))</f>
        <v/>
      </c>
      <c r="N642" s="8"/>
      <c r="O642" s="8"/>
      <c r="BU642"/>
      <c r="BV642"/>
    </row>
    <row r="643" spans="1:74" x14ac:dyDescent="0.25">
      <c r="A643" s="18"/>
      <c r="B643" s="20"/>
      <c r="C643" s="72"/>
      <c r="D643" s="19"/>
      <c r="E643" s="20"/>
      <c r="F643" s="20"/>
      <c r="G643" s="19"/>
      <c r="H643" s="19"/>
      <c r="I643" s="76" t="str">
        <f>IF(AND(Table1[[#This Row],[Was this permit part of a consolidated review?]]="No", Table1[[#This Row],[Date Notice of Complete Application Issued]]&lt;&gt;"", Table1[[#This Row],[Date of Decision]]&lt;&gt;""), Table1[[#This Row],[Date of Decision]]-Table1[[#This Row],[Date Notice of Complete Application Issued]], "")</f>
        <v/>
      </c>
      <c r="J64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4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4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43" s="74" t="str">
        <f>IF(Table1[[#This Row],[Was there an agreed upon decision date?]]="Yes",
    "Mutually agreed timeline",
    IF(ISNUMBER(Table1[[#This Row],[Total Active Review Days 
(without pauses)]]),
        IF(Table1[[#This Row],[Total Active Review Days 
(without pauses)]] &gt; Table1[[#This Row],[Deadline 
(Hidden Helper)]], "Yes", "No"),
    ""))</f>
        <v/>
      </c>
      <c r="N643" s="8"/>
      <c r="O643" s="8"/>
      <c r="BU643"/>
      <c r="BV643"/>
    </row>
    <row r="644" spans="1:74" x14ac:dyDescent="0.25">
      <c r="A644" s="18"/>
      <c r="B644" s="20"/>
      <c r="C644" s="72"/>
      <c r="D644" s="19"/>
      <c r="E644" s="20"/>
      <c r="F644" s="20"/>
      <c r="G644" s="19"/>
      <c r="H644" s="19"/>
      <c r="I644" s="76" t="str">
        <f>IF(AND(Table1[[#This Row],[Was this permit part of a consolidated review?]]="No", Table1[[#This Row],[Date Notice of Complete Application Issued]]&lt;&gt;"", Table1[[#This Row],[Date of Decision]]&lt;&gt;""), Table1[[#This Row],[Date of Decision]]-Table1[[#This Row],[Date Notice of Complete Application Issued]], "")</f>
        <v/>
      </c>
      <c r="J64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4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4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44" s="74" t="str">
        <f>IF(Table1[[#This Row],[Was there an agreed upon decision date?]]="Yes",
    "Mutually agreed timeline",
    IF(ISNUMBER(Table1[[#This Row],[Total Active Review Days 
(without pauses)]]),
        IF(Table1[[#This Row],[Total Active Review Days 
(without pauses)]] &gt; Table1[[#This Row],[Deadline 
(Hidden Helper)]], "Yes", "No"),
    ""))</f>
        <v/>
      </c>
      <c r="N644" s="8"/>
      <c r="O644" s="8"/>
      <c r="BU644"/>
      <c r="BV644"/>
    </row>
    <row r="645" spans="1:74" x14ac:dyDescent="0.25">
      <c r="A645" s="18"/>
      <c r="B645" s="20"/>
      <c r="C645" s="72"/>
      <c r="D645" s="19"/>
      <c r="E645" s="20"/>
      <c r="F645" s="20"/>
      <c r="G645" s="19"/>
      <c r="H645" s="19"/>
      <c r="I645" s="76" t="str">
        <f>IF(AND(Table1[[#This Row],[Was this permit part of a consolidated review?]]="No", Table1[[#This Row],[Date Notice of Complete Application Issued]]&lt;&gt;"", Table1[[#This Row],[Date of Decision]]&lt;&gt;""), Table1[[#This Row],[Date of Decision]]-Table1[[#This Row],[Date Notice of Complete Application Issued]], "")</f>
        <v/>
      </c>
      <c r="J64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4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4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45" s="74" t="str">
        <f>IF(Table1[[#This Row],[Was there an agreed upon decision date?]]="Yes",
    "Mutually agreed timeline",
    IF(ISNUMBER(Table1[[#This Row],[Total Active Review Days 
(without pauses)]]),
        IF(Table1[[#This Row],[Total Active Review Days 
(without pauses)]] &gt; Table1[[#This Row],[Deadline 
(Hidden Helper)]], "Yes", "No"),
    ""))</f>
        <v/>
      </c>
      <c r="N645" s="8"/>
      <c r="O645" s="8"/>
      <c r="BU645"/>
      <c r="BV645"/>
    </row>
    <row r="646" spans="1:74" x14ac:dyDescent="0.25">
      <c r="A646" s="18"/>
      <c r="B646" s="20"/>
      <c r="C646" s="72"/>
      <c r="D646" s="19"/>
      <c r="E646" s="20"/>
      <c r="F646" s="20"/>
      <c r="G646" s="19"/>
      <c r="H646" s="19"/>
      <c r="I646" s="76" t="str">
        <f>IF(AND(Table1[[#This Row],[Was this permit part of a consolidated review?]]="No", Table1[[#This Row],[Date Notice of Complete Application Issued]]&lt;&gt;"", Table1[[#This Row],[Date of Decision]]&lt;&gt;""), Table1[[#This Row],[Date of Decision]]-Table1[[#This Row],[Date Notice of Complete Application Issued]], "")</f>
        <v/>
      </c>
      <c r="J64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4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4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46" s="74" t="str">
        <f>IF(Table1[[#This Row],[Was there an agreed upon decision date?]]="Yes",
    "Mutually agreed timeline",
    IF(ISNUMBER(Table1[[#This Row],[Total Active Review Days 
(without pauses)]]),
        IF(Table1[[#This Row],[Total Active Review Days 
(without pauses)]] &gt; Table1[[#This Row],[Deadline 
(Hidden Helper)]], "Yes", "No"),
    ""))</f>
        <v/>
      </c>
      <c r="N646" s="8"/>
      <c r="O646" s="8"/>
      <c r="BU646"/>
      <c r="BV646"/>
    </row>
    <row r="647" spans="1:74" x14ac:dyDescent="0.25">
      <c r="A647" s="18"/>
      <c r="B647" s="20"/>
      <c r="C647" s="72"/>
      <c r="D647" s="19"/>
      <c r="E647" s="20"/>
      <c r="F647" s="20"/>
      <c r="G647" s="19"/>
      <c r="H647" s="19"/>
      <c r="I647" s="76" t="str">
        <f>IF(AND(Table1[[#This Row],[Was this permit part of a consolidated review?]]="No", Table1[[#This Row],[Date Notice of Complete Application Issued]]&lt;&gt;"", Table1[[#This Row],[Date of Decision]]&lt;&gt;""), Table1[[#This Row],[Date of Decision]]-Table1[[#This Row],[Date Notice of Complete Application Issued]], "")</f>
        <v/>
      </c>
      <c r="J64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4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4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47" s="74" t="str">
        <f>IF(Table1[[#This Row],[Was there an agreed upon decision date?]]="Yes",
    "Mutually agreed timeline",
    IF(ISNUMBER(Table1[[#This Row],[Total Active Review Days 
(without pauses)]]),
        IF(Table1[[#This Row],[Total Active Review Days 
(without pauses)]] &gt; Table1[[#This Row],[Deadline 
(Hidden Helper)]], "Yes", "No"),
    ""))</f>
        <v/>
      </c>
      <c r="N647" s="8"/>
      <c r="O647" s="8"/>
      <c r="BU647"/>
      <c r="BV647"/>
    </row>
    <row r="648" spans="1:74" x14ac:dyDescent="0.25">
      <c r="A648" s="18"/>
      <c r="B648" s="20"/>
      <c r="C648" s="72"/>
      <c r="D648" s="19"/>
      <c r="E648" s="20"/>
      <c r="F648" s="20"/>
      <c r="G648" s="19"/>
      <c r="H648" s="19"/>
      <c r="I648" s="76" t="str">
        <f>IF(AND(Table1[[#This Row],[Was this permit part of a consolidated review?]]="No", Table1[[#This Row],[Date Notice of Complete Application Issued]]&lt;&gt;"", Table1[[#This Row],[Date of Decision]]&lt;&gt;""), Table1[[#This Row],[Date of Decision]]-Table1[[#This Row],[Date Notice of Complete Application Issued]], "")</f>
        <v/>
      </c>
      <c r="J64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4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4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48" s="74" t="str">
        <f>IF(Table1[[#This Row],[Was there an agreed upon decision date?]]="Yes",
    "Mutually agreed timeline",
    IF(ISNUMBER(Table1[[#This Row],[Total Active Review Days 
(without pauses)]]),
        IF(Table1[[#This Row],[Total Active Review Days 
(without pauses)]] &gt; Table1[[#This Row],[Deadline 
(Hidden Helper)]], "Yes", "No"),
    ""))</f>
        <v/>
      </c>
      <c r="N648" s="8"/>
      <c r="O648" s="8"/>
      <c r="BU648"/>
      <c r="BV648"/>
    </row>
    <row r="649" spans="1:74" x14ac:dyDescent="0.25">
      <c r="A649" s="18"/>
      <c r="B649" s="20"/>
      <c r="C649" s="72"/>
      <c r="D649" s="19"/>
      <c r="E649" s="20"/>
      <c r="F649" s="20"/>
      <c r="G649" s="19"/>
      <c r="H649" s="19"/>
      <c r="I649" s="76" t="str">
        <f>IF(AND(Table1[[#This Row],[Was this permit part of a consolidated review?]]="No", Table1[[#This Row],[Date Notice of Complete Application Issued]]&lt;&gt;"", Table1[[#This Row],[Date of Decision]]&lt;&gt;""), Table1[[#This Row],[Date of Decision]]-Table1[[#This Row],[Date Notice of Complete Application Issued]], "")</f>
        <v/>
      </c>
      <c r="J64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4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4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49" s="74" t="str">
        <f>IF(Table1[[#This Row],[Was there an agreed upon decision date?]]="Yes",
    "Mutually agreed timeline",
    IF(ISNUMBER(Table1[[#This Row],[Total Active Review Days 
(without pauses)]]),
        IF(Table1[[#This Row],[Total Active Review Days 
(without pauses)]] &gt; Table1[[#This Row],[Deadline 
(Hidden Helper)]], "Yes", "No"),
    ""))</f>
        <v/>
      </c>
      <c r="N649" s="8"/>
      <c r="O649" s="8"/>
      <c r="BU649"/>
      <c r="BV649"/>
    </row>
    <row r="650" spans="1:74" x14ac:dyDescent="0.25">
      <c r="A650" s="18"/>
      <c r="B650" s="20"/>
      <c r="C650" s="72"/>
      <c r="D650" s="19"/>
      <c r="E650" s="20"/>
      <c r="F650" s="20"/>
      <c r="G650" s="19"/>
      <c r="H650" s="19"/>
      <c r="I650" s="76" t="str">
        <f>IF(AND(Table1[[#This Row],[Was this permit part of a consolidated review?]]="No", Table1[[#This Row],[Date Notice of Complete Application Issued]]&lt;&gt;"", Table1[[#This Row],[Date of Decision]]&lt;&gt;""), Table1[[#This Row],[Date of Decision]]-Table1[[#This Row],[Date Notice of Complete Application Issued]], "")</f>
        <v/>
      </c>
      <c r="J65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5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5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50" s="74" t="str">
        <f>IF(Table1[[#This Row],[Was there an agreed upon decision date?]]="Yes",
    "Mutually agreed timeline",
    IF(ISNUMBER(Table1[[#This Row],[Total Active Review Days 
(without pauses)]]),
        IF(Table1[[#This Row],[Total Active Review Days 
(without pauses)]] &gt; Table1[[#This Row],[Deadline 
(Hidden Helper)]], "Yes", "No"),
    ""))</f>
        <v/>
      </c>
      <c r="N650" s="8"/>
      <c r="O650" s="8"/>
      <c r="BU650"/>
      <c r="BV650"/>
    </row>
    <row r="651" spans="1:74" x14ac:dyDescent="0.25">
      <c r="A651" s="18"/>
      <c r="B651" s="20"/>
      <c r="C651" s="72"/>
      <c r="D651" s="19"/>
      <c r="E651" s="20"/>
      <c r="F651" s="20"/>
      <c r="G651" s="19"/>
      <c r="H651" s="19"/>
      <c r="I651" s="76" t="str">
        <f>IF(AND(Table1[[#This Row],[Was this permit part of a consolidated review?]]="No", Table1[[#This Row],[Date Notice of Complete Application Issued]]&lt;&gt;"", Table1[[#This Row],[Date of Decision]]&lt;&gt;""), Table1[[#This Row],[Date of Decision]]-Table1[[#This Row],[Date Notice of Complete Application Issued]], "")</f>
        <v/>
      </c>
      <c r="J65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5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5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51" s="74" t="str">
        <f>IF(Table1[[#This Row],[Was there an agreed upon decision date?]]="Yes",
    "Mutually agreed timeline",
    IF(ISNUMBER(Table1[[#This Row],[Total Active Review Days 
(without pauses)]]),
        IF(Table1[[#This Row],[Total Active Review Days 
(without pauses)]] &gt; Table1[[#This Row],[Deadline 
(Hidden Helper)]], "Yes", "No"),
    ""))</f>
        <v/>
      </c>
      <c r="N651" s="8"/>
      <c r="O651" s="8"/>
      <c r="BU651"/>
      <c r="BV651"/>
    </row>
    <row r="652" spans="1:74" x14ac:dyDescent="0.25">
      <c r="A652" s="18"/>
      <c r="B652" s="20"/>
      <c r="C652" s="72"/>
      <c r="D652" s="19"/>
      <c r="E652" s="20"/>
      <c r="F652" s="20"/>
      <c r="G652" s="19"/>
      <c r="H652" s="19"/>
      <c r="I652" s="76" t="str">
        <f>IF(AND(Table1[[#This Row],[Was this permit part of a consolidated review?]]="No", Table1[[#This Row],[Date Notice of Complete Application Issued]]&lt;&gt;"", Table1[[#This Row],[Date of Decision]]&lt;&gt;""), Table1[[#This Row],[Date of Decision]]-Table1[[#This Row],[Date Notice of Complete Application Issued]], "")</f>
        <v/>
      </c>
      <c r="J65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5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5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52" s="74" t="str">
        <f>IF(Table1[[#This Row],[Was there an agreed upon decision date?]]="Yes",
    "Mutually agreed timeline",
    IF(ISNUMBER(Table1[[#This Row],[Total Active Review Days 
(without pauses)]]),
        IF(Table1[[#This Row],[Total Active Review Days 
(without pauses)]] &gt; Table1[[#This Row],[Deadline 
(Hidden Helper)]], "Yes", "No"),
    ""))</f>
        <v/>
      </c>
      <c r="N652" s="8"/>
      <c r="O652" s="8"/>
      <c r="BU652"/>
      <c r="BV652"/>
    </row>
    <row r="653" spans="1:74" x14ac:dyDescent="0.25">
      <c r="A653" s="18"/>
      <c r="B653" s="20"/>
      <c r="C653" s="72"/>
      <c r="D653" s="19"/>
      <c r="E653" s="20"/>
      <c r="F653" s="20"/>
      <c r="G653" s="19"/>
      <c r="H653" s="19"/>
      <c r="I653" s="76" t="str">
        <f>IF(AND(Table1[[#This Row],[Was this permit part of a consolidated review?]]="No", Table1[[#This Row],[Date Notice of Complete Application Issued]]&lt;&gt;"", Table1[[#This Row],[Date of Decision]]&lt;&gt;""), Table1[[#This Row],[Date of Decision]]-Table1[[#This Row],[Date Notice of Complete Application Issued]], "")</f>
        <v/>
      </c>
      <c r="J65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5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5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53" s="74" t="str">
        <f>IF(Table1[[#This Row],[Was there an agreed upon decision date?]]="Yes",
    "Mutually agreed timeline",
    IF(ISNUMBER(Table1[[#This Row],[Total Active Review Days 
(without pauses)]]),
        IF(Table1[[#This Row],[Total Active Review Days 
(without pauses)]] &gt; Table1[[#This Row],[Deadline 
(Hidden Helper)]], "Yes", "No"),
    ""))</f>
        <v/>
      </c>
      <c r="N653" s="8"/>
      <c r="O653" s="8"/>
      <c r="BU653"/>
      <c r="BV653"/>
    </row>
    <row r="654" spans="1:74" x14ac:dyDescent="0.25">
      <c r="A654" s="18"/>
      <c r="B654" s="20"/>
      <c r="C654" s="72"/>
      <c r="D654" s="19"/>
      <c r="E654" s="20"/>
      <c r="F654" s="20"/>
      <c r="G654" s="19"/>
      <c r="H654" s="19"/>
      <c r="I654" s="76" t="str">
        <f>IF(AND(Table1[[#This Row],[Was this permit part of a consolidated review?]]="No", Table1[[#This Row],[Date Notice of Complete Application Issued]]&lt;&gt;"", Table1[[#This Row],[Date of Decision]]&lt;&gt;""), Table1[[#This Row],[Date of Decision]]-Table1[[#This Row],[Date Notice of Complete Application Issued]], "")</f>
        <v/>
      </c>
      <c r="J65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5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5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54" s="74" t="str">
        <f>IF(Table1[[#This Row],[Was there an agreed upon decision date?]]="Yes",
    "Mutually agreed timeline",
    IF(ISNUMBER(Table1[[#This Row],[Total Active Review Days 
(without pauses)]]),
        IF(Table1[[#This Row],[Total Active Review Days 
(without pauses)]] &gt; Table1[[#This Row],[Deadline 
(Hidden Helper)]], "Yes", "No"),
    ""))</f>
        <v/>
      </c>
      <c r="N654" s="8"/>
      <c r="O654" s="8"/>
      <c r="BU654"/>
      <c r="BV654"/>
    </row>
    <row r="655" spans="1:74" x14ac:dyDescent="0.25">
      <c r="A655" s="18"/>
      <c r="B655" s="20"/>
      <c r="C655" s="72"/>
      <c r="D655" s="19"/>
      <c r="E655" s="20"/>
      <c r="F655" s="20"/>
      <c r="G655" s="19"/>
      <c r="H655" s="19"/>
      <c r="I655" s="76" t="str">
        <f>IF(AND(Table1[[#This Row],[Was this permit part of a consolidated review?]]="No", Table1[[#This Row],[Date Notice of Complete Application Issued]]&lt;&gt;"", Table1[[#This Row],[Date of Decision]]&lt;&gt;""), Table1[[#This Row],[Date of Decision]]-Table1[[#This Row],[Date Notice of Complete Application Issued]], "")</f>
        <v/>
      </c>
      <c r="J65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5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5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55" s="74" t="str">
        <f>IF(Table1[[#This Row],[Was there an agreed upon decision date?]]="Yes",
    "Mutually agreed timeline",
    IF(ISNUMBER(Table1[[#This Row],[Total Active Review Days 
(without pauses)]]),
        IF(Table1[[#This Row],[Total Active Review Days 
(without pauses)]] &gt; Table1[[#This Row],[Deadline 
(Hidden Helper)]], "Yes", "No"),
    ""))</f>
        <v/>
      </c>
      <c r="N655" s="8"/>
      <c r="O655" s="8"/>
      <c r="BU655"/>
      <c r="BV655"/>
    </row>
    <row r="656" spans="1:74" x14ac:dyDescent="0.25">
      <c r="A656" s="18"/>
      <c r="B656" s="20"/>
      <c r="C656" s="72"/>
      <c r="D656" s="19"/>
      <c r="E656" s="20"/>
      <c r="F656" s="20"/>
      <c r="G656" s="19"/>
      <c r="H656" s="19"/>
      <c r="I656" s="76" t="str">
        <f>IF(AND(Table1[[#This Row],[Was this permit part of a consolidated review?]]="No", Table1[[#This Row],[Date Notice of Complete Application Issued]]&lt;&gt;"", Table1[[#This Row],[Date of Decision]]&lt;&gt;""), Table1[[#This Row],[Date of Decision]]-Table1[[#This Row],[Date Notice of Complete Application Issued]], "")</f>
        <v/>
      </c>
      <c r="J65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5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5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56" s="74" t="str">
        <f>IF(Table1[[#This Row],[Was there an agreed upon decision date?]]="Yes",
    "Mutually agreed timeline",
    IF(ISNUMBER(Table1[[#This Row],[Total Active Review Days 
(without pauses)]]),
        IF(Table1[[#This Row],[Total Active Review Days 
(without pauses)]] &gt; Table1[[#This Row],[Deadline 
(Hidden Helper)]], "Yes", "No"),
    ""))</f>
        <v/>
      </c>
      <c r="N656" s="8"/>
      <c r="O656" s="8"/>
      <c r="BU656"/>
      <c r="BV656"/>
    </row>
    <row r="657" spans="1:74" x14ac:dyDescent="0.25">
      <c r="A657" s="18"/>
      <c r="B657" s="20"/>
      <c r="C657" s="72"/>
      <c r="D657" s="19"/>
      <c r="E657" s="20"/>
      <c r="F657" s="20"/>
      <c r="G657" s="19"/>
      <c r="H657" s="19"/>
      <c r="I657" s="76" t="str">
        <f>IF(AND(Table1[[#This Row],[Was this permit part of a consolidated review?]]="No", Table1[[#This Row],[Date Notice of Complete Application Issued]]&lt;&gt;"", Table1[[#This Row],[Date of Decision]]&lt;&gt;""), Table1[[#This Row],[Date of Decision]]-Table1[[#This Row],[Date Notice of Complete Application Issued]], "")</f>
        <v/>
      </c>
      <c r="J65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5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5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57" s="74" t="str">
        <f>IF(Table1[[#This Row],[Was there an agreed upon decision date?]]="Yes",
    "Mutually agreed timeline",
    IF(ISNUMBER(Table1[[#This Row],[Total Active Review Days 
(without pauses)]]),
        IF(Table1[[#This Row],[Total Active Review Days 
(without pauses)]] &gt; Table1[[#This Row],[Deadline 
(Hidden Helper)]], "Yes", "No"),
    ""))</f>
        <v/>
      </c>
      <c r="N657" s="8"/>
      <c r="O657" s="8"/>
      <c r="BU657"/>
      <c r="BV657"/>
    </row>
    <row r="658" spans="1:74" x14ac:dyDescent="0.25">
      <c r="A658" s="18"/>
      <c r="B658" s="20"/>
      <c r="C658" s="72"/>
      <c r="D658" s="19"/>
      <c r="E658" s="20"/>
      <c r="F658" s="20"/>
      <c r="G658" s="19"/>
      <c r="H658" s="19"/>
      <c r="I658" s="76" t="str">
        <f>IF(AND(Table1[[#This Row],[Was this permit part of a consolidated review?]]="No", Table1[[#This Row],[Date Notice of Complete Application Issued]]&lt;&gt;"", Table1[[#This Row],[Date of Decision]]&lt;&gt;""), Table1[[#This Row],[Date of Decision]]-Table1[[#This Row],[Date Notice of Complete Application Issued]], "")</f>
        <v/>
      </c>
      <c r="J65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5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5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58" s="74" t="str">
        <f>IF(Table1[[#This Row],[Was there an agreed upon decision date?]]="Yes",
    "Mutually agreed timeline",
    IF(ISNUMBER(Table1[[#This Row],[Total Active Review Days 
(without pauses)]]),
        IF(Table1[[#This Row],[Total Active Review Days 
(without pauses)]] &gt; Table1[[#This Row],[Deadline 
(Hidden Helper)]], "Yes", "No"),
    ""))</f>
        <v/>
      </c>
      <c r="N658" s="8"/>
      <c r="O658" s="8"/>
      <c r="BU658"/>
      <c r="BV658"/>
    </row>
    <row r="659" spans="1:74" x14ac:dyDescent="0.25">
      <c r="A659" s="18"/>
      <c r="B659" s="20"/>
      <c r="C659" s="72"/>
      <c r="D659" s="19"/>
      <c r="E659" s="20"/>
      <c r="F659" s="20"/>
      <c r="G659" s="19"/>
      <c r="H659" s="19"/>
      <c r="I659" s="76" t="str">
        <f>IF(AND(Table1[[#This Row],[Was this permit part of a consolidated review?]]="No", Table1[[#This Row],[Date Notice of Complete Application Issued]]&lt;&gt;"", Table1[[#This Row],[Date of Decision]]&lt;&gt;""), Table1[[#This Row],[Date of Decision]]-Table1[[#This Row],[Date Notice of Complete Application Issued]], "")</f>
        <v/>
      </c>
      <c r="J65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5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5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59" s="74" t="str">
        <f>IF(Table1[[#This Row],[Was there an agreed upon decision date?]]="Yes",
    "Mutually agreed timeline",
    IF(ISNUMBER(Table1[[#This Row],[Total Active Review Days 
(without pauses)]]),
        IF(Table1[[#This Row],[Total Active Review Days 
(without pauses)]] &gt; Table1[[#This Row],[Deadline 
(Hidden Helper)]], "Yes", "No"),
    ""))</f>
        <v/>
      </c>
      <c r="N659" s="8"/>
      <c r="O659" s="8"/>
      <c r="BU659"/>
      <c r="BV659"/>
    </row>
    <row r="660" spans="1:74" x14ac:dyDescent="0.25">
      <c r="A660" s="18"/>
      <c r="B660" s="20"/>
      <c r="C660" s="72"/>
      <c r="D660" s="19"/>
      <c r="E660" s="20"/>
      <c r="F660" s="20"/>
      <c r="G660" s="19"/>
      <c r="H660" s="19"/>
      <c r="I660" s="76" t="str">
        <f>IF(AND(Table1[[#This Row],[Was this permit part of a consolidated review?]]="No", Table1[[#This Row],[Date Notice of Complete Application Issued]]&lt;&gt;"", Table1[[#This Row],[Date of Decision]]&lt;&gt;""), Table1[[#This Row],[Date of Decision]]-Table1[[#This Row],[Date Notice of Complete Application Issued]], "")</f>
        <v/>
      </c>
      <c r="J66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6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6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60" s="74" t="str">
        <f>IF(Table1[[#This Row],[Was there an agreed upon decision date?]]="Yes",
    "Mutually agreed timeline",
    IF(ISNUMBER(Table1[[#This Row],[Total Active Review Days 
(without pauses)]]),
        IF(Table1[[#This Row],[Total Active Review Days 
(without pauses)]] &gt; Table1[[#This Row],[Deadline 
(Hidden Helper)]], "Yes", "No"),
    ""))</f>
        <v/>
      </c>
      <c r="N660" s="8"/>
      <c r="O660" s="8"/>
      <c r="BU660"/>
      <c r="BV660"/>
    </row>
    <row r="661" spans="1:74" x14ac:dyDescent="0.25">
      <c r="A661" s="18"/>
      <c r="B661" s="20"/>
      <c r="C661" s="72"/>
      <c r="D661" s="19"/>
      <c r="E661" s="20"/>
      <c r="F661" s="20"/>
      <c r="G661" s="19"/>
      <c r="H661" s="19"/>
      <c r="I661" s="76" t="str">
        <f>IF(AND(Table1[[#This Row],[Was this permit part of a consolidated review?]]="No", Table1[[#This Row],[Date Notice of Complete Application Issued]]&lt;&gt;"", Table1[[#This Row],[Date of Decision]]&lt;&gt;""), Table1[[#This Row],[Date of Decision]]-Table1[[#This Row],[Date Notice of Complete Application Issued]], "")</f>
        <v/>
      </c>
      <c r="J66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6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6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61" s="74" t="str">
        <f>IF(Table1[[#This Row],[Was there an agreed upon decision date?]]="Yes",
    "Mutually agreed timeline",
    IF(ISNUMBER(Table1[[#This Row],[Total Active Review Days 
(without pauses)]]),
        IF(Table1[[#This Row],[Total Active Review Days 
(without pauses)]] &gt; Table1[[#This Row],[Deadline 
(Hidden Helper)]], "Yes", "No"),
    ""))</f>
        <v/>
      </c>
      <c r="N661" s="8"/>
      <c r="O661" s="8"/>
      <c r="BU661"/>
      <c r="BV661"/>
    </row>
    <row r="662" spans="1:74" x14ac:dyDescent="0.25">
      <c r="A662" s="18"/>
      <c r="B662" s="20"/>
      <c r="C662" s="72"/>
      <c r="D662" s="19"/>
      <c r="E662" s="20"/>
      <c r="F662" s="20"/>
      <c r="G662" s="19"/>
      <c r="H662" s="19"/>
      <c r="I662" s="76" t="str">
        <f>IF(AND(Table1[[#This Row],[Was this permit part of a consolidated review?]]="No", Table1[[#This Row],[Date Notice of Complete Application Issued]]&lt;&gt;"", Table1[[#This Row],[Date of Decision]]&lt;&gt;""), Table1[[#This Row],[Date of Decision]]-Table1[[#This Row],[Date Notice of Complete Application Issued]], "")</f>
        <v/>
      </c>
      <c r="J66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6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6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62" s="74" t="str">
        <f>IF(Table1[[#This Row],[Was there an agreed upon decision date?]]="Yes",
    "Mutually agreed timeline",
    IF(ISNUMBER(Table1[[#This Row],[Total Active Review Days 
(without pauses)]]),
        IF(Table1[[#This Row],[Total Active Review Days 
(without pauses)]] &gt; Table1[[#This Row],[Deadline 
(Hidden Helper)]], "Yes", "No"),
    ""))</f>
        <v/>
      </c>
      <c r="N662" s="8"/>
      <c r="O662" s="8"/>
      <c r="BU662"/>
      <c r="BV662"/>
    </row>
    <row r="663" spans="1:74" x14ac:dyDescent="0.25">
      <c r="A663" s="18"/>
      <c r="B663" s="20"/>
      <c r="C663" s="72"/>
      <c r="D663" s="19"/>
      <c r="E663" s="20"/>
      <c r="F663" s="20"/>
      <c r="G663" s="19"/>
      <c r="H663" s="19"/>
      <c r="I663" s="76" t="str">
        <f>IF(AND(Table1[[#This Row],[Was this permit part of a consolidated review?]]="No", Table1[[#This Row],[Date Notice of Complete Application Issued]]&lt;&gt;"", Table1[[#This Row],[Date of Decision]]&lt;&gt;""), Table1[[#This Row],[Date of Decision]]-Table1[[#This Row],[Date Notice of Complete Application Issued]], "")</f>
        <v/>
      </c>
      <c r="J66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6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6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63" s="74" t="str">
        <f>IF(Table1[[#This Row],[Was there an agreed upon decision date?]]="Yes",
    "Mutually agreed timeline",
    IF(ISNUMBER(Table1[[#This Row],[Total Active Review Days 
(without pauses)]]),
        IF(Table1[[#This Row],[Total Active Review Days 
(without pauses)]] &gt; Table1[[#This Row],[Deadline 
(Hidden Helper)]], "Yes", "No"),
    ""))</f>
        <v/>
      </c>
      <c r="N663" s="8"/>
      <c r="O663" s="8"/>
      <c r="BU663"/>
      <c r="BV663"/>
    </row>
    <row r="664" spans="1:74" x14ac:dyDescent="0.25">
      <c r="A664" s="18"/>
      <c r="B664" s="20"/>
      <c r="C664" s="72"/>
      <c r="D664" s="19"/>
      <c r="E664" s="20"/>
      <c r="F664" s="20"/>
      <c r="G664" s="19"/>
      <c r="H664" s="19"/>
      <c r="I664" s="76" t="str">
        <f>IF(AND(Table1[[#This Row],[Was this permit part of a consolidated review?]]="No", Table1[[#This Row],[Date Notice of Complete Application Issued]]&lt;&gt;"", Table1[[#This Row],[Date of Decision]]&lt;&gt;""), Table1[[#This Row],[Date of Decision]]-Table1[[#This Row],[Date Notice of Complete Application Issued]], "")</f>
        <v/>
      </c>
      <c r="J66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6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6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64" s="74" t="str">
        <f>IF(Table1[[#This Row],[Was there an agreed upon decision date?]]="Yes",
    "Mutually agreed timeline",
    IF(ISNUMBER(Table1[[#This Row],[Total Active Review Days 
(without pauses)]]),
        IF(Table1[[#This Row],[Total Active Review Days 
(without pauses)]] &gt; Table1[[#This Row],[Deadline 
(Hidden Helper)]], "Yes", "No"),
    ""))</f>
        <v/>
      </c>
      <c r="N664" s="8"/>
      <c r="O664" s="8"/>
      <c r="BU664"/>
      <c r="BV664"/>
    </row>
    <row r="665" spans="1:74" x14ac:dyDescent="0.25">
      <c r="A665" s="18"/>
      <c r="B665" s="20"/>
      <c r="C665" s="72"/>
      <c r="D665" s="19"/>
      <c r="E665" s="20"/>
      <c r="F665" s="20"/>
      <c r="G665" s="19"/>
      <c r="H665" s="19"/>
      <c r="I665" s="76" t="str">
        <f>IF(AND(Table1[[#This Row],[Was this permit part of a consolidated review?]]="No", Table1[[#This Row],[Date Notice of Complete Application Issued]]&lt;&gt;"", Table1[[#This Row],[Date of Decision]]&lt;&gt;""), Table1[[#This Row],[Date of Decision]]-Table1[[#This Row],[Date Notice of Complete Application Issued]], "")</f>
        <v/>
      </c>
      <c r="J66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6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6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65" s="74" t="str">
        <f>IF(Table1[[#This Row],[Was there an agreed upon decision date?]]="Yes",
    "Mutually agreed timeline",
    IF(ISNUMBER(Table1[[#This Row],[Total Active Review Days 
(without pauses)]]),
        IF(Table1[[#This Row],[Total Active Review Days 
(without pauses)]] &gt; Table1[[#This Row],[Deadline 
(Hidden Helper)]], "Yes", "No"),
    ""))</f>
        <v/>
      </c>
      <c r="N665" s="8"/>
      <c r="O665" s="8"/>
      <c r="BU665"/>
      <c r="BV665"/>
    </row>
    <row r="666" spans="1:74" x14ac:dyDescent="0.25">
      <c r="A666" s="18"/>
      <c r="B666" s="20"/>
      <c r="C666" s="72"/>
      <c r="D666" s="19"/>
      <c r="E666" s="20"/>
      <c r="F666" s="20"/>
      <c r="G666" s="19"/>
      <c r="H666" s="19"/>
      <c r="I666" s="76" t="str">
        <f>IF(AND(Table1[[#This Row],[Was this permit part of a consolidated review?]]="No", Table1[[#This Row],[Date Notice of Complete Application Issued]]&lt;&gt;"", Table1[[#This Row],[Date of Decision]]&lt;&gt;""), Table1[[#This Row],[Date of Decision]]-Table1[[#This Row],[Date Notice of Complete Application Issued]], "")</f>
        <v/>
      </c>
      <c r="J66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6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6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66" s="74" t="str">
        <f>IF(Table1[[#This Row],[Was there an agreed upon decision date?]]="Yes",
    "Mutually agreed timeline",
    IF(ISNUMBER(Table1[[#This Row],[Total Active Review Days 
(without pauses)]]),
        IF(Table1[[#This Row],[Total Active Review Days 
(without pauses)]] &gt; Table1[[#This Row],[Deadline 
(Hidden Helper)]], "Yes", "No"),
    ""))</f>
        <v/>
      </c>
      <c r="N666" s="8"/>
      <c r="O666" s="8"/>
      <c r="BU666"/>
      <c r="BV666"/>
    </row>
    <row r="667" spans="1:74" x14ac:dyDescent="0.25">
      <c r="A667" s="18"/>
      <c r="B667" s="20"/>
      <c r="C667" s="72"/>
      <c r="D667" s="19"/>
      <c r="E667" s="20"/>
      <c r="F667" s="20"/>
      <c r="G667" s="19"/>
      <c r="H667" s="19"/>
      <c r="I667" s="76" t="str">
        <f>IF(AND(Table1[[#This Row],[Was this permit part of a consolidated review?]]="No", Table1[[#This Row],[Date Notice of Complete Application Issued]]&lt;&gt;"", Table1[[#This Row],[Date of Decision]]&lt;&gt;""), Table1[[#This Row],[Date of Decision]]-Table1[[#This Row],[Date Notice of Complete Application Issued]], "")</f>
        <v/>
      </c>
      <c r="J66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6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6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67" s="74" t="str">
        <f>IF(Table1[[#This Row],[Was there an agreed upon decision date?]]="Yes",
    "Mutually agreed timeline",
    IF(ISNUMBER(Table1[[#This Row],[Total Active Review Days 
(without pauses)]]),
        IF(Table1[[#This Row],[Total Active Review Days 
(without pauses)]] &gt; Table1[[#This Row],[Deadline 
(Hidden Helper)]], "Yes", "No"),
    ""))</f>
        <v/>
      </c>
      <c r="N667" s="8"/>
      <c r="O667" s="8"/>
      <c r="BU667"/>
      <c r="BV667"/>
    </row>
    <row r="668" spans="1:74" x14ac:dyDescent="0.25">
      <c r="A668" s="18"/>
      <c r="B668" s="20"/>
      <c r="C668" s="72"/>
      <c r="D668" s="19"/>
      <c r="E668" s="20"/>
      <c r="F668" s="20"/>
      <c r="G668" s="19"/>
      <c r="H668" s="19"/>
      <c r="I668" s="76" t="str">
        <f>IF(AND(Table1[[#This Row],[Was this permit part of a consolidated review?]]="No", Table1[[#This Row],[Date Notice of Complete Application Issued]]&lt;&gt;"", Table1[[#This Row],[Date of Decision]]&lt;&gt;""), Table1[[#This Row],[Date of Decision]]-Table1[[#This Row],[Date Notice of Complete Application Issued]], "")</f>
        <v/>
      </c>
      <c r="J66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6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6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68" s="74" t="str">
        <f>IF(Table1[[#This Row],[Was there an agreed upon decision date?]]="Yes",
    "Mutually agreed timeline",
    IF(ISNUMBER(Table1[[#This Row],[Total Active Review Days 
(without pauses)]]),
        IF(Table1[[#This Row],[Total Active Review Days 
(without pauses)]] &gt; Table1[[#This Row],[Deadline 
(Hidden Helper)]], "Yes", "No"),
    ""))</f>
        <v/>
      </c>
      <c r="N668" s="8"/>
      <c r="O668" s="8"/>
      <c r="BU668"/>
      <c r="BV668"/>
    </row>
    <row r="669" spans="1:74" x14ac:dyDescent="0.25">
      <c r="A669" s="18"/>
      <c r="B669" s="20"/>
      <c r="C669" s="72"/>
      <c r="D669" s="19"/>
      <c r="E669" s="20"/>
      <c r="F669" s="20"/>
      <c r="G669" s="19"/>
      <c r="H669" s="19"/>
      <c r="I669" s="76" t="str">
        <f>IF(AND(Table1[[#This Row],[Was this permit part of a consolidated review?]]="No", Table1[[#This Row],[Date Notice of Complete Application Issued]]&lt;&gt;"", Table1[[#This Row],[Date of Decision]]&lt;&gt;""), Table1[[#This Row],[Date of Decision]]-Table1[[#This Row],[Date Notice of Complete Application Issued]], "")</f>
        <v/>
      </c>
      <c r="J66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6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6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69" s="74" t="str">
        <f>IF(Table1[[#This Row],[Was there an agreed upon decision date?]]="Yes",
    "Mutually agreed timeline",
    IF(ISNUMBER(Table1[[#This Row],[Total Active Review Days 
(without pauses)]]),
        IF(Table1[[#This Row],[Total Active Review Days 
(without pauses)]] &gt; Table1[[#This Row],[Deadline 
(Hidden Helper)]], "Yes", "No"),
    ""))</f>
        <v/>
      </c>
      <c r="N669" s="8"/>
      <c r="O669" s="8"/>
      <c r="BU669"/>
      <c r="BV669"/>
    </row>
    <row r="670" spans="1:74" x14ac:dyDescent="0.25">
      <c r="A670" s="18"/>
      <c r="B670" s="20"/>
      <c r="C670" s="72"/>
      <c r="D670" s="19"/>
      <c r="E670" s="20"/>
      <c r="F670" s="20"/>
      <c r="G670" s="19"/>
      <c r="H670" s="19"/>
      <c r="I670" s="76" t="str">
        <f>IF(AND(Table1[[#This Row],[Was this permit part of a consolidated review?]]="No", Table1[[#This Row],[Date Notice of Complete Application Issued]]&lt;&gt;"", Table1[[#This Row],[Date of Decision]]&lt;&gt;""), Table1[[#This Row],[Date of Decision]]-Table1[[#This Row],[Date Notice of Complete Application Issued]], "")</f>
        <v/>
      </c>
      <c r="J67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7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7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70" s="74" t="str">
        <f>IF(Table1[[#This Row],[Was there an agreed upon decision date?]]="Yes",
    "Mutually agreed timeline",
    IF(ISNUMBER(Table1[[#This Row],[Total Active Review Days 
(without pauses)]]),
        IF(Table1[[#This Row],[Total Active Review Days 
(without pauses)]] &gt; Table1[[#This Row],[Deadline 
(Hidden Helper)]], "Yes", "No"),
    ""))</f>
        <v/>
      </c>
      <c r="N670" s="8"/>
      <c r="O670" s="8"/>
      <c r="BU670"/>
      <c r="BV670"/>
    </row>
    <row r="671" spans="1:74" x14ac:dyDescent="0.25">
      <c r="A671" s="18"/>
      <c r="B671" s="20"/>
      <c r="C671" s="72"/>
      <c r="D671" s="19"/>
      <c r="E671" s="20"/>
      <c r="F671" s="20"/>
      <c r="G671" s="19"/>
      <c r="H671" s="19"/>
      <c r="I671" s="76" t="str">
        <f>IF(AND(Table1[[#This Row],[Was this permit part of a consolidated review?]]="No", Table1[[#This Row],[Date Notice of Complete Application Issued]]&lt;&gt;"", Table1[[#This Row],[Date of Decision]]&lt;&gt;""), Table1[[#This Row],[Date of Decision]]-Table1[[#This Row],[Date Notice of Complete Application Issued]], "")</f>
        <v/>
      </c>
      <c r="J67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7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7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71" s="74" t="str">
        <f>IF(Table1[[#This Row],[Was there an agreed upon decision date?]]="Yes",
    "Mutually agreed timeline",
    IF(ISNUMBER(Table1[[#This Row],[Total Active Review Days 
(without pauses)]]),
        IF(Table1[[#This Row],[Total Active Review Days 
(without pauses)]] &gt; Table1[[#This Row],[Deadline 
(Hidden Helper)]], "Yes", "No"),
    ""))</f>
        <v/>
      </c>
      <c r="N671" s="8"/>
      <c r="O671" s="8"/>
      <c r="BU671"/>
      <c r="BV671"/>
    </row>
    <row r="672" spans="1:74" x14ac:dyDescent="0.25">
      <c r="A672" s="18"/>
      <c r="B672" s="20"/>
      <c r="C672" s="72"/>
      <c r="D672" s="19"/>
      <c r="E672" s="20"/>
      <c r="F672" s="20"/>
      <c r="G672" s="19"/>
      <c r="H672" s="19"/>
      <c r="I672" s="76" t="str">
        <f>IF(AND(Table1[[#This Row],[Was this permit part of a consolidated review?]]="No", Table1[[#This Row],[Date Notice of Complete Application Issued]]&lt;&gt;"", Table1[[#This Row],[Date of Decision]]&lt;&gt;""), Table1[[#This Row],[Date of Decision]]-Table1[[#This Row],[Date Notice of Complete Application Issued]], "")</f>
        <v/>
      </c>
      <c r="J67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7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7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72" s="74" t="str">
        <f>IF(Table1[[#This Row],[Was there an agreed upon decision date?]]="Yes",
    "Mutually agreed timeline",
    IF(ISNUMBER(Table1[[#This Row],[Total Active Review Days 
(without pauses)]]),
        IF(Table1[[#This Row],[Total Active Review Days 
(without pauses)]] &gt; Table1[[#This Row],[Deadline 
(Hidden Helper)]], "Yes", "No"),
    ""))</f>
        <v/>
      </c>
      <c r="N672" s="8"/>
      <c r="O672" s="8"/>
      <c r="BU672"/>
      <c r="BV672"/>
    </row>
    <row r="673" spans="1:74" x14ac:dyDescent="0.25">
      <c r="A673" s="18"/>
      <c r="B673" s="20"/>
      <c r="C673" s="72"/>
      <c r="D673" s="19"/>
      <c r="E673" s="20"/>
      <c r="F673" s="20"/>
      <c r="G673" s="19"/>
      <c r="H673" s="19"/>
      <c r="I673" s="76" t="str">
        <f>IF(AND(Table1[[#This Row],[Was this permit part of a consolidated review?]]="No", Table1[[#This Row],[Date Notice of Complete Application Issued]]&lt;&gt;"", Table1[[#This Row],[Date of Decision]]&lt;&gt;""), Table1[[#This Row],[Date of Decision]]-Table1[[#This Row],[Date Notice of Complete Application Issued]], "")</f>
        <v/>
      </c>
      <c r="J67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7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7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73" s="74" t="str">
        <f>IF(Table1[[#This Row],[Was there an agreed upon decision date?]]="Yes",
    "Mutually agreed timeline",
    IF(ISNUMBER(Table1[[#This Row],[Total Active Review Days 
(without pauses)]]),
        IF(Table1[[#This Row],[Total Active Review Days 
(without pauses)]] &gt; Table1[[#This Row],[Deadline 
(Hidden Helper)]], "Yes", "No"),
    ""))</f>
        <v/>
      </c>
      <c r="N673" s="8"/>
      <c r="O673" s="8"/>
      <c r="BU673"/>
      <c r="BV673"/>
    </row>
    <row r="674" spans="1:74" x14ac:dyDescent="0.25">
      <c r="A674" s="18"/>
      <c r="B674" s="20"/>
      <c r="C674" s="72"/>
      <c r="D674" s="19"/>
      <c r="E674" s="20"/>
      <c r="F674" s="20"/>
      <c r="G674" s="19"/>
      <c r="H674" s="19"/>
      <c r="I674" s="76" t="str">
        <f>IF(AND(Table1[[#This Row],[Was this permit part of a consolidated review?]]="No", Table1[[#This Row],[Date Notice of Complete Application Issued]]&lt;&gt;"", Table1[[#This Row],[Date of Decision]]&lt;&gt;""), Table1[[#This Row],[Date of Decision]]-Table1[[#This Row],[Date Notice of Complete Application Issued]], "")</f>
        <v/>
      </c>
      <c r="J67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7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7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74" s="74" t="str">
        <f>IF(Table1[[#This Row],[Was there an agreed upon decision date?]]="Yes",
    "Mutually agreed timeline",
    IF(ISNUMBER(Table1[[#This Row],[Total Active Review Days 
(without pauses)]]),
        IF(Table1[[#This Row],[Total Active Review Days 
(without pauses)]] &gt; Table1[[#This Row],[Deadline 
(Hidden Helper)]], "Yes", "No"),
    ""))</f>
        <v/>
      </c>
      <c r="N674" s="8"/>
      <c r="O674" s="8"/>
      <c r="BU674"/>
      <c r="BV674"/>
    </row>
    <row r="675" spans="1:74" x14ac:dyDescent="0.25">
      <c r="A675" s="18"/>
      <c r="B675" s="20"/>
      <c r="C675" s="72"/>
      <c r="D675" s="19"/>
      <c r="E675" s="20"/>
      <c r="F675" s="20"/>
      <c r="G675" s="19"/>
      <c r="H675" s="19"/>
      <c r="I675" s="76" t="str">
        <f>IF(AND(Table1[[#This Row],[Was this permit part of a consolidated review?]]="No", Table1[[#This Row],[Date Notice of Complete Application Issued]]&lt;&gt;"", Table1[[#This Row],[Date of Decision]]&lt;&gt;""), Table1[[#This Row],[Date of Decision]]-Table1[[#This Row],[Date Notice of Complete Application Issued]], "")</f>
        <v/>
      </c>
      <c r="J67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7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7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75" s="74" t="str">
        <f>IF(Table1[[#This Row],[Was there an agreed upon decision date?]]="Yes",
    "Mutually agreed timeline",
    IF(ISNUMBER(Table1[[#This Row],[Total Active Review Days 
(without pauses)]]),
        IF(Table1[[#This Row],[Total Active Review Days 
(without pauses)]] &gt; Table1[[#This Row],[Deadline 
(Hidden Helper)]], "Yes", "No"),
    ""))</f>
        <v/>
      </c>
      <c r="N675" s="8"/>
      <c r="O675" s="8"/>
      <c r="BU675"/>
      <c r="BV675"/>
    </row>
    <row r="676" spans="1:74" x14ac:dyDescent="0.25">
      <c r="A676" s="18"/>
      <c r="B676" s="20"/>
      <c r="C676" s="72"/>
      <c r="D676" s="19"/>
      <c r="E676" s="20"/>
      <c r="F676" s="20"/>
      <c r="G676" s="19"/>
      <c r="H676" s="19"/>
      <c r="I676" s="76" t="str">
        <f>IF(AND(Table1[[#This Row],[Was this permit part of a consolidated review?]]="No", Table1[[#This Row],[Date Notice of Complete Application Issued]]&lt;&gt;"", Table1[[#This Row],[Date of Decision]]&lt;&gt;""), Table1[[#This Row],[Date of Decision]]-Table1[[#This Row],[Date Notice of Complete Application Issued]], "")</f>
        <v/>
      </c>
      <c r="J67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7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7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76" s="74" t="str">
        <f>IF(Table1[[#This Row],[Was there an agreed upon decision date?]]="Yes",
    "Mutually agreed timeline",
    IF(ISNUMBER(Table1[[#This Row],[Total Active Review Days 
(without pauses)]]),
        IF(Table1[[#This Row],[Total Active Review Days 
(without pauses)]] &gt; Table1[[#This Row],[Deadline 
(Hidden Helper)]], "Yes", "No"),
    ""))</f>
        <v/>
      </c>
      <c r="N676" s="8"/>
      <c r="O676" s="8"/>
      <c r="BU676"/>
      <c r="BV676"/>
    </row>
    <row r="677" spans="1:74" x14ac:dyDescent="0.25">
      <c r="A677" s="18"/>
      <c r="B677" s="20"/>
      <c r="C677" s="72"/>
      <c r="D677" s="19"/>
      <c r="E677" s="20"/>
      <c r="F677" s="20"/>
      <c r="G677" s="19"/>
      <c r="H677" s="19"/>
      <c r="I677" s="76" t="str">
        <f>IF(AND(Table1[[#This Row],[Was this permit part of a consolidated review?]]="No", Table1[[#This Row],[Date Notice of Complete Application Issued]]&lt;&gt;"", Table1[[#This Row],[Date of Decision]]&lt;&gt;""), Table1[[#This Row],[Date of Decision]]-Table1[[#This Row],[Date Notice of Complete Application Issued]], "")</f>
        <v/>
      </c>
      <c r="J67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7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7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77" s="74" t="str">
        <f>IF(Table1[[#This Row],[Was there an agreed upon decision date?]]="Yes",
    "Mutually agreed timeline",
    IF(ISNUMBER(Table1[[#This Row],[Total Active Review Days 
(without pauses)]]),
        IF(Table1[[#This Row],[Total Active Review Days 
(without pauses)]] &gt; Table1[[#This Row],[Deadline 
(Hidden Helper)]], "Yes", "No"),
    ""))</f>
        <v/>
      </c>
      <c r="N677" s="8"/>
      <c r="O677" s="8"/>
      <c r="BU677"/>
      <c r="BV677"/>
    </row>
    <row r="678" spans="1:74" x14ac:dyDescent="0.25">
      <c r="A678" s="18"/>
      <c r="B678" s="20"/>
      <c r="C678" s="72"/>
      <c r="D678" s="19"/>
      <c r="E678" s="20"/>
      <c r="F678" s="20"/>
      <c r="G678" s="19"/>
      <c r="H678" s="19"/>
      <c r="I678" s="76" t="str">
        <f>IF(AND(Table1[[#This Row],[Was this permit part of a consolidated review?]]="No", Table1[[#This Row],[Date Notice of Complete Application Issued]]&lt;&gt;"", Table1[[#This Row],[Date of Decision]]&lt;&gt;""), Table1[[#This Row],[Date of Decision]]-Table1[[#This Row],[Date Notice of Complete Application Issued]], "")</f>
        <v/>
      </c>
      <c r="J67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7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7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78" s="74" t="str">
        <f>IF(Table1[[#This Row],[Was there an agreed upon decision date?]]="Yes",
    "Mutually agreed timeline",
    IF(ISNUMBER(Table1[[#This Row],[Total Active Review Days 
(without pauses)]]),
        IF(Table1[[#This Row],[Total Active Review Days 
(without pauses)]] &gt; Table1[[#This Row],[Deadline 
(Hidden Helper)]], "Yes", "No"),
    ""))</f>
        <v/>
      </c>
      <c r="N678" s="8"/>
      <c r="O678" s="8"/>
      <c r="BU678"/>
      <c r="BV678"/>
    </row>
    <row r="679" spans="1:74" x14ac:dyDescent="0.25">
      <c r="A679" s="18"/>
      <c r="B679" s="20"/>
      <c r="C679" s="72"/>
      <c r="D679" s="19"/>
      <c r="E679" s="20"/>
      <c r="F679" s="20"/>
      <c r="G679" s="19"/>
      <c r="H679" s="19"/>
      <c r="I679" s="76" t="str">
        <f>IF(AND(Table1[[#This Row],[Was this permit part of a consolidated review?]]="No", Table1[[#This Row],[Date Notice of Complete Application Issued]]&lt;&gt;"", Table1[[#This Row],[Date of Decision]]&lt;&gt;""), Table1[[#This Row],[Date of Decision]]-Table1[[#This Row],[Date Notice of Complete Application Issued]], "")</f>
        <v/>
      </c>
      <c r="J67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7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7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79" s="74" t="str">
        <f>IF(Table1[[#This Row],[Was there an agreed upon decision date?]]="Yes",
    "Mutually agreed timeline",
    IF(ISNUMBER(Table1[[#This Row],[Total Active Review Days 
(without pauses)]]),
        IF(Table1[[#This Row],[Total Active Review Days 
(without pauses)]] &gt; Table1[[#This Row],[Deadline 
(Hidden Helper)]], "Yes", "No"),
    ""))</f>
        <v/>
      </c>
      <c r="N679" s="8"/>
      <c r="O679" s="8"/>
      <c r="BU679"/>
      <c r="BV679"/>
    </row>
    <row r="680" spans="1:74" x14ac:dyDescent="0.25">
      <c r="A680" s="18"/>
      <c r="B680" s="20"/>
      <c r="C680" s="72"/>
      <c r="D680" s="19"/>
      <c r="E680" s="20"/>
      <c r="F680" s="20"/>
      <c r="G680" s="19"/>
      <c r="H680" s="19"/>
      <c r="I680" s="76" t="str">
        <f>IF(AND(Table1[[#This Row],[Was this permit part of a consolidated review?]]="No", Table1[[#This Row],[Date Notice of Complete Application Issued]]&lt;&gt;"", Table1[[#This Row],[Date of Decision]]&lt;&gt;""), Table1[[#This Row],[Date of Decision]]-Table1[[#This Row],[Date Notice of Complete Application Issued]], "")</f>
        <v/>
      </c>
      <c r="J68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8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8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80" s="74" t="str">
        <f>IF(Table1[[#This Row],[Was there an agreed upon decision date?]]="Yes",
    "Mutually agreed timeline",
    IF(ISNUMBER(Table1[[#This Row],[Total Active Review Days 
(without pauses)]]),
        IF(Table1[[#This Row],[Total Active Review Days 
(without pauses)]] &gt; Table1[[#This Row],[Deadline 
(Hidden Helper)]], "Yes", "No"),
    ""))</f>
        <v/>
      </c>
      <c r="N680" s="8"/>
      <c r="O680" s="8"/>
      <c r="BU680"/>
      <c r="BV680"/>
    </row>
    <row r="681" spans="1:74" x14ac:dyDescent="0.25">
      <c r="A681" s="18"/>
      <c r="B681" s="20"/>
      <c r="C681" s="72"/>
      <c r="D681" s="19"/>
      <c r="E681" s="20"/>
      <c r="F681" s="20"/>
      <c r="G681" s="19"/>
      <c r="H681" s="19"/>
      <c r="I681" s="76" t="str">
        <f>IF(AND(Table1[[#This Row],[Was this permit part of a consolidated review?]]="No", Table1[[#This Row],[Date Notice of Complete Application Issued]]&lt;&gt;"", Table1[[#This Row],[Date of Decision]]&lt;&gt;""), Table1[[#This Row],[Date of Decision]]-Table1[[#This Row],[Date Notice of Complete Application Issued]], "")</f>
        <v/>
      </c>
      <c r="J68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8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8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81" s="74" t="str">
        <f>IF(Table1[[#This Row],[Was there an agreed upon decision date?]]="Yes",
    "Mutually agreed timeline",
    IF(ISNUMBER(Table1[[#This Row],[Total Active Review Days 
(without pauses)]]),
        IF(Table1[[#This Row],[Total Active Review Days 
(without pauses)]] &gt; Table1[[#This Row],[Deadline 
(Hidden Helper)]], "Yes", "No"),
    ""))</f>
        <v/>
      </c>
      <c r="N681" s="8"/>
      <c r="O681" s="8"/>
      <c r="BU681"/>
      <c r="BV681"/>
    </row>
    <row r="682" spans="1:74" x14ac:dyDescent="0.25">
      <c r="A682" s="18"/>
      <c r="B682" s="20"/>
      <c r="C682" s="72"/>
      <c r="D682" s="19"/>
      <c r="E682" s="20"/>
      <c r="F682" s="20"/>
      <c r="G682" s="19"/>
      <c r="H682" s="19"/>
      <c r="I682" s="76" t="str">
        <f>IF(AND(Table1[[#This Row],[Was this permit part of a consolidated review?]]="No", Table1[[#This Row],[Date Notice of Complete Application Issued]]&lt;&gt;"", Table1[[#This Row],[Date of Decision]]&lt;&gt;""), Table1[[#This Row],[Date of Decision]]-Table1[[#This Row],[Date Notice of Complete Application Issued]], "")</f>
        <v/>
      </c>
      <c r="J68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8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8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82" s="74" t="str">
        <f>IF(Table1[[#This Row],[Was there an agreed upon decision date?]]="Yes",
    "Mutually agreed timeline",
    IF(ISNUMBER(Table1[[#This Row],[Total Active Review Days 
(without pauses)]]),
        IF(Table1[[#This Row],[Total Active Review Days 
(without pauses)]] &gt; Table1[[#This Row],[Deadline 
(Hidden Helper)]], "Yes", "No"),
    ""))</f>
        <v/>
      </c>
      <c r="N682" s="8"/>
      <c r="O682" s="8"/>
      <c r="BU682"/>
      <c r="BV682"/>
    </row>
    <row r="683" spans="1:74" x14ac:dyDescent="0.25">
      <c r="A683" s="18"/>
      <c r="B683" s="20"/>
      <c r="C683" s="72"/>
      <c r="D683" s="19"/>
      <c r="E683" s="20"/>
      <c r="F683" s="20"/>
      <c r="G683" s="19"/>
      <c r="H683" s="19"/>
      <c r="I683" s="76" t="str">
        <f>IF(AND(Table1[[#This Row],[Was this permit part of a consolidated review?]]="No", Table1[[#This Row],[Date Notice of Complete Application Issued]]&lt;&gt;"", Table1[[#This Row],[Date of Decision]]&lt;&gt;""), Table1[[#This Row],[Date of Decision]]-Table1[[#This Row],[Date Notice of Complete Application Issued]], "")</f>
        <v/>
      </c>
      <c r="J68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8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8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83" s="74" t="str">
        <f>IF(Table1[[#This Row],[Was there an agreed upon decision date?]]="Yes",
    "Mutually agreed timeline",
    IF(ISNUMBER(Table1[[#This Row],[Total Active Review Days 
(without pauses)]]),
        IF(Table1[[#This Row],[Total Active Review Days 
(without pauses)]] &gt; Table1[[#This Row],[Deadline 
(Hidden Helper)]], "Yes", "No"),
    ""))</f>
        <v/>
      </c>
      <c r="N683" s="8"/>
      <c r="O683" s="8"/>
      <c r="BU683"/>
      <c r="BV683"/>
    </row>
    <row r="684" spans="1:74" x14ac:dyDescent="0.25">
      <c r="A684" s="18"/>
      <c r="B684" s="20"/>
      <c r="C684" s="72"/>
      <c r="D684" s="19"/>
      <c r="E684" s="20"/>
      <c r="F684" s="20"/>
      <c r="G684" s="19"/>
      <c r="H684" s="19"/>
      <c r="I684" s="76" t="str">
        <f>IF(AND(Table1[[#This Row],[Was this permit part of a consolidated review?]]="No", Table1[[#This Row],[Date Notice of Complete Application Issued]]&lt;&gt;"", Table1[[#This Row],[Date of Decision]]&lt;&gt;""), Table1[[#This Row],[Date of Decision]]-Table1[[#This Row],[Date Notice of Complete Application Issued]], "")</f>
        <v/>
      </c>
      <c r="J68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8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8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84" s="74" t="str">
        <f>IF(Table1[[#This Row],[Was there an agreed upon decision date?]]="Yes",
    "Mutually agreed timeline",
    IF(ISNUMBER(Table1[[#This Row],[Total Active Review Days 
(without pauses)]]),
        IF(Table1[[#This Row],[Total Active Review Days 
(without pauses)]] &gt; Table1[[#This Row],[Deadline 
(Hidden Helper)]], "Yes", "No"),
    ""))</f>
        <v/>
      </c>
      <c r="N684" s="8"/>
      <c r="O684" s="8"/>
      <c r="BU684"/>
      <c r="BV684"/>
    </row>
    <row r="685" spans="1:74" x14ac:dyDescent="0.25">
      <c r="A685" s="18"/>
      <c r="B685" s="20"/>
      <c r="C685" s="72"/>
      <c r="D685" s="19"/>
      <c r="E685" s="20"/>
      <c r="F685" s="20"/>
      <c r="G685" s="19"/>
      <c r="H685" s="19"/>
      <c r="I685" s="76" t="str">
        <f>IF(AND(Table1[[#This Row],[Was this permit part of a consolidated review?]]="No", Table1[[#This Row],[Date Notice of Complete Application Issued]]&lt;&gt;"", Table1[[#This Row],[Date of Decision]]&lt;&gt;""), Table1[[#This Row],[Date of Decision]]-Table1[[#This Row],[Date Notice of Complete Application Issued]], "")</f>
        <v/>
      </c>
      <c r="J68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8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8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85" s="74" t="str">
        <f>IF(Table1[[#This Row],[Was there an agreed upon decision date?]]="Yes",
    "Mutually agreed timeline",
    IF(ISNUMBER(Table1[[#This Row],[Total Active Review Days 
(without pauses)]]),
        IF(Table1[[#This Row],[Total Active Review Days 
(without pauses)]] &gt; Table1[[#This Row],[Deadline 
(Hidden Helper)]], "Yes", "No"),
    ""))</f>
        <v/>
      </c>
      <c r="N685" s="8"/>
      <c r="O685" s="8"/>
      <c r="BU685"/>
      <c r="BV685"/>
    </row>
    <row r="686" spans="1:74" x14ac:dyDescent="0.25">
      <c r="A686" s="18"/>
      <c r="B686" s="20"/>
      <c r="C686" s="72"/>
      <c r="D686" s="19"/>
      <c r="E686" s="20"/>
      <c r="F686" s="20"/>
      <c r="G686" s="19"/>
      <c r="H686" s="19"/>
      <c r="I686" s="76" t="str">
        <f>IF(AND(Table1[[#This Row],[Was this permit part of a consolidated review?]]="No", Table1[[#This Row],[Date Notice of Complete Application Issued]]&lt;&gt;"", Table1[[#This Row],[Date of Decision]]&lt;&gt;""), Table1[[#This Row],[Date of Decision]]-Table1[[#This Row],[Date Notice of Complete Application Issued]], "")</f>
        <v/>
      </c>
      <c r="J68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8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8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86" s="74" t="str">
        <f>IF(Table1[[#This Row],[Was there an agreed upon decision date?]]="Yes",
    "Mutually agreed timeline",
    IF(ISNUMBER(Table1[[#This Row],[Total Active Review Days 
(without pauses)]]),
        IF(Table1[[#This Row],[Total Active Review Days 
(without pauses)]] &gt; Table1[[#This Row],[Deadline 
(Hidden Helper)]], "Yes", "No"),
    ""))</f>
        <v/>
      </c>
      <c r="N686" s="8"/>
      <c r="O686" s="8"/>
      <c r="BU686"/>
      <c r="BV686"/>
    </row>
    <row r="687" spans="1:74" x14ac:dyDescent="0.25">
      <c r="A687" s="18"/>
      <c r="B687" s="20"/>
      <c r="C687" s="72"/>
      <c r="D687" s="19"/>
      <c r="E687" s="20"/>
      <c r="F687" s="20"/>
      <c r="G687" s="19"/>
      <c r="H687" s="19"/>
      <c r="I687" s="76" t="str">
        <f>IF(AND(Table1[[#This Row],[Was this permit part of a consolidated review?]]="No", Table1[[#This Row],[Date Notice of Complete Application Issued]]&lt;&gt;"", Table1[[#This Row],[Date of Decision]]&lt;&gt;""), Table1[[#This Row],[Date of Decision]]-Table1[[#This Row],[Date Notice of Complete Application Issued]], "")</f>
        <v/>
      </c>
      <c r="J68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8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8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87" s="74" t="str">
        <f>IF(Table1[[#This Row],[Was there an agreed upon decision date?]]="Yes",
    "Mutually agreed timeline",
    IF(ISNUMBER(Table1[[#This Row],[Total Active Review Days 
(without pauses)]]),
        IF(Table1[[#This Row],[Total Active Review Days 
(without pauses)]] &gt; Table1[[#This Row],[Deadline 
(Hidden Helper)]], "Yes", "No"),
    ""))</f>
        <v/>
      </c>
      <c r="N687" s="8"/>
      <c r="O687" s="8"/>
      <c r="BU687"/>
      <c r="BV687"/>
    </row>
    <row r="688" spans="1:74" x14ac:dyDescent="0.25">
      <c r="A688" s="18"/>
      <c r="B688" s="20"/>
      <c r="C688" s="72"/>
      <c r="D688" s="19"/>
      <c r="E688" s="20"/>
      <c r="F688" s="20"/>
      <c r="G688" s="19"/>
      <c r="H688" s="19"/>
      <c r="I688" s="76" t="str">
        <f>IF(AND(Table1[[#This Row],[Was this permit part of a consolidated review?]]="No", Table1[[#This Row],[Date Notice of Complete Application Issued]]&lt;&gt;"", Table1[[#This Row],[Date of Decision]]&lt;&gt;""), Table1[[#This Row],[Date of Decision]]-Table1[[#This Row],[Date Notice of Complete Application Issued]], "")</f>
        <v/>
      </c>
      <c r="J68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8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8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88" s="74" t="str">
        <f>IF(Table1[[#This Row],[Was there an agreed upon decision date?]]="Yes",
    "Mutually agreed timeline",
    IF(ISNUMBER(Table1[[#This Row],[Total Active Review Days 
(without pauses)]]),
        IF(Table1[[#This Row],[Total Active Review Days 
(without pauses)]] &gt; Table1[[#This Row],[Deadline 
(Hidden Helper)]], "Yes", "No"),
    ""))</f>
        <v/>
      </c>
      <c r="N688" s="8"/>
      <c r="O688" s="8"/>
      <c r="BU688"/>
      <c r="BV688"/>
    </row>
    <row r="689" spans="1:74" x14ac:dyDescent="0.25">
      <c r="A689" s="18"/>
      <c r="B689" s="20"/>
      <c r="C689" s="72"/>
      <c r="D689" s="19"/>
      <c r="E689" s="20"/>
      <c r="F689" s="20"/>
      <c r="G689" s="19"/>
      <c r="H689" s="19"/>
      <c r="I689" s="76" t="str">
        <f>IF(AND(Table1[[#This Row],[Was this permit part of a consolidated review?]]="No", Table1[[#This Row],[Date Notice of Complete Application Issued]]&lt;&gt;"", Table1[[#This Row],[Date of Decision]]&lt;&gt;""), Table1[[#This Row],[Date of Decision]]-Table1[[#This Row],[Date Notice of Complete Application Issued]], "")</f>
        <v/>
      </c>
      <c r="J68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8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8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89" s="74" t="str">
        <f>IF(Table1[[#This Row],[Was there an agreed upon decision date?]]="Yes",
    "Mutually agreed timeline",
    IF(ISNUMBER(Table1[[#This Row],[Total Active Review Days 
(without pauses)]]),
        IF(Table1[[#This Row],[Total Active Review Days 
(without pauses)]] &gt; Table1[[#This Row],[Deadline 
(Hidden Helper)]], "Yes", "No"),
    ""))</f>
        <v/>
      </c>
      <c r="N689" s="8"/>
      <c r="O689" s="8"/>
      <c r="BU689"/>
      <c r="BV689"/>
    </row>
    <row r="690" spans="1:74" x14ac:dyDescent="0.25">
      <c r="A690" s="18"/>
      <c r="B690" s="20"/>
      <c r="C690" s="72"/>
      <c r="D690" s="19"/>
      <c r="E690" s="20"/>
      <c r="F690" s="20"/>
      <c r="G690" s="19"/>
      <c r="H690" s="19"/>
      <c r="I690" s="76" t="str">
        <f>IF(AND(Table1[[#This Row],[Was this permit part of a consolidated review?]]="No", Table1[[#This Row],[Date Notice of Complete Application Issued]]&lt;&gt;"", Table1[[#This Row],[Date of Decision]]&lt;&gt;""), Table1[[#This Row],[Date of Decision]]-Table1[[#This Row],[Date Notice of Complete Application Issued]], "")</f>
        <v/>
      </c>
      <c r="J69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9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9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90" s="74" t="str">
        <f>IF(Table1[[#This Row],[Was there an agreed upon decision date?]]="Yes",
    "Mutually agreed timeline",
    IF(ISNUMBER(Table1[[#This Row],[Total Active Review Days 
(without pauses)]]),
        IF(Table1[[#This Row],[Total Active Review Days 
(without pauses)]] &gt; Table1[[#This Row],[Deadline 
(Hidden Helper)]], "Yes", "No"),
    ""))</f>
        <v/>
      </c>
      <c r="N690" s="8"/>
      <c r="O690" s="8"/>
      <c r="BU690"/>
      <c r="BV690"/>
    </row>
    <row r="691" spans="1:74" x14ac:dyDescent="0.25">
      <c r="A691" s="18"/>
      <c r="B691" s="20"/>
      <c r="C691" s="72"/>
      <c r="D691" s="19"/>
      <c r="E691" s="20"/>
      <c r="F691" s="20"/>
      <c r="G691" s="19"/>
      <c r="H691" s="19"/>
      <c r="I691" s="76" t="str">
        <f>IF(AND(Table1[[#This Row],[Was this permit part of a consolidated review?]]="No", Table1[[#This Row],[Date Notice of Complete Application Issued]]&lt;&gt;"", Table1[[#This Row],[Date of Decision]]&lt;&gt;""), Table1[[#This Row],[Date of Decision]]-Table1[[#This Row],[Date Notice of Complete Application Issued]], "")</f>
        <v/>
      </c>
      <c r="J69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9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9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91" s="74" t="str">
        <f>IF(Table1[[#This Row],[Was there an agreed upon decision date?]]="Yes",
    "Mutually agreed timeline",
    IF(ISNUMBER(Table1[[#This Row],[Total Active Review Days 
(without pauses)]]),
        IF(Table1[[#This Row],[Total Active Review Days 
(without pauses)]] &gt; Table1[[#This Row],[Deadline 
(Hidden Helper)]], "Yes", "No"),
    ""))</f>
        <v/>
      </c>
      <c r="N691" s="8"/>
      <c r="O691" s="8"/>
      <c r="BU691"/>
      <c r="BV691"/>
    </row>
    <row r="692" spans="1:74" x14ac:dyDescent="0.25">
      <c r="A692" s="18"/>
      <c r="B692" s="20"/>
      <c r="C692" s="72"/>
      <c r="D692" s="19"/>
      <c r="E692" s="20"/>
      <c r="F692" s="20"/>
      <c r="G692" s="19"/>
      <c r="H692" s="19"/>
      <c r="I692" s="76" t="str">
        <f>IF(AND(Table1[[#This Row],[Was this permit part of a consolidated review?]]="No", Table1[[#This Row],[Date Notice of Complete Application Issued]]&lt;&gt;"", Table1[[#This Row],[Date of Decision]]&lt;&gt;""), Table1[[#This Row],[Date of Decision]]-Table1[[#This Row],[Date Notice of Complete Application Issued]], "")</f>
        <v/>
      </c>
      <c r="J69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9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9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92" s="74" t="str">
        <f>IF(Table1[[#This Row],[Was there an agreed upon decision date?]]="Yes",
    "Mutually agreed timeline",
    IF(ISNUMBER(Table1[[#This Row],[Total Active Review Days 
(without pauses)]]),
        IF(Table1[[#This Row],[Total Active Review Days 
(without pauses)]] &gt; Table1[[#This Row],[Deadline 
(Hidden Helper)]], "Yes", "No"),
    ""))</f>
        <v/>
      </c>
      <c r="N692" s="8"/>
      <c r="O692" s="8"/>
      <c r="BU692"/>
      <c r="BV692"/>
    </row>
    <row r="693" spans="1:74" x14ac:dyDescent="0.25">
      <c r="A693" s="18"/>
      <c r="B693" s="20"/>
      <c r="C693" s="72"/>
      <c r="D693" s="19"/>
      <c r="E693" s="20"/>
      <c r="F693" s="20"/>
      <c r="G693" s="19"/>
      <c r="H693" s="19"/>
      <c r="I693" s="76" t="str">
        <f>IF(AND(Table1[[#This Row],[Was this permit part of a consolidated review?]]="No", Table1[[#This Row],[Date Notice of Complete Application Issued]]&lt;&gt;"", Table1[[#This Row],[Date of Decision]]&lt;&gt;""), Table1[[#This Row],[Date of Decision]]-Table1[[#This Row],[Date Notice of Complete Application Issued]], "")</f>
        <v/>
      </c>
      <c r="J69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9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9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93" s="74" t="str">
        <f>IF(Table1[[#This Row],[Was there an agreed upon decision date?]]="Yes",
    "Mutually agreed timeline",
    IF(ISNUMBER(Table1[[#This Row],[Total Active Review Days 
(without pauses)]]),
        IF(Table1[[#This Row],[Total Active Review Days 
(without pauses)]] &gt; Table1[[#This Row],[Deadline 
(Hidden Helper)]], "Yes", "No"),
    ""))</f>
        <v/>
      </c>
      <c r="N693" s="8"/>
      <c r="O693" s="8"/>
      <c r="BU693"/>
      <c r="BV693"/>
    </row>
    <row r="694" spans="1:74" x14ac:dyDescent="0.25">
      <c r="A694" s="18"/>
      <c r="B694" s="20"/>
      <c r="C694" s="72"/>
      <c r="D694" s="19"/>
      <c r="E694" s="20"/>
      <c r="F694" s="20"/>
      <c r="G694" s="19"/>
      <c r="H694" s="19"/>
      <c r="I694" s="76" t="str">
        <f>IF(AND(Table1[[#This Row],[Was this permit part of a consolidated review?]]="No", Table1[[#This Row],[Date Notice of Complete Application Issued]]&lt;&gt;"", Table1[[#This Row],[Date of Decision]]&lt;&gt;""), Table1[[#This Row],[Date of Decision]]-Table1[[#This Row],[Date Notice of Complete Application Issued]], "")</f>
        <v/>
      </c>
      <c r="J69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9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9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94" s="74" t="str">
        <f>IF(Table1[[#This Row],[Was there an agreed upon decision date?]]="Yes",
    "Mutually agreed timeline",
    IF(ISNUMBER(Table1[[#This Row],[Total Active Review Days 
(without pauses)]]),
        IF(Table1[[#This Row],[Total Active Review Days 
(without pauses)]] &gt; Table1[[#This Row],[Deadline 
(Hidden Helper)]], "Yes", "No"),
    ""))</f>
        <v/>
      </c>
      <c r="N694" s="8"/>
      <c r="O694" s="8"/>
      <c r="BU694"/>
      <c r="BV694"/>
    </row>
    <row r="695" spans="1:74" x14ac:dyDescent="0.25">
      <c r="A695" s="18"/>
      <c r="B695" s="20"/>
      <c r="C695" s="72"/>
      <c r="D695" s="19"/>
      <c r="E695" s="20"/>
      <c r="F695" s="20"/>
      <c r="G695" s="19"/>
      <c r="H695" s="19"/>
      <c r="I695" s="76" t="str">
        <f>IF(AND(Table1[[#This Row],[Was this permit part of a consolidated review?]]="No", Table1[[#This Row],[Date Notice of Complete Application Issued]]&lt;&gt;"", Table1[[#This Row],[Date of Decision]]&lt;&gt;""), Table1[[#This Row],[Date of Decision]]-Table1[[#This Row],[Date Notice of Complete Application Issued]], "")</f>
        <v/>
      </c>
      <c r="J69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9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9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95" s="74" t="str">
        <f>IF(Table1[[#This Row],[Was there an agreed upon decision date?]]="Yes",
    "Mutually agreed timeline",
    IF(ISNUMBER(Table1[[#This Row],[Total Active Review Days 
(without pauses)]]),
        IF(Table1[[#This Row],[Total Active Review Days 
(without pauses)]] &gt; Table1[[#This Row],[Deadline 
(Hidden Helper)]], "Yes", "No"),
    ""))</f>
        <v/>
      </c>
      <c r="N695" s="8"/>
      <c r="O695" s="8"/>
      <c r="BU695"/>
      <c r="BV695"/>
    </row>
    <row r="696" spans="1:74" x14ac:dyDescent="0.25">
      <c r="A696" s="18"/>
      <c r="B696" s="20"/>
      <c r="C696" s="72"/>
      <c r="D696" s="19"/>
      <c r="E696" s="20"/>
      <c r="F696" s="20"/>
      <c r="G696" s="19"/>
      <c r="H696" s="19"/>
      <c r="I696" s="76" t="str">
        <f>IF(AND(Table1[[#This Row],[Was this permit part of a consolidated review?]]="No", Table1[[#This Row],[Date Notice of Complete Application Issued]]&lt;&gt;"", Table1[[#This Row],[Date of Decision]]&lt;&gt;""), Table1[[#This Row],[Date of Decision]]-Table1[[#This Row],[Date Notice of Complete Application Issued]], "")</f>
        <v/>
      </c>
      <c r="J69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9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9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96" s="74" t="str">
        <f>IF(Table1[[#This Row],[Was there an agreed upon decision date?]]="Yes",
    "Mutually agreed timeline",
    IF(ISNUMBER(Table1[[#This Row],[Total Active Review Days 
(without pauses)]]),
        IF(Table1[[#This Row],[Total Active Review Days 
(without pauses)]] &gt; Table1[[#This Row],[Deadline 
(Hidden Helper)]], "Yes", "No"),
    ""))</f>
        <v/>
      </c>
      <c r="N696" s="8"/>
      <c r="O696" s="8"/>
      <c r="BU696"/>
      <c r="BV696"/>
    </row>
    <row r="697" spans="1:74" x14ac:dyDescent="0.25">
      <c r="A697" s="18"/>
      <c r="B697" s="20"/>
      <c r="C697" s="72"/>
      <c r="D697" s="19"/>
      <c r="E697" s="20"/>
      <c r="F697" s="20"/>
      <c r="G697" s="19"/>
      <c r="H697" s="19"/>
      <c r="I697" s="76" t="str">
        <f>IF(AND(Table1[[#This Row],[Was this permit part of a consolidated review?]]="No", Table1[[#This Row],[Date Notice of Complete Application Issued]]&lt;&gt;"", Table1[[#This Row],[Date of Decision]]&lt;&gt;""), Table1[[#This Row],[Date of Decision]]-Table1[[#This Row],[Date Notice of Complete Application Issued]], "")</f>
        <v/>
      </c>
      <c r="J69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9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9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97" s="74" t="str">
        <f>IF(Table1[[#This Row],[Was there an agreed upon decision date?]]="Yes",
    "Mutually agreed timeline",
    IF(ISNUMBER(Table1[[#This Row],[Total Active Review Days 
(without pauses)]]),
        IF(Table1[[#This Row],[Total Active Review Days 
(without pauses)]] &gt; Table1[[#This Row],[Deadline 
(Hidden Helper)]], "Yes", "No"),
    ""))</f>
        <v/>
      </c>
      <c r="N697" s="8"/>
      <c r="O697" s="8"/>
      <c r="BU697"/>
      <c r="BV697"/>
    </row>
    <row r="698" spans="1:74" x14ac:dyDescent="0.25">
      <c r="A698" s="18"/>
      <c r="B698" s="20"/>
      <c r="C698" s="72"/>
      <c r="D698" s="19"/>
      <c r="E698" s="20"/>
      <c r="F698" s="20"/>
      <c r="G698" s="19"/>
      <c r="H698" s="19"/>
      <c r="I698" s="76" t="str">
        <f>IF(AND(Table1[[#This Row],[Was this permit part of a consolidated review?]]="No", Table1[[#This Row],[Date Notice of Complete Application Issued]]&lt;&gt;"", Table1[[#This Row],[Date of Decision]]&lt;&gt;""), Table1[[#This Row],[Date of Decision]]-Table1[[#This Row],[Date Notice of Complete Application Issued]], "")</f>
        <v/>
      </c>
      <c r="J69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9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9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98" s="74" t="str">
        <f>IF(Table1[[#This Row],[Was there an agreed upon decision date?]]="Yes",
    "Mutually agreed timeline",
    IF(ISNUMBER(Table1[[#This Row],[Total Active Review Days 
(without pauses)]]),
        IF(Table1[[#This Row],[Total Active Review Days 
(without pauses)]] &gt; Table1[[#This Row],[Deadline 
(Hidden Helper)]], "Yes", "No"),
    ""))</f>
        <v/>
      </c>
      <c r="N698" s="8"/>
      <c r="O698" s="8"/>
      <c r="BU698"/>
      <c r="BV698"/>
    </row>
    <row r="699" spans="1:74" x14ac:dyDescent="0.25">
      <c r="A699" s="18"/>
      <c r="B699" s="20"/>
      <c r="C699" s="72"/>
      <c r="D699" s="19"/>
      <c r="E699" s="20"/>
      <c r="F699" s="20"/>
      <c r="G699" s="19"/>
      <c r="H699" s="19"/>
      <c r="I699" s="76" t="str">
        <f>IF(AND(Table1[[#This Row],[Was this permit part of a consolidated review?]]="No", Table1[[#This Row],[Date Notice of Complete Application Issued]]&lt;&gt;"", Table1[[#This Row],[Date of Decision]]&lt;&gt;""), Table1[[#This Row],[Date of Decision]]-Table1[[#This Row],[Date Notice of Complete Application Issued]], "")</f>
        <v/>
      </c>
      <c r="J69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69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69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699" s="74" t="str">
        <f>IF(Table1[[#This Row],[Was there an agreed upon decision date?]]="Yes",
    "Mutually agreed timeline",
    IF(ISNUMBER(Table1[[#This Row],[Total Active Review Days 
(without pauses)]]),
        IF(Table1[[#This Row],[Total Active Review Days 
(without pauses)]] &gt; Table1[[#This Row],[Deadline 
(Hidden Helper)]], "Yes", "No"),
    ""))</f>
        <v/>
      </c>
      <c r="N699" s="8"/>
      <c r="O699" s="8"/>
      <c r="BU699"/>
      <c r="BV699"/>
    </row>
    <row r="700" spans="1:74" x14ac:dyDescent="0.25">
      <c r="A700" s="18"/>
      <c r="B700" s="20"/>
      <c r="C700" s="72"/>
      <c r="D700" s="19"/>
      <c r="E700" s="20"/>
      <c r="F700" s="20"/>
      <c r="G700" s="19"/>
      <c r="H700" s="19"/>
      <c r="I700" s="76" t="str">
        <f>IF(AND(Table1[[#This Row],[Was this permit part of a consolidated review?]]="No", Table1[[#This Row],[Date Notice of Complete Application Issued]]&lt;&gt;"", Table1[[#This Row],[Date of Decision]]&lt;&gt;""), Table1[[#This Row],[Date of Decision]]-Table1[[#This Row],[Date Notice of Complete Application Issued]], "")</f>
        <v/>
      </c>
      <c r="J70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0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0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00" s="74" t="str">
        <f>IF(Table1[[#This Row],[Was there an agreed upon decision date?]]="Yes",
    "Mutually agreed timeline",
    IF(ISNUMBER(Table1[[#This Row],[Total Active Review Days 
(without pauses)]]),
        IF(Table1[[#This Row],[Total Active Review Days 
(without pauses)]] &gt; Table1[[#This Row],[Deadline 
(Hidden Helper)]], "Yes", "No"),
    ""))</f>
        <v/>
      </c>
      <c r="N700" s="8"/>
      <c r="O700" s="8"/>
      <c r="BU700"/>
      <c r="BV700"/>
    </row>
    <row r="701" spans="1:74" x14ac:dyDescent="0.25">
      <c r="A701" s="18"/>
      <c r="B701" s="20"/>
      <c r="C701" s="72"/>
      <c r="D701" s="19"/>
      <c r="E701" s="20"/>
      <c r="F701" s="20"/>
      <c r="G701" s="19"/>
      <c r="H701" s="19"/>
      <c r="I701" s="76" t="str">
        <f>IF(AND(Table1[[#This Row],[Was this permit part of a consolidated review?]]="No", Table1[[#This Row],[Date Notice of Complete Application Issued]]&lt;&gt;"", Table1[[#This Row],[Date of Decision]]&lt;&gt;""), Table1[[#This Row],[Date of Decision]]-Table1[[#This Row],[Date Notice of Complete Application Issued]], "")</f>
        <v/>
      </c>
      <c r="J70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0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0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01" s="74" t="str">
        <f>IF(Table1[[#This Row],[Was there an agreed upon decision date?]]="Yes",
    "Mutually agreed timeline",
    IF(ISNUMBER(Table1[[#This Row],[Total Active Review Days 
(without pauses)]]),
        IF(Table1[[#This Row],[Total Active Review Days 
(without pauses)]] &gt; Table1[[#This Row],[Deadline 
(Hidden Helper)]], "Yes", "No"),
    ""))</f>
        <v/>
      </c>
      <c r="N701" s="8"/>
      <c r="O701" s="8"/>
      <c r="BU701"/>
      <c r="BV701"/>
    </row>
    <row r="702" spans="1:74" x14ac:dyDescent="0.25">
      <c r="A702" s="18"/>
      <c r="B702" s="20"/>
      <c r="C702" s="72"/>
      <c r="D702" s="19"/>
      <c r="E702" s="20"/>
      <c r="F702" s="20"/>
      <c r="G702" s="19"/>
      <c r="H702" s="19"/>
      <c r="I702" s="76" t="str">
        <f>IF(AND(Table1[[#This Row],[Was this permit part of a consolidated review?]]="No", Table1[[#This Row],[Date Notice of Complete Application Issued]]&lt;&gt;"", Table1[[#This Row],[Date of Decision]]&lt;&gt;""), Table1[[#This Row],[Date of Decision]]-Table1[[#This Row],[Date Notice of Complete Application Issued]], "")</f>
        <v/>
      </c>
      <c r="J70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0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0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02" s="74" t="str">
        <f>IF(Table1[[#This Row],[Was there an agreed upon decision date?]]="Yes",
    "Mutually agreed timeline",
    IF(ISNUMBER(Table1[[#This Row],[Total Active Review Days 
(without pauses)]]),
        IF(Table1[[#This Row],[Total Active Review Days 
(without pauses)]] &gt; Table1[[#This Row],[Deadline 
(Hidden Helper)]], "Yes", "No"),
    ""))</f>
        <v/>
      </c>
      <c r="N702" s="8"/>
      <c r="O702" s="8"/>
      <c r="BU702"/>
      <c r="BV702"/>
    </row>
    <row r="703" spans="1:74" x14ac:dyDescent="0.25">
      <c r="A703" s="18"/>
      <c r="B703" s="20"/>
      <c r="C703" s="72"/>
      <c r="D703" s="19"/>
      <c r="E703" s="20"/>
      <c r="F703" s="20"/>
      <c r="G703" s="19"/>
      <c r="H703" s="19"/>
      <c r="I703" s="76" t="str">
        <f>IF(AND(Table1[[#This Row],[Was this permit part of a consolidated review?]]="No", Table1[[#This Row],[Date Notice of Complete Application Issued]]&lt;&gt;"", Table1[[#This Row],[Date of Decision]]&lt;&gt;""), Table1[[#This Row],[Date of Decision]]-Table1[[#This Row],[Date Notice of Complete Application Issued]], "")</f>
        <v/>
      </c>
      <c r="J70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0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0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03" s="74" t="str">
        <f>IF(Table1[[#This Row],[Was there an agreed upon decision date?]]="Yes",
    "Mutually agreed timeline",
    IF(ISNUMBER(Table1[[#This Row],[Total Active Review Days 
(without pauses)]]),
        IF(Table1[[#This Row],[Total Active Review Days 
(without pauses)]] &gt; Table1[[#This Row],[Deadline 
(Hidden Helper)]], "Yes", "No"),
    ""))</f>
        <v/>
      </c>
      <c r="N703" s="8"/>
      <c r="O703" s="8"/>
      <c r="BU703"/>
      <c r="BV703"/>
    </row>
    <row r="704" spans="1:74" x14ac:dyDescent="0.25">
      <c r="A704" s="18"/>
      <c r="B704" s="20"/>
      <c r="C704" s="72"/>
      <c r="D704" s="19"/>
      <c r="E704" s="20"/>
      <c r="F704" s="20"/>
      <c r="G704" s="19"/>
      <c r="H704" s="19"/>
      <c r="I704" s="76" t="str">
        <f>IF(AND(Table1[[#This Row],[Was this permit part of a consolidated review?]]="No", Table1[[#This Row],[Date Notice of Complete Application Issued]]&lt;&gt;"", Table1[[#This Row],[Date of Decision]]&lt;&gt;""), Table1[[#This Row],[Date of Decision]]-Table1[[#This Row],[Date Notice of Complete Application Issued]], "")</f>
        <v/>
      </c>
      <c r="J70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0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0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04" s="74" t="str">
        <f>IF(Table1[[#This Row],[Was there an agreed upon decision date?]]="Yes",
    "Mutually agreed timeline",
    IF(ISNUMBER(Table1[[#This Row],[Total Active Review Days 
(without pauses)]]),
        IF(Table1[[#This Row],[Total Active Review Days 
(without pauses)]] &gt; Table1[[#This Row],[Deadline 
(Hidden Helper)]], "Yes", "No"),
    ""))</f>
        <v/>
      </c>
      <c r="N704" s="8"/>
      <c r="O704" s="8"/>
      <c r="BU704"/>
      <c r="BV704"/>
    </row>
    <row r="705" spans="1:74" x14ac:dyDescent="0.25">
      <c r="A705" s="18"/>
      <c r="B705" s="20"/>
      <c r="C705" s="72"/>
      <c r="D705" s="19"/>
      <c r="E705" s="20"/>
      <c r="F705" s="20"/>
      <c r="G705" s="19"/>
      <c r="H705" s="19"/>
      <c r="I705" s="76" t="str">
        <f>IF(AND(Table1[[#This Row],[Was this permit part of a consolidated review?]]="No", Table1[[#This Row],[Date Notice of Complete Application Issued]]&lt;&gt;"", Table1[[#This Row],[Date of Decision]]&lt;&gt;""), Table1[[#This Row],[Date of Decision]]-Table1[[#This Row],[Date Notice of Complete Application Issued]], "")</f>
        <v/>
      </c>
      <c r="J70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0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0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05" s="74" t="str">
        <f>IF(Table1[[#This Row],[Was there an agreed upon decision date?]]="Yes",
    "Mutually agreed timeline",
    IF(ISNUMBER(Table1[[#This Row],[Total Active Review Days 
(without pauses)]]),
        IF(Table1[[#This Row],[Total Active Review Days 
(without pauses)]] &gt; Table1[[#This Row],[Deadline 
(Hidden Helper)]], "Yes", "No"),
    ""))</f>
        <v/>
      </c>
      <c r="N705" s="8"/>
      <c r="O705" s="8"/>
      <c r="BU705"/>
      <c r="BV705"/>
    </row>
    <row r="706" spans="1:74" x14ac:dyDescent="0.25">
      <c r="A706" s="18"/>
      <c r="B706" s="20"/>
      <c r="C706" s="72"/>
      <c r="D706" s="19"/>
      <c r="E706" s="20"/>
      <c r="F706" s="20"/>
      <c r="G706" s="19"/>
      <c r="H706" s="19"/>
      <c r="I706" s="76" t="str">
        <f>IF(AND(Table1[[#This Row],[Was this permit part of a consolidated review?]]="No", Table1[[#This Row],[Date Notice of Complete Application Issued]]&lt;&gt;"", Table1[[#This Row],[Date of Decision]]&lt;&gt;""), Table1[[#This Row],[Date of Decision]]-Table1[[#This Row],[Date Notice of Complete Application Issued]], "")</f>
        <v/>
      </c>
      <c r="J70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0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0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06" s="74" t="str">
        <f>IF(Table1[[#This Row],[Was there an agreed upon decision date?]]="Yes",
    "Mutually agreed timeline",
    IF(ISNUMBER(Table1[[#This Row],[Total Active Review Days 
(without pauses)]]),
        IF(Table1[[#This Row],[Total Active Review Days 
(without pauses)]] &gt; Table1[[#This Row],[Deadline 
(Hidden Helper)]], "Yes", "No"),
    ""))</f>
        <v/>
      </c>
      <c r="N706" s="8"/>
      <c r="O706" s="8"/>
      <c r="BU706"/>
      <c r="BV706"/>
    </row>
    <row r="707" spans="1:74" x14ac:dyDescent="0.25">
      <c r="A707" s="18"/>
      <c r="B707" s="20"/>
      <c r="C707" s="72"/>
      <c r="D707" s="19"/>
      <c r="E707" s="20"/>
      <c r="F707" s="20"/>
      <c r="G707" s="19"/>
      <c r="H707" s="19"/>
      <c r="I707" s="76" t="str">
        <f>IF(AND(Table1[[#This Row],[Was this permit part of a consolidated review?]]="No", Table1[[#This Row],[Date Notice of Complete Application Issued]]&lt;&gt;"", Table1[[#This Row],[Date of Decision]]&lt;&gt;""), Table1[[#This Row],[Date of Decision]]-Table1[[#This Row],[Date Notice of Complete Application Issued]], "")</f>
        <v/>
      </c>
      <c r="J70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0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0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07" s="74" t="str">
        <f>IF(Table1[[#This Row],[Was there an agreed upon decision date?]]="Yes",
    "Mutually agreed timeline",
    IF(ISNUMBER(Table1[[#This Row],[Total Active Review Days 
(without pauses)]]),
        IF(Table1[[#This Row],[Total Active Review Days 
(without pauses)]] &gt; Table1[[#This Row],[Deadline 
(Hidden Helper)]], "Yes", "No"),
    ""))</f>
        <v/>
      </c>
      <c r="N707" s="8"/>
      <c r="O707" s="8"/>
      <c r="BU707"/>
      <c r="BV707"/>
    </row>
    <row r="708" spans="1:74" x14ac:dyDescent="0.25">
      <c r="A708" s="18"/>
      <c r="B708" s="20"/>
      <c r="C708" s="72"/>
      <c r="D708" s="19"/>
      <c r="E708" s="20"/>
      <c r="F708" s="20"/>
      <c r="G708" s="19"/>
      <c r="H708" s="19"/>
      <c r="I708" s="76" t="str">
        <f>IF(AND(Table1[[#This Row],[Was this permit part of a consolidated review?]]="No", Table1[[#This Row],[Date Notice of Complete Application Issued]]&lt;&gt;"", Table1[[#This Row],[Date of Decision]]&lt;&gt;""), Table1[[#This Row],[Date of Decision]]-Table1[[#This Row],[Date Notice of Complete Application Issued]], "")</f>
        <v/>
      </c>
      <c r="J70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0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0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08" s="74" t="str">
        <f>IF(Table1[[#This Row],[Was there an agreed upon decision date?]]="Yes",
    "Mutually agreed timeline",
    IF(ISNUMBER(Table1[[#This Row],[Total Active Review Days 
(without pauses)]]),
        IF(Table1[[#This Row],[Total Active Review Days 
(without pauses)]] &gt; Table1[[#This Row],[Deadline 
(Hidden Helper)]], "Yes", "No"),
    ""))</f>
        <v/>
      </c>
      <c r="N708" s="8"/>
      <c r="O708" s="8"/>
      <c r="BU708"/>
      <c r="BV708"/>
    </row>
    <row r="709" spans="1:74" x14ac:dyDescent="0.25">
      <c r="A709" s="18"/>
      <c r="B709" s="20"/>
      <c r="C709" s="72"/>
      <c r="D709" s="19"/>
      <c r="E709" s="20"/>
      <c r="F709" s="20"/>
      <c r="G709" s="19"/>
      <c r="H709" s="19"/>
      <c r="I709" s="76" t="str">
        <f>IF(AND(Table1[[#This Row],[Was this permit part of a consolidated review?]]="No", Table1[[#This Row],[Date Notice of Complete Application Issued]]&lt;&gt;"", Table1[[#This Row],[Date of Decision]]&lt;&gt;""), Table1[[#This Row],[Date of Decision]]-Table1[[#This Row],[Date Notice of Complete Application Issued]], "")</f>
        <v/>
      </c>
      <c r="J70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0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0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09" s="74" t="str">
        <f>IF(Table1[[#This Row],[Was there an agreed upon decision date?]]="Yes",
    "Mutually agreed timeline",
    IF(ISNUMBER(Table1[[#This Row],[Total Active Review Days 
(without pauses)]]),
        IF(Table1[[#This Row],[Total Active Review Days 
(without pauses)]] &gt; Table1[[#This Row],[Deadline 
(Hidden Helper)]], "Yes", "No"),
    ""))</f>
        <v/>
      </c>
      <c r="N709" s="8"/>
      <c r="O709" s="8"/>
      <c r="BU709"/>
      <c r="BV709"/>
    </row>
    <row r="710" spans="1:74" x14ac:dyDescent="0.25">
      <c r="A710" s="18"/>
      <c r="B710" s="20"/>
      <c r="C710" s="72"/>
      <c r="D710" s="19"/>
      <c r="E710" s="20"/>
      <c r="F710" s="20"/>
      <c r="G710" s="19"/>
      <c r="H710" s="19"/>
      <c r="I710" s="76" t="str">
        <f>IF(AND(Table1[[#This Row],[Was this permit part of a consolidated review?]]="No", Table1[[#This Row],[Date Notice of Complete Application Issued]]&lt;&gt;"", Table1[[#This Row],[Date of Decision]]&lt;&gt;""), Table1[[#This Row],[Date of Decision]]-Table1[[#This Row],[Date Notice of Complete Application Issued]], "")</f>
        <v/>
      </c>
      <c r="J71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1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1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10" s="74" t="str">
        <f>IF(Table1[[#This Row],[Was there an agreed upon decision date?]]="Yes",
    "Mutually agreed timeline",
    IF(ISNUMBER(Table1[[#This Row],[Total Active Review Days 
(without pauses)]]),
        IF(Table1[[#This Row],[Total Active Review Days 
(without pauses)]] &gt; Table1[[#This Row],[Deadline 
(Hidden Helper)]], "Yes", "No"),
    ""))</f>
        <v/>
      </c>
      <c r="N710" s="8"/>
      <c r="O710" s="8"/>
      <c r="BU710"/>
      <c r="BV710"/>
    </row>
    <row r="711" spans="1:74" x14ac:dyDescent="0.25">
      <c r="A711" s="18"/>
      <c r="B711" s="20"/>
      <c r="C711" s="72"/>
      <c r="D711" s="19"/>
      <c r="E711" s="20"/>
      <c r="F711" s="20"/>
      <c r="G711" s="19"/>
      <c r="H711" s="19"/>
      <c r="I711" s="76" t="str">
        <f>IF(AND(Table1[[#This Row],[Was this permit part of a consolidated review?]]="No", Table1[[#This Row],[Date Notice of Complete Application Issued]]&lt;&gt;"", Table1[[#This Row],[Date of Decision]]&lt;&gt;""), Table1[[#This Row],[Date of Decision]]-Table1[[#This Row],[Date Notice of Complete Application Issued]], "")</f>
        <v/>
      </c>
      <c r="J71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1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1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11" s="74" t="str">
        <f>IF(Table1[[#This Row],[Was there an agreed upon decision date?]]="Yes",
    "Mutually agreed timeline",
    IF(ISNUMBER(Table1[[#This Row],[Total Active Review Days 
(without pauses)]]),
        IF(Table1[[#This Row],[Total Active Review Days 
(without pauses)]] &gt; Table1[[#This Row],[Deadline 
(Hidden Helper)]], "Yes", "No"),
    ""))</f>
        <v/>
      </c>
      <c r="N711" s="8"/>
      <c r="O711" s="8"/>
      <c r="BU711"/>
      <c r="BV711"/>
    </row>
    <row r="712" spans="1:74" x14ac:dyDescent="0.25">
      <c r="A712" s="18"/>
      <c r="B712" s="20"/>
      <c r="C712" s="72"/>
      <c r="D712" s="19"/>
      <c r="E712" s="20"/>
      <c r="F712" s="20"/>
      <c r="G712" s="19"/>
      <c r="H712" s="19"/>
      <c r="I712" s="76" t="str">
        <f>IF(AND(Table1[[#This Row],[Was this permit part of a consolidated review?]]="No", Table1[[#This Row],[Date Notice of Complete Application Issued]]&lt;&gt;"", Table1[[#This Row],[Date of Decision]]&lt;&gt;""), Table1[[#This Row],[Date of Decision]]-Table1[[#This Row],[Date Notice of Complete Application Issued]], "")</f>
        <v/>
      </c>
      <c r="J71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1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1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12" s="74" t="str">
        <f>IF(Table1[[#This Row],[Was there an agreed upon decision date?]]="Yes",
    "Mutually agreed timeline",
    IF(ISNUMBER(Table1[[#This Row],[Total Active Review Days 
(without pauses)]]),
        IF(Table1[[#This Row],[Total Active Review Days 
(without pauses)]] &gt; Table1[[#This Row],[Deadline 
(Hidden Helper)]], "Yes", "No"),
    ""))</f>
        <v/>
      </c>
      <c r="N712" s="8"/>
      <c r="O712" s="8"/>
      <c r="BU712"/>
      <c r="BV712"/>
    </row>
    <row r="713" spans="1:74" x14ac:dyDescent="0.25">
      <c r="A713" s="18"/>
      <c r="B713" s="20"/>
      <c r="C713" s="72"/>
      <c r="D713" s="19"/>
      <c r="E713" s="20"/>
      <c r="F713" s="20"/>
      <c r="G713" s="19"/>
      <c r="H713" s="19"/>
      <c r="I713" s="76" t="str">
        <f>IF(AND(Table1[[#This Row],[Was this permit part of a consolidated review?]]="No", Table1[[#This Row],[Date Notice of Complete Application Issued]]&lt;&gt;"", Table1[[#This Row],[Date of Decision]]&lt;&gt;""), Table1[[#This Row],[Date of Decision]]-Table1[[#This Row],[Date Notice of Complete Application Issued]], "")</f>
        <v/>
      </c>
      <c r="J71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1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1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13" s="74" t="str">
        <f>IF(Table1[[#This Row],[Was there an agreed upon decision date?]]="Yes",
    "Mutually agreed timeline",
    IF(ISNUMBER(Table1[[#This Row],[Total Active Review Days 
(without pauses)]]),
        IF(Table1[[#This Row],[Total Active Review Days 
(without pauses)]] &gt; Table1[[#This Row],[Deadline 
(Hidden Helper)]], "Yes", "No"),
    ""))</f>
        <v/>
      </c>
      <c r="N713" s="8"/>
      <c r="O713" s="8"/>
      <c r="BU713"/>
      <c r="BV713"/>
    </row>
    <row r="714" spans="1:74" x14ac:dyDescent="0.25">
      <c r="A714" s="18"/>
      <c r="B714" s="20"/>
      <c r="C714" s="72"/>
      <c r="D714" s="19"/>
      <c r="E714" s="20"/>
      <c r="F714" s="20"/>
      <c r="G714" s="19"/>
      <c r="H714" s="19"/>
      <c r="I714" s="76" t="str">
        <f>IF(AND(Table1[[#This Row],[Was this permit part of a consolidated review?]]="No", Table1[[#This Row],[Date Notice of Complete Application Issued]]&lt;&gt;"", Table1[[#This Row],[Date of Decision]]&lt;&gt;""), Table1[[#This Row],[Date of Decision]]-Table1[[#This Row],[Date Notice of Complete Application Issued]], "")</f>
        <v/>
      </c>
      <c r="J71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1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1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14" s="74" t="str">
        <f>IF(Table1[[#This Row],[Was there an agreed upon decision date?]]="Yes",
    "Mutually agreed timeline",
    IF(ISNUMBER(Table1[[#This Row],[Total Active Review Days 
(without pauses)]]),
        IF(Table1[[#This Row],[Total Active Review Days 
(without pauses)]] &gt; Table1[[#This Row],[Deadline 
(Hidden Helper)]], "Yes", "No"),
    ""))</f>
        <v/>
      </c>
      <c r="N714" s="8"/>
      <c r="O714" s="8"/>
      <c r="BU714"/>
      <c r="BV714"/>
    </row>
    <row r="715" spans="1:74" x14ac:dyDescent="0.25">
      <c r="A715" s="18"/>
      <c r="B715" s="20"/>
      <c r="C715" s="72"/>
      <c r="D715" s="19"/>
      <c r="E715" s="20"/>
      <c r="F715" s="20"/>
      <c r="G715" s="19"/>
      <c r="H715" s="19"/>
      <c r="I715" s="76" t="str">
        <f>IF(AND(Table1[[#This Row],[Was this permit part of a consolidated review?]]="No", Table1[[#This Row],[Date Notice of Complete Application Issued]]&lt;&gt;"", Table1[[#This Row],[Date of Decision]]&lt;&gt;""), Table1[[#This Row],[Date of Decision]]-Table1[[#This Row],[Date Notice of Complete Application Issued]], "")</f>
        <v/>
      </c>
      <c r="J71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1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1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15" s="74" t="str">
        <f>IF(Table1[[#This Row],[Was there an agreed upon decision date?]]="Yes",
    "Mutually agreed timeline",
    IF(ISNUMBER(Table1[[#This Row],[Total Active Review Days 
(without pauses)]]),
        IF(Table1[[#This Row],[Total Active Review Days 
(without pauses)]] &gt; Table1[[#This Row],[Deadline 
(Hidden Helper)]], "Yes", "No"),
    ""))</f>
        <v/>
      </c>
      <c r="N715" s="8"/>
      <c r="O715" s="8"/>
      <c r="BU715"/>
      <c r="BV715"/>
    </row>
    <row r="716" spans="1:74" x14ac:dyDescent="0.25">
      <c r="A716" s="18"/>
      <c r="B716" s="20"/>
      <c r="C716" s="72"/>
      <c r="D716" s="19"/>
      <c r="E716" s="20"/>
      <c r="F716" s="20"/>
      <c r="G716" s="19"/>
      <c r="H716" s="19"/>
      <c r="I716" s="76" t="str">
        <f>IF(AND(Table1[[#This Row],[Was this permit part of a consolidated review?]]="No", Table1[[#This Row],[Date Notice of Complete Application Issued]]&lt;&gt;"", Table1[[#This Row],[Date of Decision]]&lt;&gt;""), Table1[[#This Row],[Date of Decision]]-Table1[[#This Row],[Date Notice of Complete Application Issued]], "")</f>
        <v/>
      </c>
      <c r="J71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1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1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16" s="74" t="str">
        <f>IF(Table1[[#This Row],[Was there an agreed upon decision date?]]="Yes",
    "Mutually agreed timeline",
    IF(ISNUMBER(Table1[[#This Row],[Total Active Review Days 
(without pauses)]]),
        IF(Table1[[#This Row],[Total Active Review Days 
(without pauses)]] &gt; Table1[[#This Row],[Deadline 
(Hidden Helper)]], "Yes", "No"),
    ""))</f>
        <v/>
      </c>
      <c r="N716" s="8"/>
      <c r="O716" s="8"/>
      <c r="BU716"/>
      <c r="BV716"/>
    </row>
    <row r="717" spans="1:74" x14ac:dyDescent="0.25">
      <c r="A717" s="18"/>
      <c r="B717" s="20"/>
      <c r="C717" s="72"/>
      <c r="D717" s="19"/>
      <c r="E717" s="20"/>
      <c r="F717" s="20"/>
      <c r="G717" s="19"/>
      <c r="H717" s="19"/>
      <c r="I717" s="76" t="str">
        <f>IF(AND(Table1[[#This Row],[Was this permit part of a consolidated review?]]="No", Table1[[#This Row],[Date Notice of Complete Application Issued]]&lt;&gt;"", Table1[[#This Row],[Date of Decision]]&lt;&gt;""), Table1[[#This Row],[Date of Decision]]-Table1[[#This Row],[Date Notice of Complete Application Issued]], "")</f>
        <v/>
      </c>
      <c r="J71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1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1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17" s="74" t="str">
        <f>IF(Table1[[#This Row],[Was there an agreed upon decision date?]]="Yes",
    "Mutually agreed timeline",
    IF(ISNUMBER(Table1[[#This Row],[Total Active Review Days 
(without pauses)]]),
        IF(Table1[[#This Row],[Total Active Review Days 
(without pauses)]] &gt; Table1[[#This Row],[Deadline 
(Hidden Helper)]], "Yes", "No"),
    ""))</f>
        <v/>
      </c>
      <c r="N717" s="8"/>
      <c r="O717" s="8"/>
      <c r="BU717"/>
      <c r="BV717"/>
    </row>
    <row r="718" spans="1:74" x14ac:dyDescent="0.25">
      <c r="A718" s="18"/>
      <c r="B718" s="20"/>
      <c r="C718" s="72"/>
      <c r="D718" s="19"/>
      <c r="E718" s="20"/>
      <c r="F718" s="20"/>
      <c r="G718" s="19"/>
      <c r="H718" s="19"/>
      <c r="I718" s="76" t="str">
        <f>IF(AND(Table1[[#This Row],[Was this permit part of a consolidated review?]]="No", Table1[[#This Row],[Date Notice of Complete Application Issued]]&lt;&gt;"", Table1[[#This Row],[Date of Decision]]&lt;&gt;""), Table1[[#This Row],[Date of Decision]]-Table1[[#This Row],[Date Notice of Complete Application Issued]], "")</f>
        <v/>
      </c>
      <c r="J71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1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1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18" s="74" t="str">
        <f>IF(Table1[[#This Row],[Was there an agreed upon decision date?]]="Yes",
    "Mutually agreed timeline",
    IF(ISNUMBER(Table1[[#This Row],[Total Active Review Days 
(without pauses)]]),
        IF(Table1[[#This Row],[Total Active Review Days 
(without pauses)]] &gt; Table1[[#This Row],[Deadline 
(Hidden Helper)]], "Yes", "No"),
    ""))</f>
        <v/>
      </c>
      <c r="N718" s="8"/>
      <c r="O718" s="8"/>
      <c r="BU718"/>
      <c r="BV718"/>
    </row>
    <row r="719" spans="1:74" x14ac:dyDescent="0.25">
      <c r="A719" s="18"/>
      <c r="B719" s="20"/>
      <c r="C719" s="72"/>
      <c r="D719" s="19"/>
      <c r="E719" s="20"/>
      <c r="F719" s="20"/>
      <c r="G719" s="19"/>
      <c r="H719" s="19"/>
      <c r="I719" s="76" t="str">
        <f>IF(AND(Table1[[#This Row],[Was this permit part of a consolidated review?]]="No", Table1[[#This Row],[Date Notice of Complete Application Issued]]&lt;&gt;"", Table1[[#This Row],[Date of Decision]]&lt;&gt;""), Table1[[#This Row],[Date of Decision]]-Table1[[#This Row],[Date Notice of Complete Application Issued]], "")</f>
        <v/>
      </c>
      <c r="J71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1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1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19" s="74" t="str">
        <f>IF(Table1[[#This Row],[Was there an agreed upon decision date?]]="Yes",
    "Mutually agreed timeline",
    IF(ISNUMBER(Table1[[#This Row],[Total Active Review Days 
(without pauses)]]),
        IF(Table1[[#This Row],[Total Active Review Days 
(without pauses)]] &gt; Table1[[#This Row],[Deadline 
(Hidden Helper)]], "Yes", "No"),
    ""))</f>
        <v/>
      </c>
      <c r="N719" s="8"/>
      <c r="O719" s="8"/>
      <c r="BU719"/>
      <c r="BV719"/>
    </row>
    <row r="720" spans="1:74" x14ac:dyDescent="0.25">
      <c r="A720" s="18"/>
      <c r="B720" s="20"/>
      <c r="C720" s="72"/>
      <c r="D720" s="19"/>
      <c r="E720" s="20"/>
      <c r="F720" s="20"/>
      <c r="G720" s="19"/>
      <c r="H720" s="19"/>
      <c r="I720" s="76" t="str">
        <f>IF(AND(Table1[[#This Row],[Was this permit part of a consolidated review?]]="No", Table1[[#This Row],[Date Notice of Complete Application Issued]]&lt;&gt;"", Table1[[#This Row],[Date of Decision]]&lt;&gt;""), Table1[[#This Row],[Date of Decision]]-Table1[[#This Row],[Date Notice of Complete Application Issued]], "")</f>
        <v/>
      </c>
      <c r="J72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2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2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20" s="74" t="str">
        <f>IF(Table1[[#This Row],[Was there an agreed upon decision date?]]="Yes",
    "Mutually agreed timeline",
    IF(ISNUMBER(Table1[[#This Row],[Total Active Review Days 
(without pauses)]]),
        IF(Table1[[#This Row],[Total Active Review Days 
(without pauses)]] &gt; Table1[[#This Row],[Deadline 
(Hidden Helper)]], "Yes", "No"),
    ""))</f>
        <v/>
      </c>
      <c r="N720" s="8"/>
      <c r="O720" s="8"/>
      <c r="BU720"/>
      <c r="BV720"/>
    </row>
    <row r="721" spans="1:74" x14ac:dyDescent="0.25">
      <c r="A721" s="18"/>
      <c r="B721" s="20"/>
      <c r="C721" s="72"/>
      <c r="D721" s="19"/>
      <c r="E721" s="20"/>
      <c r="F721" s="20"/>
      <c r="G721" s="19"/>
      <c r="H721" s="19"/>
      <c r="I721" s="76" t="str">
        <f>IF(AND(Table1[[#This Row],[Was this permit part of a consolidated review?]]="No", Table1[[#This Row],[Date Notice of Complete Application Issued]]&lt;&gt;"", Table1[[#This Row],[Date of Decision]]&lt;&gt;""), Table1[[#This Row],[Date of Decision]]-Table1[[#This Row],[Date Notice of Complete Application Issued]], "")</f>
        <v/>
      </c>
      <c r="J72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2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2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21" s="74" t="str">
        <f>IF(Table1[[#This Row],[Was there an agreed upon decision date?]]="Yes",
    "Mutually agreed timeline",
    IF(ISNUMBER(Table1[[#This Row],[Total Active Review Days 
(without pauses)]]),
        IF(Table1[[#This Row],[Total Active Review Days 
(without pauses)]] &gt; Table1[[#This Row],[Deadline 
(Hidden Helper)]], "Yes", "No"),
    ""))</f>
        <v/>
      </c>
      <c r="N721" s="8"/>
      <c r="O721" s="8"/>
      <c r="BU721"/>
      <c r="BV721"/>
    </row>
    <row r="722" spans="1:74" x14ac:dyDescent="0.25">
      <c r="A722" s="18"/>
      <c r="B722" s="20"/>
      <c r="C722" s="72"/>
      <c r="D722" s="19"/>
      <c r="E722" s="20"/>
      <c r="F722" s="20"/>
      <c r="G722" s="19"/>
      <c r="H722" s="19"/>
      <c r="I722" s="76" t="str">
        <f>IF(AND(Table1[[#This Row],[Was this permit part of a consolidated review?]]="No", Table1[[#This Row],[Date Notice of Complete Application Issued]]&lt;&gt;"", Table1[[#This Row],[Date of Decision]]&lt;&gt;""), Table1[[#This Row],[Date of Decision]]-Table1[[#This Row],[Date Notice of Complete Application Issued]], "")</f>
        <v/>
      </c>
      <c r="J72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2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2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22" s="74" t="str">
        <f>IF(Table1[[#This Row],[Was there an agreed upon decision date?]]="Yes",
    "Mutually agreed timeline",
    IF(ISNUMBER(Table1[[#This Row],[Total Active Review Days 
(without pauses)]]),
        IF(Table1[[#This Row],[Total Active Review Days 
(without pauses)]] &gt; Table1[[#This Row],[Deadline 
(Hidden Helper)]], "Yes", "No"),
    ""))</f>
        <v/>
      </c>
      <c r="N722" s="8"/>
      <c r="O722" s="8"/>
      <c r="BU722"/>
      <c r="BV722"/>
    </row>
    <row r="723" spans="1:74" x14ac:dyDescent="0.25">
      <c r="A723" s="18"/>
      <c r="B723" s="20"/>
      <c r="C723" s="72"/>
      <c r="D723" s="19"/>
      <c r="E723" s="20"/>
      <c r="F723" s="20"/>
      <c r="G723" s="19"/>
      <c r="H723" s="19"/>
      <c r="I723" s="76" t="str">
        <f>IF(AND(Table1[[#This Row],[Was this permit part of a consolidated review?]]="No", Table1[[#This Row],[Date Notice of Complete Application Issued]]&lt;&gt;"", Table1[[#This Row],[Date of Decision]]&lt;&gt;""), Table1[[#This Row],[Date of Decision]]-Table1[[#This Row],[Date Notice of Complete Application Issued]], "")</f>
        <v/>
      </c>
      <c r="J72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2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2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23" s="74" t="str">
        <f>IF(Table1[[#This Row],[Was there an agreed upon decision date?]]="Yes",
    "Mutually agreed timeline",
    IF(ISNUMBER(Table1[[#This Row],[Total Active Review Days 
(without pauses)]]),
        IF(Table1[[#This Row],[Total Active Review Days 
(without pauses)]] &gt; Table1[[#This Row],[Deadline 
(Hidden Helper)]], "Yes", "No"),
    ""))</f>
        <v/>
      </c>
      <c r="N723" s="8"/>
      <c r="O723" s="8"/>
      <c r="BU723"/>
      <c r="BV723"/>
    </row>
    <row r="724" spans="1:74" x14ac:dyDescent="0.25">
      <c r="A724" s="18"/>
      <c r="B724" s="20"/>
      <c r="C724" s="72"/>
      <c r="D724" s="19"/>
      <c r="E724" s="20"/>
      <c r="F724" s="20"/>
      <c r="G724" s="19"/>
      <c r="H724" s="19"/>
      <c r="I724" s="76" t="str">
        <f>IF(AND(Table1[[#This Row],[Was this permit part of a consolidated review?]]="No", Table1[[#This Row],[Date Notice of Complete Application Issued]]&lt;&gt;"", Table1[[#This Row],[Date of Decision]]&lt;&gt;""), Table1[[#This Row],[Date of Decision]]-Table1[[#This Row],[Date Notice of Complete Application Issued]], "")</f>
        <v/>
      </c>
      <c r="J72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2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2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24" s="74" t="str">
        <f>IF(Table1[[#This Row],[Was there an agreed upon decision date?]]="Yes",
    "Mutually agreed timeline",
    IF(ISNUMBER(Table1[[#This Row],[Total Active Review Days 
(without pauses)]]),
        IF(Table1[[#This Row],[Total Active Review Days 
(without pauses)]] &gt; Table1[[#This Row],[Deadline 
(Hidden Helper)]], "Yes", "No"),
    ""))</f>
        <v/>
      </c>
      <c r="N724" s="8"/>
      <c r="O724" s="8"/>
      <c r="BU724"/>
      <c r="BV724"/>
    </row>
    <row r="725" spans="1:74" x14ac:dyDescent="0.25">
      <c r="A725" s="18"/>
      <c r="B725" s="20"/>
      <c r="C725" s="72"/>
      <c r="D725" s="19"/>
      <c r="E725" s="20"/>
      <c r="F725" s="20"/>
      <c r="G725" s="19"/>
      <c r="H725" s="19"/>
      <c r="I725" s="76" t="str">
        <f>IF(AND(Table1[[#This Row],[Was this permit part of a consolidated review?]]="No", Table1[[#This Row],[Date Notice of Complete Application Issued]]&lt;&gt;"", Table1[[#This Row],[Date of Decision]]&lt;&gt;""), Table1[[#This Row],[Date of Decision]]-Table1[[#This Row],[Date Notice of Complete Application Issued]], "")</f>
        <v/>
      </c>
      <c r="J72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2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2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25" s="74" t="str">
        <f>IF(Table1[[#This Row],[Was there an agreed upon decision date?]]="Yes",
    "Mutually agreed timeline",
    IF(ISNUMBER(Table1[[#This Row],[Total Active Review Days 
(without pauses)]]),
        IF(Table1[[#This Row],[Total Active Review Days 
(without pauses)]] &gt; Table1[[#This Row],[Deadline 
(Hidden Helper)]], "Yes", "No"),
    ""))</f>
        <v/>
      </c>
      <c r="N725" s="8"/>
      <c r="O725" s="8"/>
      <c r="BU725"/>
      <c r="BV725"/>
    </row>
    <row r="726" spans="1:74" x14ac:dyDescent="0.25">
      <c r="A726" s="18"/>
      <c r="B726" s="20"/>
      <c r="C726" s="72"/>
      <c r="D726" s="19"/>
      <c r="E726" s="20"/>
      <c r="F726" s="20"/>
      <c r="G726" s="19"/>
      <c r="H726" s="19"/>
      <c r="I726" s="76" t="str">
        <f>IF(AND(Table1[[#This Row],[Was this permit part of a consolidated review?]]="No", Table1[[#This Row],[Date Notice of Complete Application Issued]]&lt;&gt;"", Table1[[#This Row],[Date of Decision]]&lt;&gt;""), Table1[[#This Row],[Date of Decision]]-Table1[[#This Row],[Date Notice of Complete Application Issued]], "")</f>
        <v/>
      </c>
      <c r="J72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2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2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26" s="74" t="str">
        <f>IF(Table1[[#This Row],[Was there an agreed upon decision date?]]="Yes",
    "Mutually agreed timeline",
    IF(ISNUMBER(Table1[[#This Row],[Total Active Review Days 
(without pauses)]]),
        IF(Table1[[#This Row],[Total Active Review Days 
(without pauses)]] &gt; Table1[[#This Row],[Deadline 
(Hidden Helper)]], "Yes", "No"),
    ""))</f>
        <v/>
      </c>
      <c r="N726" s="8"/>
      <c r="O726" s="8"/>
      <c r="BU726"/>
      <c r="BV726"/>
    </row>
    <row r="727" spans="1:74" x14ac:dyDescent="0.25">
      <c r="A727" s="18"/>
      <c r="B727" s="20"/>
      <c r="C727" s="72"/>
      <c r="D727" s="19"/>
      <c r="E727" s="20"/>
      <c r="F727" s="20"/>
      <c r="G727" s="19"/>
      <c r="H727" s="19"/>
      <c r="I727" s="76" t="str">
        <f>IF(AND(Table1[[#This Row],[Was this permit part of a consolidated review?]]="No", Table1[[#This Row],[Date Notice of Complete Application Issued]]&lt;&gt;"", Table1[[#This Row],[Date of Decision]]&lt;&gt;""), Table1[[#This Row],[Date of Decision]]-Table1[[#This Row],[Date Notice of Complete Application Issued]], "")</f>
        <v/>
      </c>
      <c r="J72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2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2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27" s="74" t="str">
        <f>IF(Table1[[#This Row],[Was there an agreed upon decision date?]]="Yes",
    "Mutually agreed timeline",
    IF(ISNUMBER(Table1[[#This Row],[Total Active Review Days 
(without pauses)]]),
        IF(Table1[[#This Row],[Total Active Review Days 
(without pauses)]] &gt; Table1[[#This Row],[Deadline 
(Hidden Helper)]], "Yes", "No"),
    ""))</f>
        <v/>
      </c>
      <c r="N727" s="8"/>
      <c r="O727" s="8"/>
      <c r="BU727"/>
      <c r="BV727"/>
    </row>
    <row r="728" spans="1:74" x14ac:dyDescent="0.25">
      <c r="A728" s="18"/>
      <c r="B728" s="20"/>
      <c r="C728" s="72"/>
      <c r="D728" s="19"/>
      <c r="E728" s="20"/>
      <c r="F728" s="20"/>
      <c r="G728" s="19"/>
      <c r="H728" s="19"/>
      <c r="I728" s="76" t="str">
        <f>IF(AND(Table1[[#This Row],[Was this permit part of a consolidated review?]]="No", Table1[[#This Row],[Date Notice of Complete Application Issued]]&lt;&gt;"", Table1[[#This Row],[Date of Decision]]&lt;&gt;""), Table1[[#This Row],[Date of Decision]]-Table1[[#This Row],[Date Notice of Complete Application Issued]], "")</f>
        <v/>
      </c>
      <c r="J72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2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2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28" s="74" t="str">
        <f>IF(Table1[[#This Row],[Was there an agreed upon decision date?]]="Yes",
    "Mutually agreed timeline",
    IF(ISNUMBER(Table1[[#This Row],[Total Active Review Days 
(without pauses)]]),
        IF(Table1[[#This Row],[Total Active Review Days 
(without pauses)]] &gt; Table1[[#This Row],[Deadline 
(Hidden Helper)]], "Yes", "No"),
    ""))</f>
        <v/>
      </c>
      <c r="N728" s="8"/>
      <c r="O728" s="8"/>
      <c r="BU728"/>
      <c r="BV728"/>
    </row>
    <row r="729" spans="1:74" x14ac:dyDescent="0.25">
      <c r="A729" s="18"/>
      <c r="B729" s="20"/>
      <c r="C729" s="72"/>
      <c r="D729" s="19"/>
      <c r="E729" s="20"/>
      <c r="F729" s="20"/>
      <c r="G729" s="19"/>
      <c r="H729" s="19"/>
      <c r="I729" s="76" t="str">
        <f>IF(AND(Table1[[#This Row],[Was this permit part of a consolidated review?]]="No", Table1[[#This Row],[Date Notice of Complete Application Issued]]&lt;&gt;"", Table1[[#This Row],[Date of Decision]]&lt;&gt;""), Table1[[#This Row],[Date of Decision]]-Table1[[#This Row],[Date Notice of Complete Application Issued]], "")</f>
        <v/>
      </c>
      <c r="J72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2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2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29" s="74" t="str">
        <f>IF(Table1[[#This Row],[Was there an agreed upon decision date?]]="Yes",
    "Mutually agreed timeline",
    IF(ISNUMBER(Table1[[#This Row],[Total Active Review Days 
(without pauses)]]),
        IF(Table1[[#This Row],[Total Active Review Days 
(without pauses)]] &gt; Table1[[#This Row],[Deadline 
(Hidden Helper)]], "Yes", "No"),
    ""))</f>
        <v/>
      </c>
      <c r="N729" s="8"/>
      <c r="O729" s="8"/>
      <c r="BU729"/>
      <c r="BV729"/>
    </row>
    <row r="730" spans="1:74" x14ac:dyDescent="0.25">
      <c r="A730" s="18"/>
      <c r="B730" s="20"/>
      <c r="C730" s="72"/>
      <c r="D730" s="19"/>
      <c r="E730" s="20"/>
      <c r="F730" s="20"/>
      <c r="G730" s="19"/>
      <c r="H730" s="19"/>
      <c r="I730" s="76" t="str">
        <f>IF(AND(Table1[[#This Row],[Was this permit part of a consolidated review?]]="No", Table1[[#This Row],[Date Notice of Complete Application Issued]]&lt;&gt;"", Table1[[#This Row],[Date of Decision]]&lt;&gt;""), Table1[[#This Row],[Date of Decision]]-Table1[[#This Row],[Date Notice of Complete Application Issued]], "")</f>
        <v/>
      </c>
      <c r="J73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3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3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30" s="74" t="str">
        <f>IF(Table1[[#This Row],[Was there an agreed upon decision date?]]="Yes",
    "Mutually agreed timeline",
    IF(ISNUMBER(Table1[[#This Row],[Total Active Review Days 
(without pauses)]]),
        IF(Table1[[#This Row],[Total Active Review Days 
(without pauses)]] &gt; Table1[[#This Row],[Deadline 
(Hidden Helper)]], "Yes", "No"),
    ""))</f>
        <v/>
      </c>
      <c r="N730" s="8"/>
      <c r="O730" s="8"/>
      <c r="BU730"/>
      <c r="BV730"/>
    </row>
    <row r="731" spans="1:74" x14ac:dyDescent="0.25">
      <c r="A731" s="18"/>
      <c r="B731" s="20"/>
      <c r="C731" s="72"/>
      <c r="D731" s="19"/>
      <c r="E731" s="20"/>
      <c r="F731" s="20"/>
      <c r="G731" s="19"/>
      <c r="H731" s="19"/>
      <c r="I731" s="76" t="str">
        <f>IF(AND(Table1[[#This Row],[Was this permit part of a consolidated review?]]="No", Table1[[#This Row],[Date Notice of Complete Application Issued]]&lt;&gt;"", Table1[[#This Row],[Date of Decision]]&lt;&gt;""), Table1[[#This Row],[Date of Decision]]-Table1[[#This Row],[Date Notice of Complete Application Issued]], "")</f>
        <v/>
      </c>
      <c r="J73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3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3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31" s="74" t="str">
        <f>IF(Table1[[#This Row],[Was there an agreed upon decision date?]]="Yes",
    "Mutually agreed timeline",
    IF(ISNUMBER(Table1[[#This Row],[Total Active Review Days 
(without pauses)]]),
        IF(Table1[[#This Row],[Total Active Review Days 
(without pauses)]] &gt; Table1[[#This Row],[Deadline 
(Hidden Helper)]], "Yes", "No"),
    ""))</f>
        <v/>
      </c>
      <c r="N731" s="8"/>
      <c r="O731" s="8"/>
      <c r="BU731"/>
      <c r="BV731"/>
    </row>
    <row r="732" spans="1:74" x14ac:dyDescent="0.25">
      <c r="A732" s="18"/>
      <c r="B732" s="20"/>
      <c r="C732" s="72"/>
      <c r="D732" s="19"/>
      <c r="E732" s="20"/>
      <c r="F732" s="20"/>
      <c r="G732" s="19"/>
      <c r="H732" s="19"/>
      <c r="I732" s="76" t="str">
        <f>IF(AND(Table1[[#This Row],[Was this permit part of a consolidated review?]]="No", Table1[[#This Row],[Date Notice of Complete Application Issued]]&lt;&gt;"", Table1[[#This Row],[Date of Decision]]&lt;&gt;""), Table1[[#This Row],[Date of Decision]]-Table1[[#This Row],[Date Notice of Complete Application Issued]], "")</f>
        <v/>
      </c>
      <c r="J73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3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3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32" s="74" t="str">
        <f>IF(Table1[[#This Row],[Was there an agreed upon decision date?]]="Yes",
    "Mutually agreed timeline",
    IF(ISNUMBER(Table1[[#This Row],[Total Active Review Days 
(without pauses)]]),
        IF(Table1[[#This Row],[Total Active Review Days 
(without pauses)]] &gt; Table1[[#This Row],[Deadline 
(Hidden Helper)]], "Yes", "No"),
    ""))</f>
        <v/>
      </c>
      <c r="N732" s="8"/>
      <c r="O732" s="8"/>
      <c r="BU732"/>
      <c r="BV732"/>
    </row>
    <row r="733" spans="1:74" x14ac:dyDescent="0.25">
      <c r="A733" s="18"/>
      <c r="B733" s="20"/>
      <c r="C733" s="72"/>
      <c r="D733" s="19"/>
      <c r="E733" s="20"/>
      <c r="F733" s="20"/>
      <c r="G733" s="19"/>
      <c r="H733" s="19"/>
      <c r="I733" s="76" t="str">
        <f>IF(AND(Table1[[#This Row],[Was this permit part of a consolidated review?]]="No", Table1[[#This Row],[Date Notice of Complete Application Issued]]&lt;&gt;"", Table1[[#This Row],[Date of Decision]]&lt;&gt;""), Table1[[#This Row],[Date of Decision]]-Table1[[#This Row],[Date Notice of Complete Application Issued]], "")</f>
        <v/>
      </c>
      <c r="J73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3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3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33" s="74" t="str">
        <f>IF(Table1[[#This Row],[Was there an agreed upon decision date?]]="Yes",
    "Mutually agreed timeline",
    IF(ISNUMBER(Table1[[#This Row],[Total Active Review Days 
(without pauses)]]),
        IF(Table1[[#This Row],[Total Active Review Days 
(without pauses)]] &gt; Table1[[#This Row],[Deadline 
(Hidden Helper)]], "Yes", "No"),
    ""))</f>
        <v/>
      </c>
      <c r="N733" s="8"/>
      <c r="O733" s="8"/>
      <c r="BU733"/>
      <c r="BV733"/>
    </row>
    <row r="734" spans="1:74" x14ac:dyDescent="0.25">
      <c r="A734" s="18"/>
      <c r="B734" s="20"/>
      <c r="C734" s="72"/>
      <c r="D734" s="19"/>
      <c r="E734" s="20"/>
      <c r="F734" s="20"/>
      <c r="G734" s="19"/>
      <c r="H734" s="19"/>
      <c r="I734" s="76" t="str">
        <f>IF(AND(Table1[[#This Row],[Was this permit part of a consolidated review?]]="No", Table1[[#This Row],[Date Notice of Complete Application Issued]]&lt;&gt;"", Table1[[#This Row],[Date of Decision]]&lt;&gt;""), Table1[[#This Row],[Date of Decision]]-Table1[[#This Row],[Date Notice of Complete Application Issued]], "")</f>
        <v/>
      </c>
      <c r="J73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3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3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34" s="74" t="str">
        <f>IF(Table1[[#This Row],[Was there an agreed upon decision date?]]="Yes",
    "Mutually agreed timeline",
    IF(ISNUMBER(Table1[[#This Row],[Total Active Review Days 
(without pauses)]]),
        IF(Table1[[#This Row],[Total Active Review Days 
(without pauses)]] &gt; Table1[[#This Row],[Deadline 
(Hidden Helper)]], "Yes", "No"),
    ""))</f>
        <v/>
      </c>
      <c r="N734" s="8"/>
      <c r="O734" s="8"/>
      <c r="BU734"/>
      <c r="BV734"/>
    </row>
    <row r="735" spans="1:74" x14ac:dyDescent="0.25">
      <c r="A735" s="18"/>
      <c r="B735" s="20"/>
      <c r="C735" s="72"/>
      <c r="D735" s="19"/>
      <c r="E735" s="20"/>
      <c r="F735" s="20"/>
      <c r="G735" s="19"/>
      <c r="H735" s="19"/>
      <c r="I735" s="76" t="str">
        <f>IF(AND(Table1[[#This Row],[Was this permit part of a consolidated review?]]="No", Table1[[#This Row],[Date Notice of Complete Application Issued]]&lt;&gt;"", Table1[[#This Row],[Date of Decision]]&lt;&gt;""), Table1[[#This Row],[Date of Decision]]-Table1[[#This Row],[Date Notice of Complete Application Issued]], "")</f>
        <v/>
      </c>
      <c r="J73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3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3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35" s="74" t="str">
        <f>IF(Table1[[#This Row],[Was there an agreed upon decision date?]]="Yes",
    "Mutually agreed timeline",
    IF(ISNUMBER(Table1[[#This Row],[Total Active Review Days 
(without pauses)]]),
        IF(Table1[[#This Row],[Total Active Review Days 
(without pauses)]] &gt; Table1[[#This Row],[Deadline 
(Hidden Helper)]], "Yes", "No"),
    ""))</f>
        <v/>
      </c>
      <c r="N735" s="8"/>
      <c r="O735" s="8"/>
      <c r="BU735"/>
      <c r="BV735"/>
    </row>
    <row r="736" spans="1:74" x14ac:dyDescent="0.25">
      <c r="A736" s="18"/>
      <c r="B736" s="20"/>
      <c r="C736" s="72"/>
      <c r="D736" s="19"/>
      <c r="E736" s="20"/>
      <c r="F736" s="20"/>
      <c r="G736" s="19"/>
      <c r="H736" s="19"/>
      <c r="I736" s="76" t="str">
        <f>IF(AND(Table1[[#This Row],[Was this permit part of a consolidated review?]]="No", Table1[[#This Row],[Date Notice of Complete Application Issued]]&lt;&gt;"", Table1[[#This Row],[Date of Decision]]&lt;&gt;""), Table1[[#This Row],[Date of Decision]]-Table1[[#This Row],[Date Notice of Complete Application Issued]], "")</f>
        <v/>
      </c>
      <c r="J73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3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3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36" s="74" t="str">
        <f>IF(Table1[[#This Row],[Was there an agreed upon decision date?]]="Yes",
    "Mutually agreed timeline",
    IF(ISNUMBER(Table1[[#This Row],[Total Active Review Days 
(without pauses)]]),
        IF(Table1[[#This Row],[Total Active Review Days 
(without pauses)]] &gt; Table1[[#This Row],[Deadline 
(Hidden Helper)]], "Yes", "No"),
    ""))</f>
        <v/>
      </c>
      <c r="N736" s="8"/>
      <c r="O736" s="8"/>
      <c r="BU736"/>
      <c r="BV736"/>
    </row>
    <row r="737" spans="1:74" x14ac:dyDescent="0.25">
      <c r="A737" s="18"/>
      <c r="B737" s="20"/>
      <c r="C737" s="72"/>
      <c r="D737" s="19"/>
      <c r="E737" s="20"/>
      <c r="F737" s="20"/>
      <c r="G737" s="19"/>
      <c r="H737" s="19"/>
      <c r="I737" s="76" t="str">
        <f>IF(AND(Table1[[#This Row],[Was this permit part of a consolidated review?]]="No", Table1[[#This Row],[Date Notice of Complete Application Issued]]&lt;&gt;"", Table1[[#This Row],[Date of Decision]]&lt;&gt;""), Table1[[#This Row],[Date of Decision]]-Table1[[#This Row],[Date Notice of Complete Application Issued]], "")</f>
        <v/>
      </c>
      <c r="J73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3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3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37" s="74" t="str">
        <f>IF(Table1[[#This Row],[Was there an agreed upon decision date?]]="Yes",
    "Mutually agreed timeline",
    IF(ISNUMBER(Table1[[#This Row],[Total Active Review Days 
(without pauses)]]),
        IF(Table1[[#This Row],[Total Active Review Days 
(without pauses)]] &gt; Table1[[#This Row],[Deadline 
(Hidden Helper)]], "Yes", "No"),
    ""))</f>
        <v/>
      </c>
      <c r="N737" s="8"/>
      <c r="O737" s="8"/>
      <c r="BU737"/>
      <c r="BV737"/>
    </row>
    <row r="738" spans="1:74" x14ac:dyDescent="0.25">
      <c r="A738" s="18"/>
      <c r="B738" s="20"/>
      <c r="C738" s="72"/>
      <c r="D738" s="19"/>
      <c r="E738" s="20"/>
      <c r="F738" s="20"/>
      <c r="G738" s="19"/>
      <c r="H738" s="19"/>
      <c r="I738" s="76" t="str">
        <f>IF(AND(Table1[[#This Row],[Was this permit part of a consolidated review?]]="No", Table1[[#This Row],[Date Notice of Complete Application Issued]]&lt;&gt;"", Table1[[#This Row],[Date of Decision]]&lt;&gt;""), Table1[[#This Row],[Date of Decision]]-Table1[[#This Row],[Date Notice of Complete Application Issued]], "")</f>
        <v/>
      </c>
      <c r="J73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3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3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38" s="74" t="str">
        <f>IF(Table1[[#This Row],[Was there an agreed upon decision date?]]="Yes",
    "Mutually agreed timeline",
    IF(ISNUMBER(Table1[[#This Row],[Total Active Review Days 
(without pauses)]]),
        IF(Table1[[#This Row],[Total Active Review Days 
(without pauses)]] &gt; Table1[[#This Row],[Deadline 
(Hidden Helper)]], "Yes", "No"),
    ""))</f>
        <v/>
      </c>
      <c r="N738" s="8"/>
      <c r="O738" s="8"/>
      <c r="BU738"/>
      <c r="BV738"/>
    </row>
    <row r="739" spans="1:74" x14ac:dyDescent="0.25">
      <c r="A739" s="18"/>
      <c r="B739" s="20"/>
      <c r="C739" s="72"/>
      <c r="D739" s="19"/>
      <c r="E739" s="20"/>
      <c r="F739" s="20"/>
      <c r="G739" s="19"/>
      <c r="H739" s="19"/>
      <c r="I739" s="76" t="str">
        <f>IF(AND(Table1[[#This Row],[Was this permit part of a consolidated review?]]="No", Table1[[#This Row],[Date Notice of Complete Application Issued]]&lt;&gt;"", Table1[[#This Row],[Date of Decision]]&lt;&gt;""), Table1[[#This Row],[Date of Decision]]-Table1[[#This Row],[Date Notice of Complete Application Issued]], "")</f>
        <v/>
      </c>
      <c r="J73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3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3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39" s="74" t="str">
        <f>IF(Table1[[#This Row],[Was there an agreed upon decision date?]]="Yes",
    "Mutually agreed timeline",
    IF(ISNUMBER(Table1[[#This Row],[Total Active Review Days 
(without pauses)]]),
        IF(Table1[[#This Row],[Total Active Review Days 
(without pauses)]] &gt; Table1[[#This Row],[Deadline 
(Hidden Helper)]], "Yes", "No"),
    ""))</f>
        <v/>
      </c>
      <c r="N739" s="8"/>
      <c r="O739" s="8"/>
      <c r="BU739"/>
      <c r="BV739"/>
    </row>
    <row r="740" spans="1:74" x14ac:dyDescent="0.25">
      <c r="A740" s="18"/>
      <c r="B740" s="20"/>
      <c r="C740" s="72"/>
      <c r="D740" s="19"/>
      <c r="E740" s="20"/>
      <c r="F740" s="20"/>
      <c r="G740" s="19"/>
      <c r="H740" s="19"/>
      <c r="I740" s="76" t="str">
        <f>IF(AND(Table1[[#This Row],[Was this permit part of a consolidated review?]]="No", Table1[[#This Row],[Date Notice of Complete Application Issued]]&lt;&gt;"", Table1[[#This Row],[Date of Decision]]&lt;&gt;""), Table1[[#This Row],[Date of Decision]]-Table1[[#This Row],[Date Notice of Complete Application Issued]], "")</f>
        <v/>
      </c>
      <c r="J74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4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4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40" s="74" t="str">
        <f>IF(Table1[[#This Row],[Was there an agreed upon decision date?]]="Yes",
    "Mutually agreed timeline",
    IF(ISNUMBER(Table1[[#This Row],[Total Active Review Days 
(without pauses)]]),
        IF(Table1[[#This Row],[Total Active Review Days 
(without pauses)]] &gt; Table1[[#This Row],[Deadline 
(Hidden Helper)]], "Yes", "No"),
    ""))</f>
        <v/>
      </c>
      <c r="N740" s="8"/>
      <c r="O740" s="8"/>
      <c r="BU740"/>
      <c r="BV740"/>
    </row>
    <row r="741" spans="1:74" x14ac:dyDescent="0.25">
      <c r="A741" s="18"/>
      <c r="B741" s="20"/>
      <c r="C741" s="72"/>
      <c r="D741" s="19"/>
      <c r="E741" s="20"/>
      <c r="F741" s="20"/>
      <c r="G741" s="19"/>
      <c r="H741" s="19"/>
      <c r="I741" s="76" t="str">
        <f>IF(AND(Table1[[#This Row],[Was this permit part of a consolidated review?]]="No", Table1[[#This Row],[Date Notice of Complete Application Issued]]&lt;&gt;"", Table1[[#This Row],[Date of Decision]]&lt;&gt;""), Table1[[#This Row],[Date of Decision]]-Table1[[#This Row],[Date Notice of Complete Application Issued]], "")</f>
        <v/>
      </c>
      <c r="J74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4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4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41" s="74" t="str">
        <f>IF(Table1[[#This Row],[Was there an agreed upon decision date?]]="Yes",
    "Mutually agreed timeline",
    IF(ISNUMBER(Table1[[#This Row],[Total Active Review Days 
(without pauses)]]),
        IF(Table1[[#This Row],[Total Active Review Days 
(without pauses)]] &gt; Table1[[#This Row],[Deadline 
(Hidden Helper)]], "Yes", "No"),
    ""))</f>
        <v/>
      </c>
      <c r="N741" s="8"/>
      <c r="O741" s="8"/>
      <c r="BU741"/>
      <c r="BV741"/>
    </row>
    <row r="742" spans="1:74" x14ac:dyDescent="0.25">
      <c r="A742" s="18"/>
      <c r="B742" s="20"/>
      <c r="C742" s="72"/>
      <c r="D742" s="19"/>
      <c r="E742" s="20"/>
      <c r="F742" s="20"/>
      <c r="G742" s="19"/>
      <c r="H742" s="19"/>
      <c r="I742" s="76" t="str">
        <f>IF(AND(Table1[[#This Row],[Was this permit part of a consolidated review?]]="No", Table1[[#This Row],[Date Notice of Complete Application Issued]]&lt;&gt;"", Table1[[#This Row],[Date of Decision]]&lt;&gt;""), Table1[[#This Row],[Date of Decision]]-Table1[[#This Row],[Date Notice of Complete Application Issued]], "")</f>
        <v/>
      </c>
      <c r="J74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4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4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42" s="74" t="str">
        <f>IF(Table1[[#This Row],[Was there an agreed upon decision date?]]="Yes",
    "Mutually agreed timeline",
    IF(ISNUMBER(Table1[[#This Row],[Total Active Review Days 
(without pauses)]]),
        IF(Table1[[#This Row],[Total Active Review Days 
(without pauses)]] &gt; Table1[[#This Row],[Deadline 
(Hidden Helper)]], "Yes", "No"),
    ""))</f>
        <v/>
      </c>
      <c r="N742" s="8"/>
      <c r="O742" s="8"/>
      <c r="BU742"/>
      <c r="BV742"/>
    </row>
    <row r="743" spans="1:74" x14ac:dyDescent="0.25">
      <c r="A743" s="18"/>
      <c r="B743" s="20"/>
      <c r="C743" s="72"/>
      <c r="D743" s="19"/>
      <c r="E743" s="20"/>
      <c r="F743" s="20"/>
      <c r="G743" s="19"/>
      <c r="H743" s="19"/>
      <c r="I743" s="76" t="str">
        <f>IF(AND(Table1[[#This Row],[Was this permit part of a consolidated review?]]="No", Table1[[#This Row],[Date Notice of Complete Application Issued]]&lt;&gt;"", Table1[[#This Row],[Date of Decision]]&lt;&gt;""), Table1[[#This Row],[Date of Decision]]-Table1[[#This Row],[Date Notice of Complete Application Issued]], "")</f>
        <v/>
      </c>
      <c r="J74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4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4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43" s="74" t="str">
        <f>IF(Table1[[#This Row],[Was there an agreed upon decision date?]]="Yes",
    "Mutually agreed timeline",
    IF(ISNUMBER(Table1[[#This Row],[Total Active Review Days 
(without pauses)]]),
        IF(Table1[[#This Row],[Total Active Review Days 
(without pauses)]] &gt; Table1[[#This Row],[Deadline 
(Hidden Helper)]], "Yes", "No"),
    ""))</f>
        <v/>
      </c>
      <c r="N743" s="8"/>
      <c r="O743" s="8"/>
      <c r="BU743"/>
      <c r="BV743"/>
    </row>
    <row r="744" spans="1:74" x14ac:dyDescent="0.25">
      <c r="A744" s="18"/>
      <c r="B744" s="20"/>
      <c r="C744" s="72"/>
      <c r="D744" s="19"/>
      <c r="E744" s="20"/>
      <c r="F744" s="20"/>
      <c r="G744" s="19"/>
      <c r="H744" s="19"/>
      <c r="I744" s="76" t="str">
        <f>IF(AND(Table1[[#This Row],[Was this permit part of a consolidated review?]]="No", Table1[[#This Row],[Date Notice of Complete Application Issued]]&lt;&gt;"", Table1[[#This Row],[Date of Decision]]&lt;&gt;""), Table1[[#This Row],[Date of Decision]]-Table1[[#This Row],[Date Notice of Complete Application Issued]], "")</f>
        <v/>
      </c>
      <c r="J74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4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4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44" s="74" t="str">
        <f>IF(Table1[[#This Row],[Was there an agreed upon decision date?]]="Yes",
    "Mutually agreed timeline",
    IF(ISNUMBER(Table1[[#This Row],[Total Active Review Days 
(without pauses)]]),
        IF(Table1[[#This Row],[Total Active Review Days 
(without pauses)]] &gt; Table1[[#This Row],[Deadline 
(Hidden Helper)]], "Yes", "No"),
    ""))</f>
        <v/>
      </c>
      <c r="N744" s="8"/>
      <c r="O744" s="8"/>
      <c r="BU744"/>
      <c r="BV744"/>
    </row>
    <row r="745" spans="1:74" x14ac:dyDescent="0.25">
      <c r="A745" s="18"/>
      <c r="B745" s="20"/>
      <c r="C745" s="72"/>
      <c r="D745" s="19"/>
      <c r="E745" s="20"/>
      <c r="F745" s="20"/>
      <c r="G745" s="19"/>
      <c r="H745" s="19"/>
      <c r="I745" s="76" t="str">
        <f>IF(AND(Table1[[#This Row],[Was this permit part of a consolidated review?]]="No", Table1[[#This Row],[Date Notice of Complete Application Issued]]&lt;&gt;"", Table1[[#This Row],[Date of Decision]]&lt;&gt;""), Table1[[#This Row],[Date of Decision]]-Table1[[#This Row],[Date Notice of Complete Application Issued]], "")</f>
        <v/>
      </c>
      <c r="J74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4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4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45" s="74" t="str">
        <f>IF(Table1[[#This Row],[Was there an agreed upon decision date?]]="Yes",
    "Mutually agreed timeline",
    IF(ISNUMBER(Table1[[#This Row],[Total Active Review Days 
(without pauses)]]),
        IF(Table1[[#This Row],[Total Active Review Days 
(without pauses)]] &gt; Table1[[#This Row],[Deadline 
(Hidden Helper)]], "Yes", "No"),
    ""))</f>
        <v/>
      </c>
      <c r="N745" s="8"/>
      <c r="O745" s="8"/>
      <c r="BU745"/>
      <c r="BV745"/>
    </row>
    <row r="746" spans="1:74" x14ac:dyDescent="0.25">
      <c r="A746" s="18"/>
      <c r="B746" s="20"/>
      <c r="C746" s="72"/>
      <c r="D746" s="19"/>
      <c r="E746" s="20"/>
      <c r="F746" s="20"/>
      <c r="G746" s="19"/>
      <c r="H746" s="19"/>
      <c r="I746" s="76" t="str">
        <f>IF(AND(Table1[[#This Row],[Was this permit part of a consolidated review?]]="No", Table1[[#This Row],[Date Notice of Complete Application Issued]]&lt;&gt;"", Table1[[#This Row],[Date of Decision]]&lt;&gt;""), Table1[[#This Row],[Date of Decision]]-Table1[[#This Row],[Date Notice of Complete Application Issued]], "")</f>
        <v/>
      </c>
      <c r="J74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4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4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46" s="74" t="str">
        <f>IF(Table1[[#This Row],[Was there an agreed upon decision date?]]="Yes",
    "Mutually agreed timeline",
    IF(ISNUMBER(Table1[[#This Row],[Total Active Review Days 
(without pauses)]]),
        IF(Table1[[#This Row],[Total Active Review Days 
(without pauses)]] &gt; Table1[[#This Row],[Deadline 
(Hidden Helper)]], "Yes", "No"),
    ""))</f>
        <v/>
      </c>
      <c r="N746" s="8"/>
      <c r="O746" s="8"/>
      <c r="BU746"/>
      <c r="BV746"/>
    </row>
    <row r="747" spans="1:74" x14ac:dyDescent="0.25">
      <c r="A747" s="18"/>
      <c r="B747" s="20"/>
      <c r="C747" s="72"/>
      <c r="D747" s="19"/>
      <c r="E747" s="20"/>
      <c r="F747" s="20"/>
      <c r="G747" s="19"/>
      <c r="H747" s="19"/>
      <c r="I747" s="76" t="str">
        <f>IF(AND(Table1[[#This Row],[Was this permit part of a consolidated review?]]="No", Table1[[#This Row],[Date Notice of Complete Application Issued]]&lt;&gt;"", Table1[[#This Row],[Date of Decision]]&lt;&gt;""), Table1[[#This Row],[Date of Decision]]-Table1[[#This Row],[Date Notice of Complete Application Issued]], "")</f>
        <v/>
      </c>
      <c r="J74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4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4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47" s="74" t="str">
        <f>IF(Table1[[#This Row],[Was there an agreed upon decision date?]]="Yes",
    "Mutually agreed timeline",
    IF(ISNUMBER(Table1[[#This Row],[Total Active Review Days 
(without pauses)]]),
        IF(Table1[[#This Row],[Total Active Review Days 
(without pauses)]] &gt; Table1[[#This Row],[Deadline 
(Hidden Helper)]], "Yes", "No"),
    ""))</f>
        <v/>
      </c>
      <c r="N747" s="8"/>
      <c r="O747" s="8"/>
      <c r="BU747"/>
      <c r="BV747"/>
    </row>
    <row r="748" spans="1:74" x14ac:dyDescent="0.25">
      <c r="A748" s="18"/>
      <c r="B748" s="20"/>
      <c r="C748" s="72"/>
      <c r="D748" s="19"/>
      <c r="E748" s="20"/>
      <c r="F748" s="20"/>
      <c r="G748" s="19"/>
      <c r="H748" s="19"/>
      <c r="I748" s="76" t="str">
        <f>IF(AND(Table1[[#This Row],[Was this permit part of a consolidated review?]]="No", Table1[[#This Row],[Date Notice of Complete Application Issued]]&lt;&gt;"", Table1[[#This Row],[Date of Decision]]&lt;&gt;""), Table1[[#This Row],[Date of Decision]]-Table1[[#This Row],[Date Notice of Complete Application Issued]], "")</f>
        <v/>
      </c>
      <c r="J74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4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4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48" s="74" t="str">
        <f>IF(Table1[[#This Row],[Was there an agreed upon decision date?]]="Yes",
    "Mutually agreed timeline",
    IF(ISNUMBER(Table1[[#This Row],[Total Active Review Days 
(without pauses)]]),
        IF(Table1[[#This Row],[Total Active Review Days 
(without pauses)]] &gt; Table1[[#This Row],[Deadline 
(Hidden Helper)]], "Yes", "No"),
    ""))</f>
        <v/>
      </c>
      <c r="N748" s="8"/>
      <c r="O748" s="8"/>
      <c r="BU748"/>
      <c r="BV748"/>
    </row>
    <row r="749" spans="1:74" x14ac:dyDescent="0.25">
      <c r="A749" s="18"/>
      <c r="B749" s="20"/>
      <c r="C749" s="72"/>
      <c r="D749" s="19"/>
      <c r="E749" s="20"/>
      <c r="F749" s="20"/>
      <c r="G749" s="19"/>
      <c r="H749" s="19"/>
      <c r="I749" s="76" t="str">
        <f>IF(AND(Table1[[#This Row],[Was this permit part of a consolidated review?]]="No", Table1[[#This Row],[Date Notice of Complete Application Issued]]&lt;&gt;"", Table1[[#This Row],[Date of Decision]]&lt;&gt;""), Table1[[#This Row],[Date of Decision]]-Table1[[#This Row],[Date Notice of Complete Application Issued]], "")</f>
        <v/>
      </c>
      <c r="J74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4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4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49" s="74" t="str">
        <f>IF(Table1[[#This Row],[Was there an agreed upon decision date?]]="Yes",
    "Mutually agreed timeline",
    IF(ISNUMBER(Table1[[#This Row],[Total Active Review Days 
(without pauses)]]),
        IF(Table1[[#This Row],[Total Active Review Days 
(without pauses)]] &gt; Table1[[#This Row],[Deadline 
(Hidden Helper)]], "Yes", "No"),
    ""))</f>
        <v/>
      </c>
      <c r="N749" s="8"/>
      <c r="O749" s="8"/>
      <c r="BU749"/>
      <c r="BV749"/>
    </row>
    <row r="750" spans="1:74" x14ac:dyDescent="0.25">
      <c r="A750" s="18"/>
      <c r="B750" s="20"/>
      <c r="C750" s="72"/>
      <c r="D750" s="19"/>
      <c r="E750" s="20"/>
      <c r="F750" s="20"/>
      <c r="G750" s="19"/>
      <c r="H750" s="19"/>
      <c r="I750" s="76" t="str">
        <f>IF(AND(Table1[[#This Row],[Was this permit part of a consolidated review?]]="No", Table1[[#This Row],[Date Notice of Complete Application Issued]]&lt;&gt;"", Table1[[#This Row],[Date of Decision]]&lt;&gt;""), Table1[[#This Row],[Date of Decision]]-Table1[[#This Row],[Date Notice of Complete Application Issued]], "")</f>
        <v/>
      </c>
      <c r="J75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5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5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50" s="74" t="str">
        <f>IF(Table1[[#This Row],[Was there an agreed upon decision date?]]="Yes",
    "Mutually agreed timeline",
    IF(ISNUMBER(Table1[[#This Row],[Total Active Review Days 
(without pauses)]]),
        IF(Table1[[#This Row],[Total Active Review Days 
(without pauses)]] &gt; Table1[[#This Row],[Deadline 
(Hidden Helper)]], "Yes", "No"),
    ""))</f>
        <v/>
      </c>
      <c r="N750" s="8"/>
      <c r="O750" s="8"/>
      <c r="BU750"/>
      <c r="BV750"/>
    </row>
    <row r="751" spans="1:74" x14ac:dyDescent="0.25">
      <c r="A751" s="18"/>
      <c r="B751" s="20"/>
      <c r="C751" s="72"/>
      <c r="D751" s="19"/>
      <c r="E751" s="20"/>
      <c r="F751" s="20"/>
      <c r="G751" s="19"/>
      <c r="H751" s="19"/>
      <c r="I751" s="76" t="str">
        <f>IF(AND(Table1[[#This Row],[Was this permit part of a consolidated review?]]="No", Table1[[#This Row],[Date Notice of Complete Application Issued]]&lt;&gt;"", Table1[[#This Row],[Date of Decision]]&lt;&gt;""), Table1[[#This Row],[Date of Decision]]-Table1[[#This Row],[Date Notice of Complete Application Issued]], "")</f>
        <v/>
      </c>
      <c r="J75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5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5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51" s="74" t="str">
        <f>IF(Table1[[#This Row],[Was there an agreed upon decision date?]]="Yes",
    "Mutually agreed timeline",
    IF(ISNUMBER(Table1[[#This Row],[Total Active Review Days 
(without pauses)]]),
        IF(Table1[[#This Row],[Total Active Review Days 
(without pauses)]] &gt; Table1[[#This Row],[Deadline 
(Hidden Helper)]], "Yes", "No"),
    ""))</f>
        <v/>
      </c>
      <c r="N751" s="8"/>
      <c r="O751" s="8"/>
      <c r="BU751"/>
      <c r="BV751"/>
    </row>
    <row r="752" spans="1:74" x14ac:dyDescent="0.25">
      <c r="A752" s="18"/>
      <c r="B752" s="20"/>
      <c r="C752" s="72"/>
      <c r="D752" s="19"/>
      <c r="E752" s="20"/>
      <c r="F752" s="20"/>
      <c r="G752" s="19"/>
      <c r="H752" s="19"/>
      <c r="I752" s="76" t="str">
        <f>IF(AND(Table1[[#This Row],[Was this permit part of a consolidated review?]]="No", Table1[[#This Row],[Date Notice of Complete Application Issued]]&lt;&gt;"", Table1[[#This Row],[Date of Decision]]&lt;&gt;""), Table1[[#This Row],[Date of Decision]]-Table1[[#This Row],[Date Notice of Complete Application Issued]], "")</f>
        <v/>
      </c>
      <c r="J75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5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5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52" s="74" t="str">
        <f>IF(Table1[[#This Row],[Was there an agreed upon decision date?]]="Yes",
    "Mutually agreed timeline",
    IF(ISNUMBER(Table1[[#This Row],[Total Active Review Days 
(without pauses)]]),
        IF(Table1[[#This Row],[Total Active Review Days 
(without pauses)]] &gt; Table1[[#This Row],[Deadline 
(Hidden Helper)]], "Yes", "No"),
    ""))</f>
        <v/>
      </c>
      <c r="N752" s="8"/>
      <c r="O752" s="8"/>
      <c r="BU752"/>
      <c r="BV752"/>
    </row>
    <row r="753" spans="1:74" x14ac:dyDescent="0.25">
      <c r="A753" s="18"/>
      <c r="B753" s="20"/>
      <c r="C753" s="72"/>
      <c r="D753" s="19"/>
      <c r="E753" s="20"/>
      <c r="F753" s="20"/>
      <c r="G753" s="19"/>
      <c r="H753" s="19"/>
      <c r="I753" s="76" t="str">
        <f>IF(AND(Table1[[#This Row],[Was this permit part of a consolidated review?]]="No", Table1[[#This Row],[Date Notice of Complete Application Issued]]&lt;&gt;"", Table1[[#This Row],[Date of Decision]]&lt;&gt;""), Table1[[#This Row],[Date of Decision]]-Table1[[#This Row],[Date Notice of Complete Application Issued]], "")</f>
        <v/>
      </c>
      <c r="J75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5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5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53" s="74" t="str">
        <f>IF(Table1[[#This Row],[Was there an agreed upon decision date?]]="Yes",
    "Mutually agreed timeline",
    IF(ISNUMBER(Table1[[#This Row],[Total Active Review Days 
(without pauses)]]),
        IF(Table1[[#This Row],[Total Active Review Days 
(without pauses)]] &gt; Table1[[#This Row],[Deadline 
(Hidden Helper)]], "Yes", "No"),
    ""))</f>
        <v/>
      </c>
      <c r="N753" s="8"/>
      <c r="O753" s="8"/>
      <c r="BU753"/>
      <c r="BV753"/>
    </row>
    <row r="754" spans="1:74" x14ac:dyDescent="0.25">
      <c r="A754" s="18"/>
      <c r="B754" s="20"/>
      <c r="C754" s="72"/>
      <c r="D754" s="19"/>
      <c r="E754" s="20"/>
      <c r="F754" s="20"/>
      <c r="G754" s="19"/>
      <c r="H754" s="19"/>
      <c r="I754" s="76" t="str">
        <f>IF(AND(Table1[[#This Row],[Was this permit part of a consolidated review?]]="No", Table1[[#This Row],[Date Notice of Complete Application Issued]]&lt;&gt;"", Table1[[#This Row],[Date of Decision]]&lt;&gt;""), Table1[[#This Row],[Date of Decision]]-Table1[[#This Row],[Date Notice of Complete Application Issued]], "")</f>
        <v/>
      </c>
      <c r="J75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5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5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54" s="74" t="str">
        <f>IF(Table1[[#This Row],[Was there an agreed upon decision date?]]="Yes",
    "Mutually agreed timeline",
    IF(ISNUMBER(Table1[[#This Row],[Total Active Review Days 
(without pauses)]]),
        IF(Table1[[#This Row],[Total Active Review Days 
(without pauses)]] &gt; Table1[[#This Row],[Deadline 
(Hidden Helper)]], "Yes", "No"),
    ""))</f>
        <v/>
      </c>
      <c r="N754" s="8"/>
      <c r="O754" s="8"/>
      <c r="BU754"/>
      <c r="BV754"/>
    </row>
    <row r="755" spans="1:74" x14ac:dyDescent="0.25">
      <c r="A755" s="18"/>
      <c r="B755" s="20"/>
      <c r="C755" s="72"/>
      <c r="D755" s="19"/>
      <c r="E755" s="20"/>
      <c r="F755" s="20"/>
      <c r="G755" s="19"/>
      <c r="H755" s="19"/>
      <c r="I755" s="76" t="str">
        <f>IF(AND(Table1[[#This Row],[Was this permit part of a consolidated review?]]="No", Table1[[#This Row],[Date Notice of Complete Application Issued]]&lt;&gt;"", Table1[[#This Row],[Date of Decision]]&lt;&gt;""), Table1[[#This Row],[Date of Decision]]-Table1[[#This Row],[Date Notice of Complete Application Issued]], "")</f>
        <v/>
      </c>
      <c r="J75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5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5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55" s="74" t="str">
        <f>IF(Table1[[#This Row],[Was there an agreed upon decision date?]]="Yes",
    "Mutually agreed timeline",
    IF(ISNUMBER(Table1[[#This Row],[Total Active Review Days 
(without pauses)]]),
        IF(Table1[[#This Row],[Total Active Review Days 
(without pauses)]] &gt; Table1[[#This Row],[Deadline 
(Hidden Helper)]], "Yes", "No"),
    ""))</f>
        <v/>
      </c>
      <c r="N755" s="8"/>
      <c r="O755" s="8"/>
      <c r="BU755"/>
      <c r="BV755"/>
    </row>
    <row r="756" spans="1:74" x14ac:dyDescent="0.25">
      <c r="A756" s="18"/>
      <c r="B756" s="20"/>
      <c r="C756" s="72"/>
      <c r="D756" s="19"/>
      <c r="E756" s="20"/>
      <c r="F756" s="20"/>
      <c r="G756" s="19"/>
      <c r="H756" s="19"/>
      <c r="I756" s="76" t="str">
        <f>IF(AND(Table1[[#This Row],[Was this permit part of a consolidated review?]]="No", Table1[[#This Row],[Date Notice of Complete Application Issued]]&lt;&gt;"", Table1[[#This Row],[Date of Decision]]&lt;&gt;""), Table1[[#This Row],[Date of Decision]]-Table1[[#This Row],[Date Notice of Complete Application Issued]], "")</f>
        <v/>
      </c>
      <c r="J75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5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5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56" s="74" t="str">
        <f>IF(Table1[[#This Row],[Was there an agreed upon decision date?]]="Yes",
    "Mutually agreed timeline",
    IF(ISNUMBER(Table1[[#This Row],[Total Active Review Days 
(without pauses)]]),
        IF(Table1[[#This Row],[Total Active Review Days 
(without pauses)]] &gt; Table1[[#This Row],[Deadline 
(Hidden Helper)]], "Yes", "No"),
    ""))</f>
        <v/>
      </c>
      <c r="N756" s="8"/>
      <c r="O756" s="8"/>
      <c r="BU756"/>
      <c r="BV756"/>
    </row>
    <row r="757" spans="1:74" x14ac:dyDescent="0.25">
      <c r="A757" s="18"/>
      <c r="B757" s="20"/>
      <c r="C757" s="72"/>
      <c r="D757" s="19"/>
      <c r="E757" s="20"/>
      <c r="F757" s="20"/>
      <c r="G757" s="19"/>
      <c r="H757" s="19"/>
      <c r="I757" s="76" t="str">
        <f>IF(AND(Table1[[#This Row],[Was this permit part of a consolidated review?]]="No", Table1[[#This Row],[Date Notice of Complete Application Issued]]&lt;&gt;"", Table1[[#This Row],[Date of Decision]]&lt;&gt;""), Table1[[#This Row],[Date of Decision]]-Table1[[#This Row],[Date Notice of Complete Application Issued]], "")</f>
        <v/>
      </c>
      <c r="J75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5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5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57" s="74" t="str">
        <f>IF(Table1[[#This Row],[Was there an agreed upon decision date?]]="Yes",
    "Mutually agreed timeline",
    IF(ISNUMBER(Table1[[#This Row],[Total Active Review Days 
(without pauses)]]),
        IF(Table1[[#This Row],[Total Active Review Days 
(without pauses)]] &gt; Table1[[#This Row],[Deadline 
(Hidden Helper)]], "Yes", "No"),
    ""))</f>
        <v/>
      </c>
      <c r="N757" s="8"/>
      <c r="O757" s="8"/>
      <c r="BU757"/>
      <c r="BV757"/>
    </row>
    <row r="758" spans="1:74" x14ac:dyDescent="0.25">
      <c r="A758" s="18"/>
      <c r="B758" s="20"/>
      <c r="C758" s="72"/>
      <c r="D758" s="19"/>
      <c r="E758" s="20"/>
      <c r="F758" s="20"/>
      <c r="G758" s="19"/>
      <c r="H758" s="19"/>
      <c r="I758" s="76" t="str">
        <f>IF(AND(Table1[[#This Row],[Was this permit part of a consolidated review?]]="No", Table1[[#This Row],[Date Notice of Complete Application Issued]]&lt;&gt;"", Table1[[#This Row],[Date of Decision]]&lt;&gt;""), Table1[[#This Row],[Date of Decision]]-Table1[[#This Row],[Date Notice of Complete Application Issued]], "")</f>
        <v/>
      </c>
      <c r="J75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5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5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58" s="74" t="str">
        <f>IF(Table1[[#This Row],[Was there an agreed upon decision date?]]="Yes",
    "Mutually agreed timeline",
    IF(ISNUMBER(Table1[[#This Row],[Total Active Review Days 
(without pauses)]]),
        IF(Table1[[#This Row],[Total Active Review Days 
(without pauses)]] &gt; Table1[[#This Row],[Deadline 
(Hidden Helper)]], "Yes", "No"),
    ""))</f>
        <v/>
      </c>
      <c r="N758" s="8"/>
      <c r="O758" s="8"/>
      <c r="BU758"/>
      <c r="BV758"/>
    </row>
    <row r="759" spans="1:74" x14ac:dyDescent="0.25">
      <c r="A759" s="18"/>
      <c r="B759" s="20"/>
      <c r="C759" s="72"/>
      <c r="D759" s="19"/>
      <c r="E759" s="20"/>
      <c r="F759" s="20"/>
      <c r="G759" s="19"/>
      <c r="H759" s="19"/>
      <c r="I759" s="76" t="str">
        <f>IF(AND(Table1[[#This Row],[Was this permit part of a consolidated review?]]="No", Table1[[#This Row],[Date Notice of Complete Application Issued]]&lt;&gt;"", Table1[[#This Row],[Date of Decision]]&lt;&gt;""), Table1[[#This Row],[Date of Decision]]-Table1[[#This Row],[Date Notice of Complete Application Issued]], "")</f>
        <v/>
      </c>
      <c r="J75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5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5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59" s="74" t="str">
        <f>IF(Table1[[#This Row],[Was there an agreed upon decision date?]]="Yes",
    "Mutually agreed timeline",
    IF(ISNUMBER(Table1[[#This Row],[Total Active Review Days 
(without pauses)]]),
        IF(Table1[[#This Row],[Total Active Review Days 
(without pauses)]] &gt; Table1[[#This Row],[Deadline 
(Hidden Helper)]], "Yes", "No"),
    ""))</f>
        <v/>
      </c>
      <c r="N759" s="8"/>
      <c r="O759" s="8"/>
      <c r="BU759"/>
      <c r="BV759"/>
    </row>
    <row r="760" spans="1:74" x14ac:dyDescent="0.25">
      <c r="A760" s="18"/>
      <c r="B760" s="20"/>
      <c r="C760" s="72"/>
      <c r="D760" s="19"/>
      <c r="E760" s="20"/>
      <c r="F760" s="20"/>
      <c r="G760" s="19"/>
      <c r="H760" s="19"/>
      <c r="I760" s="76" t="str">
        <f>IF(AND(Table1[[#This Row],[Was this permit part of a consolidated review?]]="No", Table1[[#This Row],[Date Notice of Complete Application Issued]]&lt;&gt;"", Table1[[#This Row],[Date of Decision]]&lt;&gt;""), Table1[[#This Row],[Date of Decision]]-Table1[[#This Row],[Date Notice of Complete Application Issued]], "")</f>
        <v/>
      </c>
      <c r="J76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6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6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60" s="74" t="str">
        <f>IF(Table1[[#This Row],[Was there an agreed upon decision date?]]="Yes",
    "Mutually agreed timeline",
    IF(ISNUMBER(Table1[[#This Row],[Total Active Review Days 
(without pauses)]]),
        IF(Table1[[#This Row],[Total Active Review Days 
(without pauses)]] &gt; Table1[[#This Row],[Deadline 
(Hidden Helper)]], "Yes", "No"),
    ""))</f>
        <v/>
      </c>
      <c r="N760" s="8"/>
      <c r="O760" s="8"/>
      <c r="BU760"/>
      <c r="BV760"/>
    </row>
    <row r="761" spans="1:74" x14ac:dyDescent="0.25">
      <c r="A761" s="18"/>
      <c r="B761" s="20"/>
      <c r="C761" s="72"/>
      <c r="D761" s="19"/>
      <c r="E761" s="20"/>
      <c r="F761" s="20"/>
      <c r="G761" s="19"/>
      <c r="H761" s="19"/>
      <c r="I761" s="76" t="str">
        <f>IF(AND(Table1[[#This Row],[Was this permit part of a consolidated review?]]="No", Table1[[#This Row],[Date Notice of Complete Application Issued]]&lt;&gt;"", Table1[[#This Row],[Date of Decision]]&lt;&gt;""), Table1[[#This Row],[Date of Decision]]-Table1[[#This Row],[Date Notice of Complete Application Issued]], "")</f>
        <v/>
      </c>
      <c r="J76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6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6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61" s="74" t="str">
        <f>IF(Table1[[#This Row],[Was there an agreed upon decision date?]]="Yes",
    "Mutually agreed timeline",
    IF(ISNUMBER(Table1[[#This Row],[Total Active Review Days 
(without pauses)]]),
        IF(Table1[[#This Row],[Total Active Review Days 
(without pauses)]] &gt; Table1[[#This Row],[Deadline 
(Hidden Helper)]], "Yes", "No"),
    ""))</f>
        <v/>
      </c>
      <c r="N761" s="8"/>
      <c r="O761" s="8"/>
      <c r="BU761"/>
      <c r="BV761"/>
    </row>
    <row r="762" spans="1:74" x14ac:dyDescent="0.25">
      <c r="A762" s="18"/>
      <c r="B762" s="20"/>
      <c r="C762" s="72"/>
      <c r="D762" s="19"/>
      <c r="E762" s="20"/>
      <c r="F762" s="20"/>
      <c r="G762" s="19"/>
      <c r="H762" s="19"/>
      <c r="I762" s="76" t="str">
        <f>IF(AND(Table1[[#This Row],[Was this permit part of a consolidated review?]]="No", Table1[[#This Row],[Date Notice of Complete Application Issued]]&lt;&gt;"", Table1[[#This Row],[Date of Decision]]&lt;&gt;""), Table1[[#This Row],[Date of Decision]]-Table1[[#This Row],[Date Notice of Complete Application Issued]], "")</f>
        <v/>
      </c>
      <c r="J76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6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6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62" s="74" t="str">
        <f>IF(Table1[[#This Row],[Was there an agreed upon decision date?]]="Yes",
    "Mutually agreed timeline",
    IF(ISNUMBER(Table1[[#This Row],[Total Active Review Days 
(without pauses)]]),
        IF(Table1[[#This Row],[Total Active Review Days 
(without pauses)]] &gt; Table1[[#This Row],[Deadline 
(Hidden Helper)]], "Yes", "No"),
    ""))</f>
        <v/>
      </c>
      <c r="N762" s="8"/>
      <c r="O762" s="8"/>
      <c r="BU762"/>
      <c r="BV762"/>
    </row>
    <row r="763" spans="1:74" x14ac:dyDescent="0.25">
      <c r="A763" s="18"/>
      <c r="B763" s="20"/>
      <c r="C763" s="72"/>
      <c r="D763" s="19"/>
      <c r="E763" s="20"/>
      <c r="F763" s="20"/>
      <c r="G763" s="19"/>
      <c r="H763" s="19"/>
      <c r="I763" s="76" t="str">
        <f>IF(AND(Table1[[#This Row],[Was this permit part of a consolidated review?]]="No", Table1[[#This Row],[Date Notice of Complete Application Issued]]&lt;&gt;"", Table1[[#This Row],[Date of Decision]]&lt;&gt;""), Table1[[#This Row],[Date of Decision]]-Table1[[#This Row],[Date Notice of Complete Application Issued]], "")</f>
        <v/>
      </c>
      <c r="J76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6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6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63" s="74" t="str">
        <f>IF(Table1[[#This Row],[Was there an agreed upon decision date?]]="Yes",
    "Mutually agreed timeline",
    IF(ISNUMBER(Table1[[#This Row],[Total Active Review Days 
(without pauses)]]),
        IF(Table1[[#This Row],[Total Active Review Days 
(without pauses)]] &gt; Table1[[#This Row],[Deadline 
(Hidden Helper)]], "Yes", "No"),
    ""))</f>
        <v/>
      </c>
      <c r="N763" s="8"/>
      <c r="O763" s="8"/>
      <c r="BU763"/>
      <c r="BV763"/>
    </row>
    <row r="764" spans="1:74" x14ac:dyDescent="0.25">
      <c r="A764" s="18"/>
      <c r="B764" s="20"/>
      <c r="C764" s="72"/>
      <c r="D764" s="19"/>
      <c r="E764" s="20"/>
      <c r="F764" s="20"/>
      <c r="G764" s="19"/>
      <c r="H764" s="19"/>
      <c r="I764" s="76" t="str">
        <f>IF(AND(Table1[[#This Row],[Was this permit part of a consolidated review?]]="No", Table1[[#This Row],[Date Notice of Complete Application Issued]]&lt;&gt;"", Table1[[#This Row],[Date of Decision]]&lt;&gt;""), Table1[[#This Row],[Date of Decision]]-Table1[[#This Row],[Date Notice of Complete Application Issued]], "")</f>
        <v/>
      </c>
      <c r="J76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6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6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64" s="74" t="str">
        <f>IF(Table1[[#This Row],[Was there an agreed upon decision date?]]="Yes",
    "Mutually agreed timeline",
    IF(ISNUMBER(Table1[[#This Row],[Total Active Review Days 
(without pauses)]]),
        IF(Table1[[#This Row],[Total Active Review Days 
(without pauses)]] &gt; Table1[[#This Row],[Deadline 
(Hidden Helper)]], "Yes", "No"),
    ""))</f>
        <v/>
      </c>
      <c r="N764" s="8"/>
      <c r="O764" s="8"/>
      <c r="BU764"/>
      <c r="BV764"/>
    </row>
    <row r="765" spans="1:74" x14ac:dyDescent="0.25">
      <c r="A765" s="18"/>
      <c r="B765" s="20"/>
      <c r="C765" s="72"/>
      <c r="D765" s="19"/>
      <c r="E765" s="20"/>
      <c r="F765" s="20"/>
      <c r="G765" s="19"/>
      <c r="H765" s="19"/>
      <c r="I765" s="76" t="str">
        <f>IF(AND(Table1[[#This Row],[Was this permit part of a consolidated review?]]="No", Table1[[#This Row],[Date Notice of Complete Application Issued]]&lt;&gt;"", Table1[[#This Row],[Date of Decision]]&lt;&gt;""), Table1[[#This Row],[Date of Decision]]-Table1[[#This Row],[Date Notice of Complete Application Issued]], "")</f>
        <v/>
      </c>
      <c r="J76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6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6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65" s="74" t="str">
        <f>IF(Table1[[#This Row],[Was there an agreed upon decision date?]]="Yes",
    "Mutually agreed timeline",
    IF(ISNUMBER(Table1[[#This Row],[Total Active Review Days 
(without pauses)]]),
        IF(Table1[[#This Row],[Total Active Review Days 
(without pauses)]] &gt; Table1[[#This Row],[Deadline 
(Hidden Helper)]], "Yes", "No"),
    ""))</f>
        <v/>
      </c>
      <c r="N765" s="8"/>
      <c r="O765" s="8"/>
      <c r="BU765"/>
      <c r="BV765"/>
    </row>
    <row r="766" spans="1:74" x14ac:dyDescent="0.25">
      <c r="A766" s="18"/>
      <c r="B766" s="20"/>
      <c r="C766" s="72"/>
      <c r="D766" s="19"/>
      <c r="E766" s="20"/>
      <c r="F766" s="20"/>
      <c r="G766" s="19"/>
      <c r="H766" s="19"/>
      <c r="I766" s="76" t="str">
        <f>IF(AND(Table1[[#This Row],[Was this permit part of a consolidated review?]]="No", Table1[[#This Row],[Date Notice of Complete Application Issued]]&lt;&gt;"", Table1[[#This Row],[Date of Decision]]&lt;&gt;""), Table1[[#This Row],[Date of Decision]]-Table1[[#This Row],[Date Notice of Complete Application Issued]], "")</f>
        <v/>
      </c>
      <c r="J76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6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6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66" s="74" t="str">
        <f>IF(Table1[[#This Row],[Was there an agreed upon decision date?]]="Yes",
    "Mutually agreed timeline",
    IF(ISNUMBER(Table1[[#This Row],[Total Active Review Days 
(without pauses)]]),
        IF(Table1[[#This Row],[Total Active Review Days 
(without pauses)]] &gt; Table1[[#This Row],[Deadline 
(Hidden Helper)]], "Yes", "No"),
    ""))</f>
        <v/>
      </c>
      <c r="N766" s="8"/>
      <c r="O766" s="8"/>
      <c r="BU766"/>
      <c r="BV766"/>
    </row>
    <row r="767" spans="1:74" x14ac:dyDescent="0.25">
      <c r="A767" s="18"/>
      <c r="B767" s="20"/>
      <c r="C767" s="72"/>
      <c r="D767" s="19"/>
      <c r="E767" s="20"/>
      <c r="F767" s="20"/>
      <c r="G767" s="19"/>
      <c r="H767" s="19"/>
      <c r="I767" s="76" t="str">
        <f>IF(AND(Table1[[#This Row],[Was this permit part of a consolidated review?]]="No", Table1[[#This Row],[Date Notice of Complete Application Issued]]&lt;&gt;"", Table1[[#This Row],[Date of Decision]]&lt;&gt;""), Table1[[#This Row],[Date of Decision]]-Table1[[#This Row],[Date Notice of Complete Application Issued]], "")</f>
        <v/>
      </c>
      <c r="J76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6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6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67" s="74" t="str">
        <f>IF(Table1[[#This Row],[Was there an agreed upon decision date?]]="Yes",
    "Mutually agreed timeline",
    IF(ISNUMBER(Table1[[#This Row],[Total Active Review Days 
(without pauses)]]),
        IF(Table1[[#This Row],[Total Active Review Days 
(without pauses)]] &gt; Table1[[#This Row],[Deadline 
(Hidden Helper)]], "Yes", "No"),
    ""))</f>
        <v/>
      </c>
      <c r="N767" s="8"/>
      <c r="O767" s="8"/>
      <c r="BU767"/>
      <c r="BV767"/>
    </row>
    <row r="768" spans="1:74" x14ac:dyDescent="0.25">
      <c r="A768" s="18"/>
      <c r="B768" s="20"/>
      <c r="C768" s="72"/>
      <c r="D768" s="19"/>
      <c r="E768" s="20"/>
      <c r="F768" s="20"/>
      <c r="G768" s="19"/>
      <c r="H768" s="19"/>
      <c r="I768" s="76" t="str">
        <f>IF(AND(Table1[[#This Row],[Was this permit part of a consolidated review?]]="No", Table1[[#This Row],[Date Notice of Complete Application Issued]]&lt;&gt;"", Table1[[#This Row],[Date of Decision]]&lt;&gt;""), Table1[[#This Row],[Date of Decision]]-Table1[[#This Row],[Date Notice of Complete Application Issued]], "")</f>
        <v/>
      </c>
      <c r="J76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6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6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68" s="74" t="str">
        <f>IF(Table1[[#This Row],[Was there an agreed upon decision date?]]="Yes",
    "Mutually agreed timeline",
    IF(ISNUMBER(Table1[[#This Row],[Total Active Review Days 
(without pauses)]]),
        IF(Table1[[#This Row],[Total Active Review Days 
(without pauses)]] &gt; Table1[[#This Row],[Deadline 
(Hidden Helper)]], "Yes", "No"),
    ""))</f>
        <v/>
      </c>
      <c r="N768" s="8"/>
      <c r="O768" s="8"/>
      <c r="BU768"/>
      <c r="BV768"/>
    </row>
    <row r="769" spans="1:74" x14ac:dyDescent="0.25">
      <c r="A769" s="18"/>
      <c r="B769" s="20"/>
      <c r="C769" s="72"/>
      <c r="D769" s="19"/>
      <c r="E769" s="20"/>
      <c r="F769" s="20"/>
      <c r="G769" s="19"/>
      <c r="H769" s="19"/>
      <c r="I769" s="76" t="str">
        <f>IF(AND(Table1[[#This Row],[Was this permit part of a consolidated review?]]="No", Table1[[#This Row],[Date Notice of Complete Application Issued]]&lt;&gt;"", Table1[[#This Row],[Date of Decision]]&lt;&gt;""), Table1[[#This Row],[Date of Decision]]-Table1[[#This Row],[Date Notice of Complete Application Issued]], "")</f>
        <v/>
      </c>
      <c r="J76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6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6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69" s="74" t="str">
        <f>IF(Table1[[#This Row],[Was there an agreed upon decision date?]]="Yes",
    "Mutually agreed timeline",
    IF(ISNUMBER(Table1[[#This Row],[Total Active Review Days 
(without pauses)]]),
        IF(Table1[[#This Row],[Total Active Review Days 
(without pauses)]] &gt; Table1[[#This Row],[Deadline 
(Hidden Helper)]], "Yes", "No"),
    ""))</f>
        <v/>
      </c>
      <c r="N769" s="8"/>
      <c r="O769" s="8"/>
      <c r="BU769"/>
      <c r="BV769"/>
    </row>
    <row r="770" spans="1:74" x14ac:dyDescent="0.25">
      <c r="A770" s="18"/>
      <c r="B770" s="20"/>
      <c r="C770" s="72"/>
      <c r="D770" s="19"/>
      <c r="E770" s="20"/>
      <c r="F770" s="20"/>
      <c r="G770" s="19"/>
      <c r="H770" s="19"/>
      <c r="I770" s="76" t="str">
        <f>IF(AND(Table1[[#This Row],[Was this permit part of a consolidated review?]]="No", Table1[[#This Row],[Date Notice of Complete Application Issued]]&lt;&gt;"", Table1[[#This Row],[Date of Decision]]&lt;&gt;""), Table1[[#This Row],[Date of Decision]]-Table1[[#This Row],[Date Notice of Complete Application Issued]], "")</f>
        <v/>
      </c>
      <c r="J77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7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7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70" s="74" t="str">
        <f>IF(Table1[[#This Row],[Was there an agreed upon decision date?]]="Yes",
    "Mutually agreed timeline",
    IF(ISNUMBER(Table1[[#This Row],[Total Active Review Days 
(without pauses)]]),
        IF(Table1[[#This Row],[Total Active Review Days 
(without pauses)]] &gt; Table1[[#This Row],[Deadline 
(Hidden Helper)]], "Yes", "No"),
    ""))</f>
        <v/>
      </c>
      <c r="N770" s="8"/>
      <c r="O770" s="8"/>
      <c r="BU770"/>
      <c r="BV770"/>
    </row>
    <row r="771" spans="1:74" x14ac:dyDescent="0.25">
      <c r="A771" s="18"/>
      <c r="B771" s="20"/>
      <c r="C771" s="72"/>
      <c r="D771" s="19"/>
      <c r="E771" s="20"/>
      <c r="F771" s="20"/>
      <c r="G771" s="19"/>
      <c r="H771" s="19"/>
      <c r="I771" s="76" t="str">
        <f>IF(AND(Table1[[#This Row],[Was this permit part of a consolidated review?]]="No", Table1[[#This Row],[Date Notice of Complete Application Issued]]&lt;&gt;"", Table1[[#This Row],[Date of Decision]]&lt;&gt;""), Table1[[#This Row],[Date of Decision]]-Table1[[#This Row],[Date Notice of Complete Application Issued]], "")</f>
        <v/>
      </c>
      <c r="J77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7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7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71" s="74" t="str">
        <f>IF(Table1[[#This Row],[Was there an agreed upon decision date?]]="Yes",
    "Mutually agreed timeline",
    IF(ISNUMBER(Table1[[#This Row],[Total Active Review Days 
(without pauses)]]),
        IF(Table1[[#This Row],[Total Active Review Days 
(without pauses)]] &gt; Table1[[#This Row],[Deadline 
(Hidden Helper)]], "Yes", "No"),
    ""))</f>
        <v/>
      </c>
      <c r="N771" s="8"/>
      <c r="O771" s="8"/>
      <c r="BU771"/>
      <c r="BV771"/>
    </row>
    <row r="772" spans="1:74" x14ac:dyDescent="0.25">
      <c r="A772" s="18"/>
      <c r="B772" s="20"/>
      <c r="C772" s="72"/>
      <c r="D772" s="19"/>
      <c r="E772" s="20"/>
      <c r="F772" s="20"/>
      <c r="G772" s="19"/>
      <c r="H772" s="19"/>
      <c r="I772" s="76" t="str">
        <f>IF(AND(Table1[[#This Row],[Was this permit part of a consolidated review?]]="No", Table1[[#This Row],[Date Notice of Complete Application Issued]]&lt;&gt;"", Table1[[#This Row],[Date of Decision]]&lt;&gt;""), Table1[[#This Row],[Date of Decision]]-Table1[[#This Row],[Date Notice of Complete Application Issued]], "")</f>
        <v/>
      </c>
      <c r="J77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7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7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72" s="74" t="str">
        <f>IF(Table1[[#This Row],[Was there an agreed upon decision date?]]="Yes",
    "Mutually agreed timeline",
    IF(ISNUMBER(Table1[[#This Row],[Total Active Review Days 
(without pauses)]]),
        IF(Table1[[#This Row],[Total Active Review Days 
(without pauses)]] &gt; Table1[[#This Row],[Deadline 
(Hidden Helper)]], "Yes", "No"),
    ""))</f>
        <v/>
      </c>
      <c r="N772" s="8"/>
      <c r="O772" s="8"/>
      <c r="BU772"/>
      <c r="BV772"/>
    </row>
    <row r="773" spans="1:74" x14ac:dyDescent="0.25">
      <c r="A773" s="18"/>
      <c r="B773" s="20"/>
      <c r="C773" s="72"/>
      <c r="D773" s="19"/>
      <c r="E773" s="20"/>
      <c r="F773" s="20"/>
      <c r="G773" s="19"/>
      <c r="H773" s="19"/>
      <c r="I773" s="76" t="str">
        <f>IF(AND(Table1[[#This Row],[Was this permit part of a consolidated review?]]="No", Table1[[#This Row],[Date Notice of Complete Application Issued]]&lt;&gt;"", Table1[[#This Row],[Date of Decision]]&lt;&gt;""), Table1[[#This Row],[Date of Decision]]-Table1[[#This Row],[Date Notice of Complete Application Issued]], "")</f>
        <v/>
      </c>
      <c r="J77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7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7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73" s="74" t="str">
        <f>IF(Table1[[#This Row],[Was there an agreed upon decision date?]]="Yes",
    "Mutually agreed timeline",
    IF(ISNUMBER(Table1[[#This Row],[Total Active Review Days 
(without pauses)]]),
        IF(Table1[[#This Row],[Total Active Review Days 
(without pauses)]] &gt; Table1[[#This Row],[Deadline 
(Hidden Helper)]], "Yes", "No"),
    ""))</f>
        <v/>
      </c>
      <c r="N773" s="8"/>
      <c r="O773" s="8"/>
      <c r="BU773"/>
      <c r="BV773"/>
    </row>
    <row r="774" spans="1:74" x14ac:dyDescent="0.25">
      <c r="A774" s="18"/>
      <c r="B774" s="20"/>
      <c r="C774" s="72"/>
      <c r="D774" s="19"/>
      <c r="E774" s="20"/>
      <c r="F774" s="20"/>
      <c r="G774" s="19"/>
      <c r="H774" s="19"/>
      <c r="I774" s="76" t="str">
        <f>IF(AND(Table1[[#This Row],[Was this permit part of a consolidated review?]]="No", Table1[[#This Row],[Date Notice of Complete Application Issued]]&lt;&gt;"", Table1[[#This Row],[Date of Decision]]&lt;&gt;""), Table1[[#This Row],[Date of Decision]]-Table1[[#This Row],[Date Notice of Complete Application Issued]], "")</f>
        <v/>
      </c>
      <c r="J77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7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7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74" s="74" t="str">
        <f>IF(Table1[[#This Row],[Was there an agreed upon decision date?]]="Yes",
    "Mutually agreed timeline",
    IF(ISNUMBER(Table1[[#This Row],[Total Active Review Days 
(without pauses)]]),
        IF(Table1[[#This Row],[Total Active Review Days 
(without pauses)]] &gt; Table1[[#This Row],[Deadline 
(Hidden Helper)]], "Yes", "No"),
    ""))</f>
        <v/>
      </c>
      <c r="N774" s="8"/>
      <c r="O774" s="8"/>
      <c r="BU774"/>
      <c r="BV774"/>
    </row>
    <row r="775" spans="1:74" x14ac:dyDescent="0.25">
      <c r="A775" s="18"/>
      <c r="B775" s="20"/>
      <c r="C775" s="72"/>
      <c r="D775" s="19"/>
      <c r="E775" s="20"/>
      <c r="F775" s="20"/>
      <c r="G775" s="19"/>
      <c r="H775" s="19"/>
      <c r="I775" s="76" t="str">
        <f>IF(AND(Table1[[#This Row],[Was this permit part of a consolidated review?]]="No", Table1[[#This Row],[Date Notice of Complete Application Issued]]&lt;&gt;"", Table1[[#This Row],[Date of Decision]]&lt;&gt;""), Table1[[#This Row],[Date of Decision]]-Table1[[#This Row],[Date Notice of Complete Application Issued]], "")</f>
        <v/>
      </c>
      <c r="J77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7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7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75" s="74" t="str">
        <f>IF(Table1[[#This Row],[Was there an agreed upon decision date?]]="Yes",
    "Mutually agreed timeline",
    IF(ISNUMBER(Table1[[#This Row],[Total Active Review Days 
(without pauses)]]),
        IF(Table1[[#This Row],[Total Active Review Days 
(without pauses)]] &gt; Table1[[#This Row],[Deadline 
(Hidden Helper)]], "Yes", "No"),
    ""))</f>
        <v/>
      </c>
      <c r="N775" s="8"/>
      <c r="O775" s="8"/>
      <c r="BU775"/>
      <c r="BV775"/>
    </row>
    <row r="776" spans="1:74" x14ac:dyDescent="0.25">
      <c r="A776" s="18"/>
      <c r="B776" s="20"/>
      <c r="C776" s="72"/>
      <c r="D776" s="19"/>
      <c r="E776" s="20"/>
      <c r="F776" s="20"/>
      <c r="G776" s="19"/>
      <c r="H776" s="19"/>
      <c r="I776" s="76" t="str">
        <f>IF(AND(Table1[[#This Row],[Was this permit part of a consolidated review?]]="No", Table1[[#This Row],[Date Notice of Complete Application Issued]]&lt;&gt;"", Table1[[#This Row],[Date of Decision]]&lt;&gt;""), Table1[[#This Row],[Date of Decision]]-Table1[[#This Row],[Date Notice of Complete Application Issued]], "")</f>
        <v/>
      </c>
      <c r="J77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7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7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76" s="74" t="str">
        <f>IF(Table1[[#This Row],[Was there an agreed upon decision date?]]="Yes",
    "Mutually agreed timeline",
    IF(ISNUMBER(Table1[[#This Row],[Total Active Review Days 
(without pauses)]]),
        IF(Table1[[#This Row],[Total Active Review Days 
(without pauses)]] &gt; Table1[[#This Row],[Deadline 
(Hidden Helper)]], "Yes", "No"),
    ""))</f>
        <v/>
      </c>
      <c r="N776" s="8"/>
      <c r="O776" s="8"/>
      <c r="BU776"/>
      <c r="BV776"/>
    </row>
    <row r="777" spans="1:74" x14ac:dyDescent="0.25">
      <c r="A777" s="18"/>
      <c r="B777" s="20"/>
      <c r="C777" s="72"/>
      <c r="D777" s="19"/>
      <c r="E777" s="20"/>
      <c r="F777" s="20"/>
      <c r="G777" s="19"/>
      <c r="H777" s="19"/>
      <c r="I777" s="76" t="str">
        <f>IF(AND(Table1[[#This Row],[Was this permit part of a consolidated review?]]="No", Table1[[#This Row],[Date Notice of Complete Application Issued]]&lt;&gt;"", Table1[[#This Row],[Date of Decision]]&lt;&gt;""), Table1[[#This Row],[Date of Decision]]-Table1[[#This Row],[Date Notice of Complete Application Issued]], "")</f>
        <v/>
      </c>
      <c r="J77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7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7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77" s="74" t="str">
        <f>IF(Table1[[#This Row],[Was there an agreed upon decision date?]]="Yes",
    "Mutually agreed timeline",
    IF(ISNUMBER(Table1[[#This Row],[Total Active Review Days 
(without pauses)]]),
        IF(Table1[[#This Row],[Total Active Review Days 
(without pauses)]] &gt; Table1[[#This Row],[Deadline 
(Hidden Helper)]], "Yes", "No"),
    ""))</f>
        <v/>
      </c>
      <c r="N777" s="8"/>
      <c r="O777" s="8"/>
      <c r="BU777"/>
      <c r="BV777"/>
    </row>
    <row r="778" spans="1:74" x14ac:dyDescent="0.25">
      <c r="A778" s="18"/>
      <c r="B778" s="20"/>
      <c r="C778" s="72"/>
      <c r="D778" s="19"/>
      <c r="E778" s="20"/>
      <c r="F778" s="20"/>
      <c r="G778" s="19"/>
      <c r="H778" s="19"/>
      <c r="I778" s="76" t="str">
        <f>IF(AND(Table1[[#This Row],[Was this permit part of a consolidated review?]]="No", Table1[[#This Row],[Date Notice of Complete Application Issued]]&lt;&gt;"", Table1[[#This Row],[Date of Decision]]&lt;&gt;""), Table1[[#This Row],[Date of Decision]]-Table1[[#This Row],[Date Notice of Complete Application Issued]], "")</f>
        <v/>
      </c>
      <c r="J77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7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7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78" s="74" t="str">
        <f>IF(Table1[[#This Row],[Was there an agreed upon decision date?]]="Yes",
    "Mutually agreed timeline",
    IF(ISNUMBER(Table1[[#This Row],[Total Active Review Days 
(without pauses)]]),
        IF(Table1[[#This Row],[Total Active Review Days 
(without pauses)]] &gt; Table1[[#This Row],[Deadline 
(Hidden Helper)]], "Yes", "No"),
    ""))</f>
        <v/>
      </c>
      <c r="N778" s="8"/>
      <c r="O778" s="8"/>
      <c r="BU778"/>
      <c r="BV778"/>
    </row>
    <row r="779" spans="1:74" x14ac:dyDescent="0.25">
      <c r="A779" s="18"/>
      <c r="B779" s="20"/>
      <c r="C779" s="72"/>
      <c r="D779" s="19"/>
      <c r="E779" s="20"/>
      <c r="F779" s="20"/>
      <c r="G779" s="19"/>
      <c r="H779" s="19"/>
      <c r="I779" s="76" t="str">
        <f>IF(AND(Table1[[#This Row],[Was this permit part of a consolidated review?]]="No", Table1[[#This Row],[Date Notice of Complete Application Issued]]&lt;&gt;"", Table1[[#This Row],[Date of Decision]]&lt;&gt;""), Table1[[#This Row],[Date of Decision]]-Table1[[#This Row],[Date Notice of Complete Application Issued]], "")</f>
        <v/>
      </c>
      <c r="J77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7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7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79" s="74" t="str">
        <f>IF(Table1[[#This Row],[Was there an agreed upon decision date?]]="Yes",
    "Mutually agreed timeline",
    IF(ISNUMBER(Table1[[#This Row],[Total Active Review Days 
(without pauses)]]),
        IF(Table1[[#This Row],[Total Active Review Days 
(without pauses)]] &gt; Table1[[#This Row],[Deadline 
(Hidden Helper)]], "Yes", "No"),
    ""))</f>
        <v/>
      </c>
      <c r="N779" s="8"/>
      <c r="O779" s="8"/>
      <c r="BU779"/>
      <c r="BV779"/>
    </row>
    <row r="780" spans="1:74" x14ac:dyDescent="0.25">
      <c r="A780" s="18"/>
      <c r="B780" s="20"/>
      <c r="C780" s="72"/>
      <c r="D780" s="19"/>
      <c r="E780" s="20"/>
      <c r="F780" s="20"/>
      <c r="G780" s="19"/>
      <c r="H780" s="19"/>
      <c r="I780" s="76" t="str">
        <f>IF(AND(Table1[[#This Row],[Was this permit part of a consolidated review?]]="No", Table1[[#This Row],[Date Notice of Complete Application Issued]]&lt;&gt;"", Table1[[#This Row],[Date of Decision]]&lt;&gt;""), Table1[[#This Row],[Date of Decision]]-Table1[[#This Row],[Date Notice of Complete Application Issued]], "")</f>
        <v/>
      </c>
      <c r="J78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8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8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80" s="74" t="str">
        <f>IF(Table1[[#This Row],[Was there an agreed upon decision date?]]="Yes",
    "Mutually agreed timeline",
    IF(ISNUMBER(Table1[[#This Row],[Total Active Review Days 
(without pauses)]]),
        IF(Table1[[#This Row],[Total Active Review Days 
(without pauses)]] &gt; Table1[[#This Row],[Deadline 
(Hidden Helper)]], "Yes", "No"),
    ""))</f>
        <v/>
      </c>
      <c r="N780" s="8"/>
      <c r="O780" s="8"/>
      <c r="BU780"/>
      <c r="BV780"/>
    </row>
    <row r="781" spans="1:74" x14ac:dyDescent="0.25">
      <c r="A781" s="18"/>
      <c r="B781" s="20"/>
      <c r="C781" s="72"/>
      <c r="D781" s="19"/>
      <c r="E781" s="20"/>
      <c r="F781" s="20"/>
      <c r="G781" s="19"/>
      <c r="H781" s="19"/>
      <c r="I781" s="76" t="str">
        <f>IF(AND(Table1[[#This Row],[Was this permit part of a consolidated review?]]="No", Table1[[#This Row],[Date Notice of Complete Application Issued]]&lt;&gt;"", Table1[[#This Row],[Date of Decision]]&lt;&gt;""), Table1[[#This Row],[Date of Decision]]-Table1[[#This Row],[Date Notice of Complete Application Issued]], "")</f>
        <v/>
      </c>
      <c r="J78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8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8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81" s="74" t="str">
        <f>IF(Table1[[#This Row],[Was there an agreed upon decision date?]]="Yes",
    "Mutually agreed timeline",
    IF(ISNUMBER(Table1[[#This Row],[Total Active Review Days 
(without pauses)]]),
        IF(Table1[[#This Row],[Total Active Review Days 
(without pauses)]] &gt; Table1[[#This Row],[Deadline 
(Hidden Helper)]], "Yes", "No"),
    ""))</f>
        <v/>
      </c>
      <c r="N781" s="8"/>
      <c r="O781" s="8"/>
      <c r="BU781"/>
      <c r="BV781"/>
    </row>
    <row r="782" spans="1:74" x14ac:dyDescent="0.25">
      <c r="A782" s="18"/>
      <c r="B782" s="20"/>
      <c r="C782" s="72"/>
      <c r="D782" s="19"/>
      <c r="E782" s="20"/>
      <c r="F782" s="20"/>
      <c r="G782" s="19"/>
      <c r="H782" s="19"/>
      <c r="I782" s="76" t="str">
        <f>IF(AND(Table1[[#This Row],[Was this permit part of a consolidated review?]]="No", Table1[[#This Row],[Date Notice of Complete Application Issued]]&lt;&gt;"", Table1[[#This Row],[Date of Decision]]&lt;&gt;""), Table1[[#This Row],[Date of Decision]]-Table1[[#This Row],[Date Notice of Complete Application Issued]], "")</f>
        <v/>
      </c>
      <c r="J78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8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8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82" s="74" t="str">
        <f>IF(Table1[[#This Row],[Was there an agreed upon decision date?]]="Yes",
    "Mutually agreed timeline",
    IF(ISNUMBER(Table1[[#This Row],[Total Active Review Days 
(without pauses)]]),
        IF(Table1[[#This Row],[Total Active Review Days 
(without pauses)]] &gt; Table1[[#This Row],[Deadline 
(Hidden Helper)]], "Yes", "No"),
    ""))</f>
        <v/>
      </c>
      <c r="N782" s="8"/>
      <c r="O782" s="8"/>
      <c r="BU782"/>
      <c r="BV782"/>
    </row>
    <row r="783" spans="1:74" x14ac:dyDescent="0.25">
      <c r="A783" s="18"/>
      <c r="B783" s="20"/>
      <c r="C783" s="72"/>
      <c r="D783" s="19"/>
      <c r="E783" s="20"/>
      <c r="F783" s="20"/>
      <c r="G783" s="19"/>
      <c r="H783" s="19"/>
      <c r="I783" s="76" t="str">
        <f>IF(AND(Table1[[#This Row],[Was this permit part of a consolidated review?]]="No", Table1[[#This Row],[Date Notice of Complete Application Issued]]&lt;&gt;"", Table1[[#This Row],[Date of Decision]]&lt;&gt;""), Table1[[#This Row],[Date of Decision]]-Table1[[#This Row],[Date Notice of Complete Application Issued]], "")</f>
        <v/>
      </c>
      <c r="J78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8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8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83" s="74" t="str">
        <f>IF(Table1[[#This Row],[Was there an agreed upon decision date?]]="Yes",
    "Mutually agreed timeline",
    IF(ISNUMBER(Table1[[#This Row],[Total Active Review Days 
(without pauses)]]),
        IF(Table1[[#This Row],[Total Active Review Days 
(without pauses)]] &gt; Table1[[#This Row],[Deadline 
(Hidden Helper)]], "Yes", "No"),
    ""))</f>
        <v/>
      </c>
      <c r="N783" s="8"/>
      <c r="O783" s="8"/>
      <c r="BU783"/>
      <c r="BV783"/>
    </row>
    <row r="784" spans="1:74" x14ac:dyDescent="0.25">
      <c r="A784" s="18"/>
      <c r="B784" s="20"/>
      <c r="C784" s="72"/>
      <c r="D784" s="19"/>
      <c r="E784" s="20"/>
      <c r="F784" s="20"/>
      <c r="G784" s="19"/>
      <c r="H784" s="19"/>
      <c r="I784" s="76" t="str">
        <f>IF(AND(Table1[[#This Row],[Was this permit part of a consolidated review?]]="No", Table1[[#This Row],[Date Notice of Complete Application Issued]]&lt;&gt;"", Table1[[#This Row],[Date of Decision]]&lt;&gt;""), Table1[[#This Row],[Date of Decision]]-Table1[[#This Row],[Date Notice of Complete Application Issued]], "")</f>
        <v/>
      </c>
      <c r="J78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8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8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84" s="74" t="str">
        <f>IF(Table1[[#This Row],[Was there an agreed upon decision date?]]="Yes",
    "Mutually agreed timeline",
    IF(ISNUMBER(Table1[[#This Row],[Total Active Review Days 
(without pauses)]]),
        IF(Table1[[#This Row],[Total Active Review Days 
(without pauses)]] &gt; Table1[[#This Row],[Deadline 
(Hidden Helper)]], "Yes", "No"),
    ""))</f>
        <v/>
      </c>
      <c r="N784" s="8"/>
      <c r="O784" s="8"/>
      <c r="BU784"/>
      <c r="BV784"/>
    </row>
    <row r="785" spans="1:74" x14ac:dyDescent="0.25">
      <c r="A785" s="18"/>
      <c r="B785" s="20"/>
      <c r="C785" s="72"/>
      <c r="D785" s="19"/>
      <c r="E785" s="20"/>
      <c r="F785" s="20"/>
      <c r="G785" s="19"/>
      <c r="H785" s="19"/>
      <c r="I785" s="76" t="str">
        <f>IF(AND(Table1[[#This Row],[Was this permit part of a consolidated review?]]="No", Table1[[#This Row],[Date Notice of Complete Application Issued]]&lt;&gt;"", Table1[[#This Row],[Date of Decision]]&lt;&gt;""), Table1[[#This Row],[Date of Decision]]-Table1[[#This Row],[Date Notice of Complete Application Issued]], "")</f>
        <v/>
      </c>
      <c r="J78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8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8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85" s="74" t="str">
        <f>IF(Table1[[#This Row],[Was there an agreed upon decision date?]]="Yes",
    "Mutually agreed timeline",
    IF(ISNUMBER(Table1[[#This Row],[Total Active Review Days 
(without pauses)]]),
        IF(Table1[[#This Row],[Total Active Review Days 
(without pauses)]] &gt; Table1[[#This Row],[Deadline 
(Hidden Helper)]], "Yes", "No"),
    ""))</f>
        <v/>
      </c>
      <c r="N785" s="8"/>
      <c r="O785" s="8"/>
      <c r="BU785"/>
      <c r="BV785"/>
    </row>
    <row r="786" spans="1:74" x14ac:dyDescent="0.25">
      <c r="A786" s="18"/>
      <c r="B786" s="20"/>
      <c r="C786" s="72"/>
      <c r="D786" s="19"/>
      <c r="E786" s="20"/>
      <c r="F786" s="20"/>
      <c r="G786" s="19"/>
      <c r="H786" s="19"/>
      <c r="I786" s="76" t="str">
        <f>IF(AND(Table1[[#This Row],[Was this permit part of a consolidated review?]]="No", Table1[[#This Row],[Date Notice of Complete Application Issued]]&lt;&gt;"", Table1[[#This Row],[Date of Decision]]&lt;&gt;""), Table1[[#This Row],[Date of Decision]]-Table1[[#This Row],[Date Notice of Complete Application Issued]], "")</f>
        <v/>
      </c>
      <c r="J78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8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8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86" s="74" t="str">
        <f>IF(Table1[[#This Row],[Was there an agreed upon decision date?]]="Yes",
    "Mutually agreed timeline",
    IF(ISNUMBER(Table1[[#This Row],[Total Active Review Days 
(without pauses)]]),
        IF(Table1[[#This Row],[Total Active Review Days 
(without pauses)]] &gt; Table1[[#This Row],[Deadline 
(Hidden Helper)]], "Yes", "No"),
    ""))</f>
        <v/>
      </c>
      <c r="N786" s="8"/>
      <c r="O786" s="8"/>
      <c r="BU786"/>
      <c r="BV786"/>
    </row>
    <row r="787" spans="1:74" x14ac:dyDescent="0.25">
      <c r="A787" s="18"/>
      <c r="B787" s="20"/>
      <c r="C787" s="72"/>
      <c r="D787" s="19"/>
      <c r="E787" s="20"/>
      <c r="F787" s="20"/>
      <c r="G787" s="19"/>
      <c r="H787" s="19"/>
      <c r="I787" s="76" t="str">
        <f>IF(AND(Table1[[#This Row],[Was this permit part of a consolidated review?]]="No", Table1[[#This Row],[Date Notice of Complete Application Issued]]&lt;&gt;"", Table1[[#This Row],[Date of Decision]]&lt;&gt;""), Table1[[#This Row],[Date of Decision]]-Table1[[#This Row],[Date Notice of Complete Application Issued]], "")</f>
        <v/>
      </c>
      <c r="J78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8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8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87" s="74" t="str">
        <f>IF(Table1[[#This Row],[Was there an agreed upon decision date?]]="Yes",
    "Mutually agreed timeline",
    IF(ISNUMBER(Table1[[#This Row],[Total Active Review Days 
(without pauses)]]),
        IF(Table1[[#This Row],[Total Active Review Days 
(without pauses)]] &gt; Table1[[#This Row],[Deadline 
(Hidden Helper)]], "Yes", "No"),
    ""))</f>
        <v/>
      </c>
      <c r="N787" s="8"/>
      <c r="O787" s="8"/>
      <c r="BU787"/>
      <c r="BV787"/>
    </row>
    <row r="788" spans="1:74" x14ac:dyDescent="0.25">
      <c r="A788" s="18"/>
      <c r="B788" s="20"/>
      <c r="C788" s="72"/>
      <c r="D788" s="19"/>
      <c r="E788" s="20"/>
      <c r="F788" s="20"/>
      <c r="G788" s="19"/>
      <c r="H788" s="19"/>
      <c r="I788" s="76" t="str">
        <f>IF(AND(Table1[[#This Row],[Was this permit part of a consolidated review?]]="No", Table1[[#This Row],[Date Notice of Complete Application Issued]]&lt;&gt;"", Table1[[#This Row],[Date of Decision]]&lt;&gt;""), Table1[[#This Row],[Date of Decision]]-Table1[[#This Row],[Date Notice of Complete Application Issued]], "")</f>
        <v/>
      </c>
      <c r="J78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8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8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88" s="74" t="str">
        <f>IF(Table1[[#This Row],[Was there an agreed upon decision date?]]="Yes",
    "Mutually agreed timeline",
    IF(ISNUMBER(Table1[[#This Row],[Total Active Review Days 
(without pauses)]]),
        IF(Table1[[#This Row],[Total Active Review Days 
(without pauses)]] &gt; Table1[[#This Row],[Deadline 
(Hidden Helper)]], "Yes", "No"),
    ""))</f>
        <v/>
      </c>
      <c r="N788" s="8"/>
      <c r="O788" s="8"/>
      <c r="BU788"/>
      <c r="BV788"/>
    </row>
    <row r="789" spans="1:74" x14ac:dyDescent="0.25">
      <c r="A789" s="18"/>
      <c r="B789" s="20"/>
      <c r="C789" s="72"/>
      <c r="D789" s="19"/>
      <c r="E789" s="20"/>
      <c r="F789" s="20"/>
      <c r="G789" s="19"/>
      <c r="H789" s="19"/>
      <c r="I789" s="76" t="str">
        <f>IF(AND(Table1[[#This Row],[Was this permit part of a consolidated review?]]="No", Table1[[#This Row],[Date Notice of Complete Application Issued]]&lt;&gt;"", Table1[[#This Row],[Date of Decision]]&lt;&gt;""), Table1[[#This Row],[Date of Decision]]-Table1[[#This Row],[Date Notice of Complete Application Issued]], "")</f>
        <v/>
      </c>
      <c r="J78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8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8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89" s="74" t="str">
        <f>IF(Table1[[#This Row],[Was there an agreed upon decision date?]]="Yes",
    "Mutually agreed timeline",
    IF(ISNUMBER(Table1[[#This Row],[Total Active Review Days 
(without pauses)]]),
        IF(Table1[[#This Row],[Total Active Review Days 
(without pauses)]] &gt; Table1[[#This Row],[Deadline 
(Hidden Helper)]], "Yes", "No"),
    ""))</f>
        <v/>
      </c>
      <c r="N789" s="8"/>
      <c r="O789" s="8"/>
      <c r="BU789"/>
      <c r="BV789"/>
    </row>
    <row r="790" spans="1:74" x14ac:dyDescent="0.25">
      <c r="A790" s="18"/>
      <c r="B790" s="20"/>
      <c r="C790" s="72"/>
      <c r="D790" s="19"/>
      <c r="E790" s="20"/>
      <c r="F790" s="20"/>
      <c r="G790" s="19"/>
      <c r="H790" s="19"/>
      <c r="I790" s="76" t="str">
        <f>IF(AND(Table1[[#This Row],[Was this permit part of a consolidated review?]]="No", Table1[[#This Row],[Date Notice of Complete Application Issued]]&lt;&gt;"", Table1[[#This Row],[Date of Decision]]&lt;&gt;""), Table1[[#This Row],[Date of Decision]]-Table1[[#This Row],[Date Notice of Complete Application Issued]], "")</f>
        <v/>
      </c>
      <c r="J79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9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9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90" s="74" t="str">
        <f>IF(Table1[[#This Row],[Was there an agreed upon decision date?]]="Yes",
    "Mutually agreed timeline",
    IF(ISNUMBER(Table1[[#This Row],[Total Active Review Days 
(without pauses)]]),
        IF(Table1[[#This Row],[Total Active Review Days 
(without pauses)]] &gt; Table1[[#This Row],[Deadline 
(Hidden Helper)]], "Yes", "No"),
    ""))</f>
        <v/>
      </c>
      <c r="N790" s="8"/>
      <c r="O790" s="8"/>
      <c r="BU790"/>
      <c r="BV790"/>
    </row>
    <row r="791" spans="1:74" x14ac:dyDescent="0.25">
      <c r="A791" s="18"/>
      <c r="B791" s="20"/>
      <c r="C791" s="72"/>
      <c r="D791" s="19"/>
      <c r="E791" s="20"/>
      <c r="F791" s="20"/>
      <c r="G791" s="19"/>
      <c r="H791" s="19"/>
      <c r="I791" s="76" t="str">
        <f>IF(AND(Table1[[#This Row],[Was this permit part of a consolidated review?]]="No", Table1[[#This Row],[Date Notice of Complete Application Issued]]&lt;&gt;"", Table1[[#This Row],[Date of Decision]]&lt;&gt;""), Table1[[#This Row],[Date of Decision]]-Table1[[#This Row],[Date Notice of Complete Application Issued]], "")</f>
        <v/>
      </c>
      <c r="J79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9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9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91" s="74" t="str">
        <f>IF(Table1[[#This Row],[Was there an agreed upon decision date?]]="Yes",
    "Mutually agreed timeline",
    IF(ISNUMBER(Table1[[#This Row],[Total Active Review Days 
(without pauses)]]),
        IF(Table1[[#This Row],[Total Active Review Days 
(without pauses)]] &gt; Table1[[#This Row],[Deadline 
(Hidden Helper)]], "Yes", "No"),
    ""))</f>
        <v/>
      </c>
      <c r="N791" s="8"/>
      <c r="O791" s="8"/>
      <c r="BU791"/>
      <c r="BV791"/>
    </row>
    <row r="792" spans="1:74" x14ac:dyDescent="0.25">
      <c r="A792" s="18"/>
      <c r="B792" s="20"/>
      <c r="C792" s="72"/>
      <c r="D792" s="19"/>
      <c r="E792" s="20"/>
      <c r="F792" s="20"/>
      <c r="G792" s="19"/>
      <c r="H792" s="19"/>
      <c r="I792" s="76" t="str">
        <f>IF(AND(Table1[[#This Row],[Was this permit part of a consolidated review?]]="No", Table1[[#This Row],[Date Notice of Complete Application Issued]]&lt;&gt;"", Table1[[#This Row],[Date of Decision]]&lt;&gt;""), Table1[[#This Row],[Date of Decision]]-Table1[[#This Row],[Date Notice of Complete Application Issued]], "")</f>
        <v/>
      </c>
      <c r="J79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9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9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92" s="74" t="str">
        <f>IF(Table1[[#This Row],[Was there an agreed upon decision date?]]="Yes",
    "Mutually agreed timeline",
    IF(ISNUMBER(Table1[[#This Row],[Total Active Review Days 
(without pauses)]]),
        IF(Table1[[#This Row],[Total Active Review Days 
(without pauses)]] &gt; Table1[[#This Row],[Deadline 
(Hidden Helper)]], "Yes", "No"),
    ""))</f>
        <v/>
      </c>
      <c r="N792" s="8"/>
      <c r="O792" s="8"/>
      <c r="BU792"/>
      <c r="BV792"/>
    </row>
    <row r="793" spans="1:74" x14ac:dyDescent="0.25">
      <c r="A793" s="18"/>
      <c r="B793" s="20"/>
      <c r="C793" s="72"/>
      <c r="D793" s="19"/>
      <c r="E793" s="20"/>
      <c r="F793" s="20"/>
      <c r="G793" s="19"/>
      <c r="H793" s="19"/>
      <c r="I793" s="76" t="str">
        <f>IF(AND(Table1[[#This Row],[Was this permit part of a consolidated review?]]="No", Table1[[#This Row],[Date Notice of Complete Application Issued]]&lt;&gt;"", Table1[[#This Row],[Date of Decision]]&lt;&gt;""), Table1[[#This Row],[Date of Decision]]-Table1[[#This Row],[Date Notice of Complete Application Issued]], "")</f>
        <v/>
      </c>
      <c r="J79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9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9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93" s="74" t="str">
        <f>IF(Table1[[#This Row],[Was there an agreed upon decision date?]]="Yes",
    "Mutually agreed timeline",
    IF(ISNUMBER(Table1[[#This Row],[Total Active Review Days 
(without pauses)]]),
        IF(Table1[[#This Row],[Total Active Review Days 
(without pauses)]] &gt; Table1[[#This Row],[Deadline 
(Hidden Helper)]], "Yes", "No"),
    ""))</f>
        <v/>
      </c>
      <c r="N793" s="8"/>
      <c r="O793" s="8"/>
      <c r="BU793"/>
      <c r="BV793"/>
    </row>
    <row r="794" spans="1:74" x14ac:dyDescent="0.25">
      <c r="A794" s="18"/>
      <c r="B794" s="20"/>
      <c r="C794" s="72"/>
      <c r="D794" s="19"/>
      <c r="E794" s="20"/>
      <c r="F794" s="20"/>
      <c r="G794" s="19"/>
      <c r="H794" s="19"/>
      <c r="I794" s="76" t="str">
        <f>IF(AND(Table1[[#This Row],[Was this permit part of a consolidated review?]]="No", Table1[[#This Row],[Date Notice of Complete Application Issued]]&lt;&gt;"", Table1[[#This Row],[Date of Decision]]&lt;&gt;""), Table1[[#This Row],[Date of Decision]]-Table1[[#This Row],[Date Notice of Complete Application Issued]], "")</f>
        <v/>
      </c>
      <c r="J79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9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9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94" s="74" t="str">
        <f>IF(Table1[[#This Row],[Was there an agreed upon decision date?]]="Yes",
    "Mutually agreed timeline",
    IF(ISNUMBER(Table1[[#This Row],[Total Active Review Days 
(without pauses)]]),
        IF(Table1[[#This Row],[Total Active Review Days 
(without pauses)]] &gt; Table1[[#This Row],[Deadline 
(Hidden Helper)]], "Yes", "No"),
    ""))</f>
        <v/>
      </c>
      <c r="N794" s="8"/>
      <c r="O794" s="8"/>
      <c r="BU794"/>
      <c r="BV794"/>
    </row>
    <row r="795" spans="1:74" x14ac:dyDescent="0.25">
      <c r="A795" s="18"/>
      <c r="B795" s="20"/>
      <c r="C795" s="72"/>
      <c r="D795" s="19"/>
      <c r="E795" s="20"/>
      <c r="F795" s="20"/>
      <c r="G795" s="19"/>
      <c r="H795" s="19"/>
      <c r="I795" s="76" t="str">
        <f>IF(AND(Table1[[#This Row],[Was this permit part of a consolidated review?]]="No", Table1[[#This Row],[Date Notice of Complete Application Issued]]&lt;&gt;"", Table1[[#This Row],[Date of Decision]]&lt;&gt;""), Table1[[#This Row],[Date of Decision]]-Table1[[#This Row],[Date Notice of Complete Application Issued]], "")</f>
        <v/>
      </c>
      <c r="J79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9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9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95" s="74" t="str">
        <f>IF(Table1[[#This Row],[Was there an agreed upon decision date?]]="Yes",
    "Mutually agreed timeline",
    IF(ISNUMBER(Table1[[#This Row],[Total Active Review Days 
(without pauses)]]),
        IF(Table1[[#This Row],[Total Active Review Days 
(without pauses)]] &gt; Table1[[#This Row],[Deadline 
(Hidden Helper)]], "Yes", "No"),
    ""))</f>
        <v/>
      </c>
      <c r="N795" s="8"/>
      <c r="O795" s="8"/>
      <c r="BU795"/>
      <c r="BV795"/>
    </row>
    <row r="796" spans="1:74" x14ac:dyDescent="0.25">
      <c r="A796" s="18"/>
      <c r="B796" s="20"/>
      <c r="C796" s="72"/>
      <c r="D796" s="19"/>
      <c r="E796" s="20"/>
      <c r="F796" s="20"/>
      <c r="G796" s="19"/>
      <c r="H796" s="19"/>
      <c r="I796" s="76" t="str">
        <f>IF(AND(Table1[[#This Row],[Was this permit part of a consolidated review?]]="No", Table1[[#This Row],[Date Notice of Complete Application Issued]]&lt;&gt;"", Table1[[#This Row],[Date of Decision]]&lt;&gt;""), Table1[[#This Row],[Date of Decision]]-Table1[[#This Row],[Date Notice of Complete Application Issued]], "")</f>
        <v/>
      </c>
      <c r="J79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9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9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96" s="74" t="str">
        <f>IF(Table1[[#This Row],[Was there an agreed upon decision date?]]="Yes",
    "Mutually agreed timeline",
    IF(ISNUMBER(Table1[[#This Row],[Total Active Review Days 
(without pauses)]]),
        IF(Table1[[#This Row],[Total Active Review Days 
(without pauses)]] &gt; Table1[[#This Row],[Deadline 
(Hidden Helper)]], "Yes", "No"),
    ""))</f>
        <v/>
      </c>
      <c r="N796" s="8"/>
      <c r="O796" s="8"/>
      <c r="BU796"/>
      <c r="BV796"/>
    </row>
    <row r="797" spans="1:74" x14ac:dyDescent="0.25">
      <c r="A797" s="18"/>
      <c r="B797" s="20"/>
      <c r="C797" s="72"/>
      <c r="D797" s="19"/>
      <c r="E797" s="20"/>
      <c r="F797" s="20"/>
      <c r="G797" s="19"/>
      <c r="H797" s="19"/>
      <c r="I797" s="76" t="str">
        <f>IF(AND(Table1[[#This Row],[Was this permit part of a consolidated review?]]="No", Table1[[#This Row],[Date Notice of Complete Application Issued]]&lt;&gt;"", Table1[[#This Row],[Date of Decision]]&lt;&gt;""), Table1[[#This Row],[Date of Decision]]-Table1[[#This Row],[Date Notice of Complete Application Issued]], "")</f>
        <v/>
      </c>
      <c r="J79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9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9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97" s="74" t="str">
        <f>IF(Table1[[#This Row],[Was there an agreed upon decision date?]]="Yes",
    "Mutually agreed timeline",
    IF(ISNUMBER(Table1[[#This Row],[Total Active Review Days 
(without pauses)]]),
        IF(Table1[[#This Row],[Total Active Review Days 
(without pauses)]] &gt; Table1[[#This Row],[Deadline 
(Hidden Helper)]], "Yes", "No"),
    ""))</f>
        <v/>
      </c>
      <c r="N797" s="8"/>
      <c r="O797" s="8"/>
      <c r="BU797"/>
      <c r="BV797"/>
    </row>
    <row r="798" spans="1:74" x14ac:dyDescent="0.25">
      <c r="A798" s="18"/>
      <c r="B798" s="20"/>
      <c r="C798" s="72"/>
      <c r="D798" s="19"/>
      <c r="E798" s="20"/>
      <c r="F798" s="20"/>
      <c r="G798" s="19"/>
      <c r="H798" s="19"/>
      <c r="I798" s="76" t="str">
        <f>IF(AND(Table1[[#This Row],[Was this permit part of a consolidated review?]]="No", Table1[[#This Row],[Date Notice of Complete Application Issued]]&lt;&gt;"", Table1[[#This Row],[Date of Decision]]&lt;&gt;""), Table1[[#This Row],[Date of Decision]]-Table1[[#This Row],[Date Notice of Complete Application Issued]], "")</f>
        <v/>
      </c>
      <c r="J79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9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9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98" s="74" t="str">
        <f>IF(Table1[[#This Row],[Was there an agreed upon decision date?]]="Yes",
    "Mutually agreed timeline",
    IF(ISNUMBER(Table1[[#This Row],[Total Active Review Days 
(without pauses)]]),
        IF(Table1[[#This Row],[Total Active Review Days 
(without pauses)]] &gt; Table1[[#This Row],[Deadline 
(Hidden Helper)]], "Yes", "No"),
    ""))</f>
        <v/>
      </c>
      <c r="N798" s="8"/>
      <c r="O798" s="8"/>
      <c r="BU798"/>
      <c r="BV798"/>
    </row>
    <row r="799" spans="1:74" x14ac:dyDescent="0.25">
      <c r="A799" s="18"/>
      <c r="B799" s="20"/>
      <c r="C799" s="72"/>
      <c r="D799" s="19"/>
      <c r="E799" s="20"/>
      <c r="F799" s="20"/>
      <c r="G799" s="19"/>
      <c r="H799" s="19"/>
      <c r="I799" s="76" t="str">
        <f>IF(AND(Table1[[#This Row],[Was this permit part of a consolidated review?]]="No", Table1[[#This Row],[Date Notice of Complete Application Issued]]&lt;&gt;"", Table1[[#This Row],[Date of Decision]]&lt;&gt;""), Table1[[#This Row],[Date of Decision]]-Table1[[#This Row],[Date Notice of Complete Application Issued]], "")</f>
        <v/>
      </c>
      <c r="J79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79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79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799" s="74" t="str">
        <f>IF(Table1[[#This Row],[Was there an agreed upon decision date?]]="Yes",
    "Mutually agreed timeline",
    IF(ISNUMBER(Table1[[#This Row],[Total Active Review Days 
(without pauses)]]),
        IF(Table1[[#This Row],[Total Active Review Days 
(without pauses)]] &gt; Table1[[#This Row],[Deadline 
(Hidden Helper)]], "Yes", "No"),
    ""))</f>
        <v/>
      </c>
      <c r="N799" s="8"/>
      <c r="O799" s="8"/>
      <c r="BU799"/>
      <c r="BV799"/>
    </row>
    <row r="800" spans="1:74" x14ac:dyDescent="0.25">
      <c r="A800" s="18"/>
      <c r="B800" s="20"/>
      <c r="C800" s="72"/>
      <c r="D800" s="19"/>
      <c r="E800" s="20"/>
      <c r="F800" s="20"/>
      <c r="G800" s="19"/>
      <c r="H800" s="19"/>
      <c r="I800" s="76" t="str">
        <f>IF(AND(Table1[[#This Row],[Was this permit part of a consolidated review?]]="No", Table1[[#This Row],[Date Notice of Complete Application Issued]]&lt;&gt;"", Table1[[#This Row],[Date of Decision]]&lt;&gt;""), Table1[[#This Row],[Date of Decision]]-Table1[[#This Row],[Date Notice of Complete Application Issued]], "")</f>
        <v/>
      </c>
      <c r="J80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0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0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00" s="74" t="str">
        <f>IF(Table1[[#This Row],[Was there an agreed upon decision date?]]="Yes",
    "Mutually agreed timeline",
    IF(ISNUMBER(Table1[[#This Row],[Total Active Review Days 
(without pauses)]]),
        IF(Table1[[#This Row],[Total Active Review Days 
(without pauses)]] &gt; Table1[[#This Row],[Deadline 
(Hidden Helper)]], "Yes", "No"),
    ""))</f>
        <v/>
      </c>
      <c r="N800" s="8"/>
      <c r="O800" s="8"/>
      <c r="BU800"/>
      <c r="BV800"/>
    </row>
    <row r="801" spans="1:74" x14ac:dyDescent="0.25">
      <c r="A801" s="18"/>
      <c r="B801" s="20"/>
      <c r="C801" s="72"/>
      <c r="D801" s="19"/>
      <c r="E801" s="20"/>
      <c r="F801" s="20"/>
      <c r="G801" s="19"/>
      <c r="H801" s="19"/>
      <c r="I801" s="76" t="str">
        <f>IF(AND(Table1[[#This Row],[Was this permit part of a consolidated review?]]="No", Table1[[#This Row],[Date Notice of Complete Application Issued]]&lt;&gt;"", Table1[[#This Row],[Date of Decision]]&lt;&gt;""), Table1[[#This Row],[Date of Decision]]-Table1[[#This Row],[Date Notice of Complete Application Issued]], "")</f>
        <v/>
      </c>
      <c r="J80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0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0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01" s="74" t="str">
        <f>IF(Table1[[#This Row],[Was there an agreed upon decision date?]]="Yes",
    "Mutually agreed timeline",
    IF(ISNUMBER(Table1[[#This Row],[Total Active Review Days 
(without pauses)]]),
        IF(Table1[[#This Row],[Total Active Review Days 
(without pauses)]] &gt; Table1[[#This Row],[Deadline 
(Hidden Helper)]], "Yes", "No"),
    ""))</f>
        <v/>
      </c>
      <c r="N801" s="8"/>
      <c r="O801" s="8"/>
      <c r="BU801"/>
      <c r="BV801"/>
    </row>
    <row r="802" spans="1:74" x14ac:dyDescent="0.25">
      <c r="A802" s="18"/>
      <c r="B802" s="20"/>
      <c r="C802" s="72"/>
      <c r="D802" s="19"/>
      <c r="E802" s="20"/>
      <c r="F802" s="20"/>
      <c r="G802" s="19"/>
      <c r="H802" s="19"/>
      <c r="I802" s="76" t="str">
        <f>IF(AND(Table1[[#This Row],[Was this permit part of a consolidated review?]]="No", Table1[[#This Row],[Date Notice of Complete Application Issued]]&lt;&gt;"", Table1[[#This Row],[Date of Decision]]&lt;&gt;""), Table1[[#This Row],[Date of Decision]]-Table1[[#This Row],[Date Notice of Complete Application Issued]], "")</f>
        <v/>
      </c>
      <c r="J80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0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0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02" s="74" t="str">
        <f>IF(Table1[[#This Row],[Was there an agreed upon decision date?]]="Yes",
    "Mutually agreed timeline",
    IF(ISNUMBER(Table1[[#This Row],[Total Active Review Days 
(without pauses)]]),
        IF(Table1[[#This Row],[Total Active Review Days 
(without pauses)]] &gt; Table1[[#This Row],[Deadline 
(Hidden Helper)]], "Yes", "No"),
    ""))</f>
        <v/>
      </c>
      <c r="N802" s="8"/>
      <c r="O802" s="8"/>
      <c r="BU802"/>
      <c r="BV802"/>
    </row>
    <row r="803" spans="1:74" x14ac:dyDescent="0.25">
      <c r="A803" s="18"/>
      <c r="B803" s="20"/>
      <c r="C803" s="72"/>
      <c r="D803" s="19"/>
      <c r="E803" s="20"/>
      <c r="F803" s="20"/>
      <c r="G803" s="19"/>
      <c r="H803" s="19"/>
      <c r="I803" s="76" t="str">
        <f>IF(AND(Table1[[#This Row],[Was this permit part of a consolidated review?]]="No", Table1[[#This Row],[Date Notice of Complete Application Issued]]&lt;&gt;"", Table1[[#This Row],[Date of Decision]]&lt;&gt;""), Table1[[#This Row],[Date of Decision]]-Table1[[#This Row],[Date Notice of Complete Application Issued]], "")</f>
        <v/>
      </c>
      <c r="J80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0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0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03" s="74" t="str">
        <f>IF(Table1[[#This Row],[Was there an agreed upon decision date?]]="Yes",
    "Mutually agreed timeline",
    IF(ISNUMBER(Table1[[#This Row],[Total Active Review Days 
(without pauses)]]),
        IF(Table1[[#This Row],[Total Active Review Days 
(without pauses)]] &gt; Table1[[#This Row],[Deadline 
(Hidden Helper)]], "Yes", "No"),
    ""))</f>
        <v/>
      </c>
      <c r="N803" s="8"/>
      <c r="O803" s="8"/>
      <c r="BU803"/>
      <c r="BV803"/>
    </row>
    <row r="804" spans="1:74" x14ac:dyDescent="0.25">
      <c r="A804" s="18"/>
      <c r="B804" s="20"/>
      <c r="C804" s="72"/>
      <c r="D804" s="19"/>
      <c r="E804" s="20"/>
      <c r="F804" s="20"/>
      <c r="G804" s="19"/>
      <c r="H804" s="19"/>
      <c r="I804" s="76" t="str">
        <f>IF(AND(Table1[[#This Row],[Was this permit part of a consolidated review?]]="No", Table1[[#This Row],[Date Notice of Complete Application Issued]]&lt;&gt;"", Table1[[#This Row],[Date of Decision]]&lt;&gt;""), Table1[[#This Row],[Date of Decision]]-Table1[[#This Row],[Date Notice of Complete Application Issued]], "")</f>
        <v/>
      </c>
      <c r="J80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0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0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04" s="74" t="str">
        <f>IF(Table1[[#This Row],[Was there an agreed upon decision date?]]="Yes",
    "Mutually agreed timeline",
    IF(ISNUMBER(Table1[[#This Row],[Total Active Review Days 
(without pauses)]]),
        IF(Table1[[#This Row],[Total Active Review Days 
(without pauses)]] &gt; Table1[[#This Row],[Deadline 
(Hidden Helper)]], "Yes", "No"),
    ""))</f>
        <v/>
      </c>
      <c r="N804" s="8"/>
      <c r="O804" s="8"/>
      <c r="BU804"/>
      <c r="BV804"/>
    </row>
    <row r="805" spans="1:74" x14ac:dyDescent="0.25">
      <c r="A805" s="18"/>
      <c r="B805" s="20"/>
      <c r="C805" s="72"/>
      <c r="D805" s="19"/>
      <c r="E805" s="20"/>
      <c r="F805" s="20"/>
      <c r="G805" s="19"/>
      <c r="H805" s="19"/>
      <c r="I805" s="76" t="str">
        <f>IF(AND(Table1[[#This Row],[Was this permit part of a consolidated review?]]="No", Table1[[#This Row],[Date Notice of Complete Application Issued]]&lt;&gt;"", Table1[[#This Row],[Date of Decision]]&lt;&gt;""), Table1[[#This Row],[Date of Decision]]-Table1[[#This Row],[Date Notice of Complete Application Issued]], "")</f>
        <v/>
      </c>
      <c r="J80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0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0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05" s="74" t="str">
        <f>IF(Table1[[#This Row],[Was there an agreed upon decision date?]]="Yes",
    "Mutually agreed timeline",
    IF(ISNUMBER(Table1[[#This Row],[Total Active Review Days 
(without pauses)]]),
        IF(Table1[[#This Row],[Total Active Review Days 
(without pauses)]] &gt; Table1[[#This Row],[Deadline 
(Hidden Helper)]], "Yes", "No"),
    ""))</f>
        <v/>
      </c>
      <c r="N805" s="8"/>
      <c r="O805" s="8"/>
      <c r="BU805"/>
      <c r="BV805"/>
    </row>
    <row r="806" spans="1:74" x14ac:dyDescent="0.25">
      <c r="A806" s="18"/>
      <c r="B806" s="20"/>
      <c r="C806" s="72"/>
      <c r="D806" s="19"/>
      <c r="E806" s="20"/>
      <c r="F806" s="20"/>
      <c r="G806" s="19"/>
      <c r="H806" s="19"/>
      <c r="I806" s="76" t="str">
        <f>IF(AND(Table1[[#This Row],[Was this permit part of a consolidated review?]]="No", Table1[[#This Row],[Date Notice of Complete Application Issued]]&lt;&gt;"", Table1[[#This Row],[Date of Decision]]&lt;&gt;""), Table1[[#This Row],[Date of Decision]]-Table1[[#This Row],[Date Notice of Complete Application Issued]], "")</f>
        <v/>
      </c>
      <c r="J80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0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0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06" s="74" t="str">
        <f>IF(Table1[[#This Row],[Was there an agreed upon decision date?]]="Yes",
    "Mutually agreed timeline",
    IF(ISNUMBER(Table1[[#This Row],[Total Active Review Days 
(without pauses)]]),
        IF(Table1[[#This Row],[Total Active Review Days 
(without pauses)]] &gt; Table1[[#This Row],[Deadline 
(Hidden Helper)]], "Yes", "No"),
    ""))</f>
        <v/>
      </c>
      <c r="N806" s="8"/>
      <c r="O806" s="8"/>
      <c r="BU806"/>
      <c r="BV806"/>
    </row>
    <row r="807" spans="1:74" x14ac:dyDescent="0.25">
      <c r="A807" s="18"/>
      <c r="B807" s="20"/>
      <c r="C807" s="72"/>
      <c r="D807" s="19"/>
      <c r="E807" s="20"/>
      <c r="F807" s="20"/>
      <c r="G807" s="19"/>
      <c r="H807" s="19"/>
      <c r="I807" s="76" t="str">
        <f>IF(AND(Table1[[#This Row],[Was this permit part of a consolidated review?]]="No", Table1[[#This Row],[Date Notice of Complete Application Issued]]&lt;&gt;"", Table1[[#This Row],[Date of Decision]]&lt;&gt;""), Table1[[#This Row],[Date of Decision]]-Table1[[#This Row],[Date Notice of Complete Application Issued]], "")</f>
        <v/>
      </c>
      <c r="J80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0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0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07" s="74" t="str">
        <f>IF(Table1[[#This Row],[Was there an agreed upon decision date?]]="Yes",
    "Mutually agreed timeline",
    IF(ISNUMBER(Table1[[#This Row],[Total Active Review Days 
(without pauses)]]),
        IF(Table1[[#This Row],[Total Active Review Days 
(without pauses)]] &gt; Table1[[#This Row],[Deadline 
(Hidden Helper)]], "Yes", "No"),
    ""))</f>
        <v/>
      </c>
      <c r="N807" s="8"/>
      <c r="O807" s="8"/>
      <c r="BU807"/>
      <c r="BV807"/>
    </row>
    <row r="808" spans="1:74" x14ac:dyDescent="0.25">
      <c r="A808" s="18"/>
      <c r="B808" s="20"/>
      <c r="C808" s="72"/>
      <c r="D808" s="19"/>
      <c r="E808" s="20"/>
      <c r="F808" s="20"/>
      <c r="G808" s="19"/>
      <c r="H808" s="19"/>
      <c r="I808" s="76" t="str">
        <f>IF(AND(Table1[[#This Row],[Was this permit part of a consolidated review?]]="No", Table1[[#This Row],[Date Notice of Complete Application Issued]]&lt;&gt;"", Table1[[#This Row],[Date of Decision]]&lt;&gt;""), Table1[[#This Row],[Date of Decision]]-Table1[[#This Row],[Date Notice of Complete Application Issued]], "")</f>
        <v/>
      </c>
      <c r="J80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0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0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08" s="74" t="str">
        <f>IF(Table1[[#This Row],[Was there an agreed upon decision date?]]="Yes",
    "Mutually agreed timeline",
    IF(ISNUMBER(Table1[[#This Row],[Total Active Review Days 
(without pauses)]]),
        IF(Table1[[#This Row],[Total Active Review Days 
(without pauses)]] &gt; Table1[[#This Row],[Deadline 
(Hidden Helper)]], "Yes", "No"),
    ""))</f>
        <v/>
      </c>
      <c r="N808" s="8"/>
      <c r="O808" s="8"/>
      <c r="BU808"/>
      <c r="BV808"/>
    </row>
    <row r="809" spans="1:74" x14ac:dyDescent="0.25">
      <c r="A809" s="18"/>
      <c r="B809" s="20"/>
      <c r="C809" s="72"/>
      <c r="D809" s="19"/>
      <c r="E809" s="20"/>
      <c r="F809" s="20"/>
      <c r="G809" s="19"/>
      <c r="H809" s="19"/>
      <c r="I809" s="76" t="str">
        <f>IF(AND(Table1[[#This Row],[Was this permit part of a consolidated review?]]="No", Table1[[#This Row],[Date Notice of Complete Application Issued]]&lt;&gt;"", Table1[[#This Row],[Date of Decision]]&lt;&gt;""), Table1[[#This Row],[Date of Decision]]-Table1[[#This Row],[Date Notice of Complete Application Issued]], "")</f>
        <v/>
      </c>
      <c r="J80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0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0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09" s="74" t="str">
        <f>IF(Table1[[#This Row],[Was there an agreed upon decision date?]]="Yes",
    "Mutually agreed timeline",
    IF(ISNUMBER(Table1[[#This Row],[Total Active Review Days 
(without pauses)]]),
        IF(Table1[[#This Row],[Total Active Review Days 
(without pauses)]] &gt; Table1[[#This Row],[Deadline 
(Hidden Helper)]], "Yes", "No"),
    ""))</f>
        <v/>
      </c>
      <c r="N809" s="8"/>
      <c r="O809" s="8"/>
      <c r="BU809"/>
      <c r="BV809"/>
    </row>
    <row r="810" spans="1:74" x14ac:dyDescent="0.25">
      <c r="A810" s="18"/>
      <c r="B810" s="20"/>
      <c r="C810" s="72"/>
      <c r="D810" s="19"/>
      <c r="E810" s="20"/>
      <c r="F810" s="20"/>
      <c r="G810" s="19"/>
      <c r="H810" s="19"/>
      <c r="I810" s="76" t="str">
        <f>IF(AND(Table1[[#This Row],[Was this permit part of a consolidated review?]]="No", Table1[[#This Row],[Date Notice of Complete Application Issued]]&lt;&gt;"", Table1[[#This Row],[Date of Decision]]&lt;&gt;""), Table1[[#This Row],[Date of Decision]]-Table1[[#This Row],[Date Notice of Complete Application Issued]], "")</f>
        <v/>
      </c>
      <c r="J81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1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1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10" s="74" t="str">
        <f>IF(Table1[[#This Row],[Was there an agreed upon decision date?]]="Yes",
    "Mutually agreed timeline",
    IF(ISNUMBER(Table1[[#This Row],[Total Active Review Days 
(without pauses)]]),
        IF(Table1[[#This Row],[Total Active Review Days 
(without pauses)]] &gt; Table1[[#This Row],[Deadline 
(Hidden Helper)]], "Yes", "No"),
    ""))</f>
        <v/>
      </c>
      <c r="N810" s="8"/>
      <c r="O810" s="8"/>
      <c r="BU810"/>
      <c r="BV810"/>
    </row>
    <row r="811" spans="1:74" x14ac:dyDescent="0.25">
      <c r="A811" s="18"/>
      <c r="B811" s="20"/>
      <c r="C811" s="72"/>
      <c r="D811" s="19"/>
      <c r="E811" s="20"/>
      <c r="F811" s="20"/>
      <c r="G811" s="19"/>
      <c r="H811" s="19"/>
      <c r="I811" s="76" t="str">
        <f>IF(AND(Table1[[#This Row],[Was this permit part of a consolidated review?]]="No", Table1[[#This Row],[Date Notice of Complete Application Issued]]&lt;&gt;"", Table1[[#This Row],[Date of Decision]]&lt;&gt;""), Table1[[#This Row],[Date of Decision]]-Table1[[#This Row],[Date Notice of Complete Application Issued]], "")</f>
        <v/>
      </c>
      <c r="J81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1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1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11" s="74" t="str">
        <f>IF(Table1[[#This Row],[Was there an agreed upon decision date?]]="Yes",
    "Mutually agreed timeline",
    IF(ISNUMBER(Table1[[#This Row],[Total Active Review Days 
(without pauses)]]),
        IF(Table1[[#This Row],[Total Active Review Days 
(without pauses)]] &gt; Table1[[#This Row],[Deadline 
(Hidden Helper)]], "Yes", "No"),
    ""))</f>
        <v/>
      </c>
      <c r="N811" s="8"/>
      <c r="O811" s="8"/>
      <c r="BU811"/>
      <c r="BV811"/>
    </row>
    <row r="812" spans="1:74" x14ac:dyDescent="0.25">
      <c r="A812" s="18"/>
      <c r="B812" s="20"/>
      <c r="C812" s="72"/>
      <c r="D812" s="19"/>
      <c r="E812" s="20"/>
      <c r="F812" s="20"/>
      <c r="G812" s="19"/>
      <c r="H812" s="19"/>
      <c r="I812" s="76" t="str">
        <f>IF(AND(Table1[[#This Row],[Was this permit part of a consolidated review?]]="No", Table1[[#This Row],[Date Notice of Complete Application Issued]]&lt;&gt;"", Table1[[#This Row],[Date of Decision]]&lt;&gt;""), Table1[[#This Row],[Date of Decision]]-Table1[[#This Row],[Date Notice of Complete Application Issued]], "")</f>
        <v/>
      </c>
      <c r="J81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1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1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12" s="74" t="str">
        <f>IF(Table1[[#This Row],[Was there an agreed upon decision date?]]="Yes",
    "Mutually agreed timeline",
    IF(ISNUMBER(Table1[[#This Row],[Total Active Review Days 
(without pauses)]]),
        IF(Table1[[#This Row],[Total Active Review Days 
(without pauses)]] &gt; Table1[[#This Row],[Deadline 
(Hidden Helper)]], "Yes", "No"),
    ""))</f>
        <v/>
      </c>
      <c r="N812" s="8"/>
      <c r="O812" s="8"/>
      <c r="BU812"/>
      <c r="BV812"/>
    </row>
    <row r="813" spans="1:74" x14ac:dyDescent="0.25">
      <c r="A813" s="18"/>
      <c r="B813" s="20"/>
      <c r="C813" s="72"/>
      <c r="D813" s="19"/>
      <c r="E813" s="20"/>
      <c r="F813" s="20"/>
      <c r="G813" s="19"/>
      <c r="H813" s="19"/>
      <c r="I813" s="76" t="str">
        <f>IF(AND(Table1[[#This Row],[Was this permit part of a consolidated review?]]="No", Table1[[#This Row],[Date Notice of Complete Application Issued]]&lt;&gt;"", Table1[[#This Row],[Date of Decision]]&lt;&gt;""), Table1[[#This Row],[Date of Decision]]-Table1[[#This Row],[Date Notice of Complete Application Issued]], "")</f>
        <v/>
      </c>
      <c r="J81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1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1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13" s="74" t="str">
        <f>IF(Table1[[#This Row],[Was there an agreed upon decision date?]]="Yes",
    "Mutually agreed timeline",
    IF(ISNUMBER(Table1[[#This Row],[Total Active Review Days 
(without pauses)]]),
        IF(Table1[[#This Row],[Total Active Review Days 
(without pauses)]] &gt; Table1[[#This Row],[Deadline 
(Hidden Helper)]], "Yes", "No"),
    ""))</f>
        <v/>
      </c>
      <c r="N813" s="8"/>
      <c r="O813" s="8"/>
      <c r="BU813"/>
      <c r="BV813"/>
    </row>
    <row r="814" spans="1:74" x14ac:dyDescent="0.25">
      <c r="A814" s="18"/>
      <c r="B814" s="20"/>
      <c r="C814" s="72"/>
      <c r="D814" s="19"/>
      <c r="E814" s="20"/>
      <c r="F814" s="20"/>
      <c r="G814" s="19"/>
      <c r="H814" s="19"/>
      <c r="I814" s="76" t="str">
        <f>IF(AND(Table1[[#This Row],[Was this permit part of a consolidated review?]]="No", Table1[[#This Row],[Date Notice of Complete Application Issued]]&lt;&gt;"", Table1[[#This Row],[Date of Decision]]&lt;&gt;""), Table1[[#This Row],[Date of Decision]]-Table1[[#This Row],[Date Notice of Complete Application Issued]], "")</f>
        <v/>
      </c>
      <c r="J81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1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1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14" s="74" t="str">
        <f>IF(Table1[[#This Row],[Was there an agreed upon decision date?]]="Yes",
    "Mutually agreed timeline",
    IF(ISNUMBER(Table1[[#This Row],[Total Active Review Days 
(without pauses)]]),
        IF(Table1[[#This Row],[Total Active Review Days 
(without pauses)]] &gt; Table1[[#This Row],[Deadline 
(Hidden Helper)]], "Yes", "No"),
    ""))</f>
        <v/>
      </c>
      <c r="N814" s="8"/>
      <c r="O814" s="8"/>
      <c r="BU814"/>
      <c r="BV814"/>
    </row>
    <row r="815" spans="1:74" x14ac:dyDescent="0.25">
      <c r="A815" s="18"/>
      <c r="B815" s="20"/>
      <c r="C815" s="72"/>
      <c r="D815" s="19"/>
      <c r="E815" s="20"/>
      <c r="F815" s="20"/>
      <c r="G815" s="19"/>
      <c r="H815" s="19"/>
      <c r="I815" s="76" t="str">
        <f>IF(AND(Table1[[#This Row],[Was this permit part of a consolidated review?]]="No", Table1[[#This Row],[Date Notice of Complete Application Issued]]&lt;&gt;"", Table1[[#This Row],[Date of Decision]]&lt;&gt;""), Table1[[#This Row],[Date of Decision]]-Table1[[#This Row],[Date Notice of Complete Application Issued]], "")</f>
        <v/>
      </c>
      <c r="J81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1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1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15" s="74" t="str">
        <f>IF(Table1[[#This Row],[Was there an agreed upon decision date?]]="Yes",
    "Mutually agreed timeline",
    IF(ISNUMBER(Table1[[#This Row],[Total Active Review Days 
(without pauses)]]),
        IF(Table1[[#This Row],[Total Active Review Days 
(without pauses)]] &gt; Table1[[#This Row],[Deadline 
(Hidden Helper)]], "Yes", "No"),
    ""))</f>
        <v/>
      </c>
      <c r="N815" s="8"/>
      <c r="O815" s="8"/>
      <c r="BU815"/>
      <c r="BV815"/>
    </row>
    <row r="816" spans="1:74" x14ac:dyDescent="0.25">
      <c r="A816" s="18"/>
      <c r="B816" s="20"/>
      <c r="C816" s="72"/>
      <c r="D816" s="19"/>
      <c r="E816" s="20"/>
      <c r="F816" s="20"/>
      <c r="G816" s="19"/>
      <c r="H816" s="19"/>
      <c r="I816" s="76" t="str">
        <f>IF(AND(Table1[[#This Row],[Was this permit part of a consolidated review?]]="No", Table1[[#This Row],[Date Notice of Complete Application Issued]]&lt;&gt;"", Table1[[#This Row],[Date of Decision]]&lt;&gt;""), Table1[[#This Row],[Date of Decision]]-Table1[[#This Row],[Date Notice of Complete Application Issued]], "")</f>
        <v/>
      </c>
      <c r="J81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1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1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16" s="74" t="str">
        <f>IF(Table1[[#This Row],[Was there an agreed upon decision date?]]="Yes",
    "Mutually agreed timeline",
    IF(ISNUMBER(Table1[[#This Row],[Total Active Review Days 
(without pauses)]]),
        IF(Table1[[#This Row],[Total Active Review Days 
(without pauses)]] &gt; Table1[[#This Row],[Deadline 
(Hidden Helper)]], "Yes", "No"),
    ""))</f>
        <v/>
      </c>
      <c r="N816" s="8"/>
      <c r="O816" s="8"/>
      <c r="BU816"/>
      <c r="BV816"/>
    </row>
    <row r="817" spans="1:74" x14ac:dyDescent="0.25">
      <c r="A817" s="18"/>
      <c r="B817" s="20"/>
      <c r="C817" s="72"/>
      <c r="D817" s="19"/>
      <c r="E817" s="20"/>
      <c r="F817" s="20"/>
      <c r="G817" s="19"/>
      <c r="H817" s="19"/>
      <c r="I817" s="76" t="str">
        <f>IF(AND(Table1[[#This Row],[Was this permit part of a consolidated review?]]="No", Table1[[#This Row],[Date Notice of Complete Application Issued]]&lt;&gt;"", Table1[[#This Row],[Date of Decision]]&lt;&gt;""), Table1[[#This Row],[Date of Decision]]-Table1[[#This Row],[Date Notice of Complete Application Issued]], "")</f>
        <v/>
      </c>
      <c r="J81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1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1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17" s="74" t="str">
        <f>IF(Table1[[#This Row],[Was there an agreed upon decision date?]]="Yes",
    "Mutually agreed timeline",
    IF(ISNUMBER(Table1[[#This Row],[Total Active Review Days 
(without pauses)]]),
        IF(Table1[[#This Row],[Total Active Review Days 
(without pauses)]] &gt; Table1[[#This Row],[Deadline 
(Hidden Helper)]], "Yes", "No"),
    ""))</f>
        <v/>
      </c>
      <c r="N817" s="8"/>
      <c r="O817" s="8"/>
      <c r="BU817"/>
      <c r="BV817"/>
    </row>
    <row r="818" spans="1:74" x14ac:dyDescent="0.25">
      <c r="A818" s="18"/>
      <c r="B818" s="20"/>
      <c r="C818" s="72"/>
      <c r="D818" s="19"/>
      <c r="E818" s="20"/>
      <c r="F818" s="20"/>
      <c r="G818" s="19"/>
      <c r="H818" s="19"/>
      <c r="I818" s="76" t="str">
        <f>IF(AND(Table1[[#This Row],[Was this permit part of a consolidated review?]]="No", Table1[[#This Row],[Date Notice of Complete Application Issued]]&lt;&gt;"", Table1[[#This Row],[Date of Decision]]&lt;&gt;""), Table1[[#This Row],[Date of Decision]]-Table1[[#This Row],[Date Notice of Complete Application Issued]], "")</f>
        <v/>
      </c>
      <c r="J81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1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1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18" s="74" t="str">
        <f>IF(Table1[[#This Row],[Was there an agreed upon decision date?]]="Yes",
    "Mutually agreed timeline",
    IF(ISNUMBER(Table1[[#This Row],[Total Active Review Days 
(without pauses)]]),
        IF(Table1[[#This Row],[Total Active Review Days 
(without pauses)]] &gt; Table1[[#This Row],[Deadline 
(Hidden Helper)]], "Yes", "No"),
    ""))</f>
        <v/>
      </c>
      <c r="N818" s="8"/>
      <c r="O818" s="8"/>
      <c r="BU818"/>
      <c r="BV818"/>
    </row>
    <row r="819" spans="1:74" x14ac:dyDescent="0.25">
      <c r="A819" s="18"/>
      <c r="B819" s="20"/>
      <c r="C819" s="72"/>
      <c r="D819" s="19"/>
      <c r="E819" s="20"/>
      <c r="F819" s="20"/>
      <c r="G819" s="19"/>
      <c r="H819" s="19"/>
      <c r="I819" s="76" t="str">
        <f>IF(AND(Table1[[#This Row],[Was this permit part of a consolidated review?]]="No", Table1[[#This Row],[Date Notice of Complete Application Issued]]&lt;&gt;"", Table1[[#This Row],[Date of Decision]]&lt;&gt;""), Table1[[#This Row],[Date of Decision]]-Table1[[#This Row],[Date Notice of Complete Application Issued]], "")</f>
        <v/>
      </c>
      <c r="J81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1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1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19" s="74" t="str">
        <f>IF(Table1[[#This Row],[Was there an agreed upon decision date?]]="Yes",
    "Mutually agreed timeline",
    IF(ISNUMBER(Table1[[#This Row],[Total Active Review Days 
(without pauses)]]),
        IF(Table1[[#This Row],[Total Active Review Days 
(without pauses)]] &gt; Table1[[#This Row],[Deadline 
(Hidden Helper)]], "Yes", "No"),
    ""))</f>
        <v/>
      </c>
      <c r="N819" s="8"/>
      <c r="O819" s="8"/>
      <c r="BU819"/>
      <c r="BV819"/>
    </row>
    <row r="820" spans="1:74" x14ac:dyDescent="0.25">
      <c r="A820" s="18"/>
      <c r="B820" s="20"/>
      <c r="C820" s="72"/>
      <c r="D820" s="19"/>
      <c r="E820" s="20"/>
      <c r="F820" s="20"/>
      <c r="G820" s="19"/>
      <c r="H820" s="19"/>
      <c r="I820" s="76" t="str">
        <f>IF(AND(Table1[[#This Row],[Was this permit part of a consolidated review?]]="No", Table1[[#This Row],[Date Notice of Complete Application Issued]]&lt;&gt;"", Table1[[#This Row],[Date of Decision]]&lt;&gt;""), Table1[[#This Row],[Date of Decision]]-Table1[[#This Row],[Date Notice of Complete Application Issued]], "")</f>
        <v/>
      </c>
      <c r="J82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2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2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20" s="74" t="str">
        <f>IF(Table1[[#This Row],[Was there an agreed upon decision date?]]="Yes",
    "Mutually agreed timeline",
    IF(ISNUMBER(Table1[[#This Row],[Total Active Review Days 
(without pauses)]]),
        IF(Table1[[#This Row],[Total Active Review Days 
(without pauses)]] &gt; Table1[[#This Row],[Deadline 
(Hidden Helper)]], "Yes", "No"),
    ""))</f>
        <v/>
      </c>
      <c r="N820" s="8"/>
      <c r="O820" s="8"/>
      <c r="BU820"/>
      <c r="BV820"/>
    </row>
    <row r="821" spans="1:74" x14ac:dyDescent="0.25">
      <c r="A821" s="18"/>
      <c r="B821" s="20"/>
      <c r="C821" s="72"/>
      <c r="D821" s="19"/>
      <c r="E821" s="20"/>
      <c r="F821" s="20"/>
      <c r="G821" s="19"/>
      <c r="H821" s="19"/>
      <c r="I821" s="76" t="str">
        <f>IF(AND(Table1[[#This Row],[Was this permit part of a consolidated review?]]="No", Table1[[#This Row],[Date Notice of Complete Application Issued]]&lt;&gt;"", Table1[[#This Row],[Date of Decision]]&lt;&gt;""), Table1[[#This Row],[Date of Decision]]-Table1[[#This Row],[Date Notice of Complete Application Issued]], "")</f>
        <v/>
      </c>
      <c r="J82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2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2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21" s="74" t="str">
        <f>IF(Table1[[#This Row],[Was there an agreed upon decision date?]]="Yes",
    "Mutually agreed timeline",
    IF(ISNUMBER(Table1[[#This Row],[Total Active Review Days 
(without pauses)]]),
        IF(Table1[[#This Row],[Total Active Review Days 
(without pauses)]] &gt; Table1[[#This Row],[Deadline 
(Hidden Helper)]], "Yes", "No"),
    ""))</f>
        <v/>
      </c>
      <c r="N821" s="8"/>
      <c r="O821" s="8"/>
      <c r="BU821"/>
      <c r="BV821"/>
    </row>
    <row r="822" spans="1:74" x14ac:dyDescent="0.25">
      <c r="A822" s="18"/>
      <c r="B822" s="20"/>
      <c r="C822" s="72"/>
      <c r="D822" s="19"/>
      <c r="E822" s="20"/>
      <c r="F822" s="20"/>
      <c r="G822" s="19"/>
      <c r="H822" s="19"/>
      <c r="I822" s="76" t="str">
        <f>IF(AND(Table1[[#This Row],[Was this permit part of a consolidated review?]]="No", Table1[[#This Row],[Date Notice of Complete Application Issued]]&lt;&gt;"", Table1[[#This Row],[Date of Decision]]&lt;&gt;""), Table1[[#This Row],[Date of Decision]]-Table1[[#This Row],[Date Notice of Complete Application Issued]], "")</f>
        <v/>
      </c>
      <c r="J82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2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2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22" s="74" t="str">
        <f>IF(Table1[[#This Row],[Was there an agreed upon decision date?]]="Yes",
    "Mutually agreed timeline",
    IF(ISNUMBER(Table1[[#This Row],[Total Active Review Days 
(without pauses)]]),
        IF(Table1[[#This Row],[Total Active Review Days 
(without pauses)]] &gt; Table1[[#This Row],[Deadline 
(Hidden Helper)]], "Yes", "No"),
    ""))</f>
        <v/>
      </c>
      <c r="N822" s="8"/>
      <c r="O822" s="8"/>
      <c r="BU822"/>
      <c r="BV822"/>
    </row>
    <row r="823" spans="1:74" x14ac:dyDescent="0.25">
      <c r="A823" s="18"/>
      <c r="B823" s="20"/>
      <c r="C823" s="72"/>
      <c r="D823" s="19"/>
      <c r="E823" s="20"/>
      <c r="F823" s="20"/>
      <c r="G823" s="19"/>
      <c r="H823" s="19"/>
      <c r="I823" s="76" t="str">
        <f>IF(AND(Table1[[#This Row],[Was this permit part of a consolidated review?]]="No", Table1[[#This Row],[Date Notice of Complete Application Issued]]&lt;&gt;"", Table1[[#This Row],[Date of Decision]]&lt;&gt;""), Table1[[#This Row],[Date of Decision]]-Table1[[#This Row],[Date Notice of Complete Application Issued]], "")</f>
        <v/>
      </c>
      <c r="J82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2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2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23" s="74" t="str">
        <f>IF(Table1[[#This Row],[Was there an agreed upon decision date?]]="Yes",
    "Mutually agreed timeline",
    IF(ISNUMBER(Table1[[#This Row],[Total Active Review Days 
(without pauses)]]),
        IF(Table1[[#This Row],[Total Active Review Days 
(without pauses)]] &gt; Table1[[#This Row],[Deadline 
(Hidden Helper)]], "Yes", "No"),
    ""))</f>
        <v/>
      </c>
      <c r="N823" s="8"/>
      <c r="O823" s="8"/>
      <c r="BU823"/>
      <c r="BV823"/>
    </row>
    <row r="824" spans="1:74" x14ac:dyDescent="0.25">
      <c r="A824" s="18"/>
      <c r="B824" s="20"/>
      <c r="C824" s="72"/>
      <c r="D824" s="19"/>
      <c r="E824" s="20"/>
      <c r="F824" s="20"/>
      <c r="G824" s="19"/>
      <c r="H824" s="19"/>
      <c r="I824" s="76" t="str">
        <f>IF(AND(Table1[[#This Row],[Was this permit part of a consolidated review?]]="No", Table1[[#This Row],[Date Notice of Complete Application Issued]]&lt;&gt;"", Table1[[#This Row],[Date of Decision]]&lt;&gt;""), Table1[[#This Row],[Date of Decision]]-Table1[[#This Row],[Date Notice of Complete Application Issued]], "")</f>
        <v/>
      </c>
      <c r="J82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2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2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24" s="74" t="str">
        <f>IF(Table1[[#This Row],[Was there an agreed upon decision date?]]="Yes",
    "Mutually agreed timeline",
    IF(ISNUMBER(Table1[[#This Row],[Total Active Review Days 
(without pauses)]]),
        IF(Table1[[#This Row],[Total Active Review Days 
(without pauses)]] &gt; Table1[[#This Row],[Deadline 
(Hidden Helper)]], "Yes", "No"),
    ""))</f>
        <v/>
      </c>
      <c r="N824" s="8"/>
      <c r="O824" s="8"/>
      <c r="BU824"/>
      <c r="BV824"/>
    </row>
    <row r="825" spans="1:74" x14ac:dyDescent="0.25">
      <c r="A825" s="18"/>
      <c r="B825" s="20"/>
      <c r="C825" s="72"/>
      <c r="D825" s="19"/>
      <c r="E825" s="20"/>
      <c r="F825" s="20"/>
      <c r="G825" s="19"/>
      <c r="H825" s="19"/>
      <c r="I825" s="76" t="str">
        <f>IF(AND(Table1[[#This Row],[Was this permit part of a consolidated review?]]="No", Table1[[#This Row],[Date Notice of Complete Application Issued]]&lt;&gt;"", Table1[[#This Row],[Date of Decision]]&lt;&gt;""), Table1[[#This Row],[Date of Decision]]-Table1[[#This Row],[Date Notice of Complete Application Issued]], "")</f>
        <v/>
      </c>
      <c r="J82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2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2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25" s="74" t="str">
        <f>IF(Table1[[#This Row],[Was there an agreed upon decision date?]]="Yes",
    "Mutually agreed timeline",
    IF(ISNUMBER(Table1[[#This Row],[Total Active Review Days 
(without pauses)]]),
        IF(Table1[[#This Row],[Total Active Review Days 
(without pauses)]] &gt; Table1[[#This Row],[Deadline 
(Hidden Helper)]], "Yes", "No"),
    ""))</f>
        <v/>
      </c>
      <c r="N825" s="8"/>
      <c r="O825" s="8"/>
      <c r="BU825"/>
      <c r="BV825"/>
    </row>
    <row r="826" spans="1:74" x14ac:dyDescent="0.25">
      <c r="A826" s="18"/>
      <c r="B826" s="20"/>
      <c r="C826" s="72"/>
      <c r="D826" s="19"/>
      <c r="E826" s="20"/>
      <c r="F826" s="20"/>
      <c r="G826" s="19"/>
      <c r="H826" s="19"/>
      <c r="I826" s="76" t="str">
        <f>IF(AND(Table1[[#This Row],[Was this permit part of a consolidated review?]]="No", Table1[[#This Row],[Date Notice of Complete Application Issued]]&lt;&gt;"", Table1[[#This Row],[Date of Decision]]&lt;&gt;""), Table1[[#This Row],[Date of Decision]]-Table1[[#This Row],[Date Notice of Complete Application Issued]], "")</f>
        <v/>
      </c>
      <c r="J82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2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2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26" s="74" t="str">
        <f>IF(Table1[[#This Row],[Was there an agreed upon decision date?]]="Yes",
    "Mutually agreed timeline",
    IF(ISNUMBER(Table1[[#This Row],[Total Active Review Days 
(without pauses)]]),
        IF(Table1[[#This Row],[Total Active Review Days 
(without pauses)]] &gt; Table1[[#This Row],[Deadline 
(Hidden Helper)]], "Yes", "No"),
    ""))</f>
        <v/>
      </c>
      <c r="N826" s="8"/>
      <c r="O826" s="8"/>
      <c r="BU826"/>
      <c r="BV826"/>
    </row>
    <row r="827" spans="1:74" x14ac:dyDescent="0.25">
      <c r="A827" s="18"/>
      <c r="B827" s="20"/>
      <c r="C827" s="72"/>
      <c r="D827" s="19"/>
      <c r="E827" s="20"/>
      <c r="F827" s="20"/>
      <c r="G827" s="19"/>
      <c r="H827" s="19"/>
      <c r="I827" s="76" t="str">
        <f>IF(AND(Table1[[#This Row],[Was this permit part of a consolidated review?]]="No", Table1[[#This Row],[Date Notice of Complete Application Issued]]&lt;&gt;"", Table1[[#This Row],[Date of Decision]]&lt;&gt;""), Table1[[#This Row],[Date of Decision]]-Table1[[#This Row],[Date Notice of Complete Application Issued]], "")</f>
        <v/>
      </c>
      <c r="J82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2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2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27" s="74" t="str">
        <f>IF(Table1[[#This Row],[Was there an agreed upon decision date?]]="Yes",
    "Mutually agreed timeline",
    IF(ISNUMBER(Table1[[#This Row],[Total Active Review Days 
(without pauses)]]),
        IF(Table1[[#This Row],[Total Active Review Days 
(without pauses)]] &gt; Table1[[#This Row],[Deadline 
(Hidden Helper)]], "Yes", "No"),
    ""))</f>
        <v/>
      </c>
      <c r="N827" s="8"/>
      <c r="O827" s="8"/>
      <c r="BU827"/>
      <c r="BV827"/>
    </row>
    <row r="828" spans="1:74" x14ac:dyDescent="0.25">
      <c r="A828" s="18"/>
      <c r="B828" s="20"/>
      <c r="C828" s="72"/>
      <c r="D828" s="19"/>
      <c r="E828" s="20"/>
      <c r="F828" s="20"/>
      <c r="G828" s="19"/>
      <c r="H828" s="19"/>
      <c r="I828" s="76" t="str">
        <f>IF(AND(Table1[[#This Row],[Was this permit part of a consolidated review?]]="No", Table1[[#This Row],[Date Notice of Complete Application Issued]]&lt;&gt;"", Table1[[#This Row],[Date of Decision]]&lt;&gt;""), Table1[[#This Row],[Date of Decision]]-Table1[[#This Row],[Date Notice of Complete Application Issued]], "")</f>
        <v/>
      </c>
      <c r="J82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2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2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28" s="74" t="str">
        <f>IF(Table1[[#This Row],[Was there an agreed upon decision date?]]="Yes",
    "Mutually agreed timeline",
    IF(ISNUMBER(Table1[[#This Row],[Total Active Review Days 
(without pauses)]]),
        IF(Table1[[#This Row],[Total Active Review Days 
(without pauses)]] &gt; Table1[[#This Row],[Deadline 
(Hidden Helper)]], "Yes", "No"),
    ""))</f>
        <v/>
      </c>
      <c r="N828" s="8"/>
      <c r="O828" s="8"/>
      <c r="BU828"/>
      <c r="BV828"/>
    </row>
    <row r="829" spans="1:74" x14ac:dyDescent="0.25">
      <c r="A829" s="18"/>
      <c r="B829" s="20"/>
      <c r="C829" s="72"/>
      <c r="D829" s="19"/>
      <c r="E829" s="20"/>
      <c r="F829" s="20"/>
      <c r="G829" s="19"/>
      <c r="H829" s="19"/>
      <c r="I829" s="76" t="str">
        <f>IF(AND(Table1[[#This Row],[Was this permit part of a consolidated review?]]="No", Table1[[#This Row],[Date Notice of Complete Application Issued]]&lt;&gt;"", Table1[[#This Row],[Date of Decision]]&lt;&gt;""), Table1[[#This Row],[Date of Decision]]-Table1[[#This Row],[Date Notice of Complete Application Issued]], "")</f>
        <v/>
      </c>
      <c r="J82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2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2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29" s="74" t="str">
        <f>IF(Table1[[#This Row],[Was there an agreed upon decision date?]]="Yes",
    "Mutually agreed timeline",
    IF(ISNUMBER(Table1[[#This Row],[Total Active Review Days 
(without pauses)]]),
        IF(Table1[[#This Row],[Total Active Review Days 
(without pauses)]] &gt; Table1[[#This Row],[Deadline 
(Hidden Helper)]], "Yes", "No"),
    ""))</f>
        <v/>
      </c>
      <c r="N829" s="8"/>
      <c r="O829" s="8"/>
      <c r="BU829"/>
      <c r="BV829"/>
    </row>
    <row r="830" spans="1:74" x14ac:dyDescent="0.25">
      <c r="A830" s="18"/>
      <c r="B830" s="20"/>
      <c r="C830" s="72"/>
      <c r="D830" s="19"/>
      <c r="E830" s="20"/>
      <c r="F830" s="20"/>
      <c r="G830" s="19"/>
      <c r="H830" s="19"/>
      <c r="I830" s="76" t="str">
        <f>IF(AND(Table1[[#This Row],[Was this permit part of a consolidated review?]]="No", Table1[[#This Row],[Date Notice of Complete Application Issued]]&lt;&gt;"", Table1[[#This Row],[Date of Decision]]&lt;&gt;""), Table1[[#This Row],[Date of Decision]]-Table1[[#This Row],[Date Notice of Complete Application Issued]], "")</f>
        <v/>
      </c>
      <c r="J83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3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3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30" s="74" t="str">
        <f>IF(Table1[[#This Row],[Was there an agreed upon decision date?]]="Yes",
    "Mutually agreed timeline",
    IF(ISNUMBER(Table1[[#This Row],[Total Active Review Days 
(without pauses)]]),
        IF(Table1[[#This Row],[Total Active Review Days 
(without pauses)]] &gt; Table1[[#This Row],[Deadline 
(Hidden Helper)]], "Yes", "No"),
    ""))</f>
        <v/>
      </c>
      <c r="N830" s="8"/>
      <c r="O830" s="8"/>
      <c r="BU830"/>
      <c r="BV830"/>
    </row>
    <row r="831" spans="1:74" x14ac:dyDescent="0.25">
      <c r="A831" s="18"/>
      <c r="B831" s="20"/>
      <c r="C831" s="72"/>
      <c r="D831" s="19"/>
      <c r="E831" s="20"/>
      <c r="F831" s="20"/>
      <c r="G831" s="19"/>
      <c r="H831" s="19"/>
      <c r="I831" s="76" t="str">
        <f>IF(AND(Table1[[#This Row],[Was this permit part of a consolidated review?]]="No", Table1[[#This Row],[Date Notice of Complete Application Issued]]&lt;&gt;"", Table1[[#This Row],[Date of Decision]]&lt;&gt;""), Table1[[#This Row],[Date of Decision]]-Table1[[#This Row],[Date Notice of Complete Application Issued]], "")</f>
        <v/>
      </c>
      <c r="J83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3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3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31" s="74" t="str">
        <f>IF(Table1[[#This Row],[Was there an agreed upon decision date?]]="Yes",
    "Mutually agreed timeline",
    IF(ISNUMBER(Table1[[#This Row],[Total Active Review Days 
(without pauses)]]),
        IF(Table1[[#This Row],[Total Active Review Days 
(without pauses)]] &gt; Table1[[#This Row],[Deadline 
(Hidden Helper)]], "Yes", "No"),
    ""))</f>
        <v/>
      </c>
      <c r="N831" s="8"/>
      <c r="O831" s="8"/>
      <c r="BU831"/>
      <c r="BV831"/>
    </row>
    <row r="832" spans="1:74" x14ac:dyDescent="0.25">
      <c r="A832" s="18"/>
      <c r="B832" s="20"/>
      <c r="C832" s="72"/>
      <c r="D832" s="19"/>
      <c r="E832" s="20"/>
      <c r="F832" s="20"/>
      <c r="G832" s="19"/>
      <c r="H832" s="19"/>
      <c r="I832" s="76" t="str">
        <f>IF(AND(Table1[[#This Row],[Was this permit part of a consolidated review?]]="No", Table1[[#This Row],[Date Notice of Complete Application Issued]]&lt;&gt;"", Table1[[#This Row],[Date of Decision]]&lt;&gt;""), Table1[[#This Row],[Date of Decision]]-Table1[[#This Row],[Date Notice of Complete Application Issued]], "")</f>
        <v/>
      </c>
      <c r="J83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3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3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32" s="74" t="str">
        <f>IF(Table1[[#This Row],[Was there an agreed upon decision date?]]="Yes",
    "Mutually agreed timeline",
    IF(ISNUMBER(Table1[[#This Row],[Total Active Review Days 
(without pauses)]]),
        IF(Table1[[#This Row],[Total Active Review Days 
(without pauses)]] &gt; Table1[[#This Row],[Deadline 
(Hidden Helper)]], "Yes", "No"),
    ""))</f>
        <v/>
      </c>
      <c r="N832" s="8"/>
      <c r="O832" s="8"/>
      <c r="BU832"/>
      <c r="BV832"/>
    </row>
    <row r="833" spans="1:74" x14ac:dyDescent="0.25">
      <c r="A833" s="18"/>
      <c r="B833" s="20"/>
      <c r="C833" s="72"/>
      <c r="D833" s="19"/>
      <c r="E833" s="20"/>
      <c r="F833" s="20"/>
      <c r="G833" s="19"/>
      <c r="H833" s="19"/>
      <c r="I833" s="76" t="str">
        <f>IF(AND(Table1[[#This Row],[Was this permit part of a consolidated review?]]="No", Table1[[#This Row],[Date Notice of Complete Application Issued]]&lt;&gt;"", Table1[[#This Row],[Date of Decision]]&lt;&gt;""), Table1[[#This Row],[Date of Decision]]-Table1[[#This Row],[Date Notice of Complete Application Issued]], "")</f>
        <v/>
      </c>
      <c r="J83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3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3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33" s="74" t="str">
        <f>IF(Table1[[#This Row],[Was there an agreed upon decision date?]]="Yes",
    "Mutually agreed timeline",
    IF(ISNUMBER(Table1[[#This Row],[Total Active Review Days 
(without pauses)]]),
        IF(Table1[[#This Row],[Total Active Review Days 
(without pauses)]] &gt; Table1[[#This Row],[Deadline 
(Hidden Helper)]], "Yes", "No"),
    ""))</f>
        <v/>
      </c>
      <c r="N833" s="8"/>
      <c r="O833" s="8"/>
      <c r="BU833"/>
      <c r="BV833"/>
    </row>
    <row r="834" spans="1:74" x14ac:dyDescent="0.25">
      <c r="A834" s="18"/>
      <c r="B834" s="20"/>
      <c r="C834" s="72"/>
      <c r="D834" s="19"/>
      <c r="E834" s="20"/>
      <c r="F834" s="20"/>
      <c r="G834" s="19"/>
      <c r="H834" s="19"/>
      <c r="I834" s="76" t="str">
        <f>IF(AND(Table1[[#This Row],[Was this permit part of a consolidated review?]]="No", Table1[[#This Row],[Date Notice of Complete Application Issued]]&lt;&gt;"", Table1[[#This Row],[Date of Decision]]&lt;&gt;""), Table1[[#This Row],[Date of Decision]]-Table1[[#This Row],[Date Notice of Complete Application Issued]], "")</f>
        <v/>
      </c>
      <c r="J83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3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3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34" s="74" t="str">
        <f>IF(Table1[[#This Row],[Was there an agreed upon decision date?]]="Yes",
    "Mutually agreed timeline",
    IF(ISNUMBER(Table1[[#This Row],[Total Active Review Days 
(without pauses)]]),
        IF(Table1[[#This Row],[Total Active Review Days 
(without pauses)]] &gt; Table1[[#This Row],[Deadline 
(Hidden Helper)]], "Yes", "No"),
    ""))</f>
        <v/>
      </c>
      <c r="N834" s="8"/>
      <c r="O834" s="8"/>
      <c r="BU834"/>
      <c r="BV834"/>
    </row>
    <row r="835" spans="1:74" x14ac:dyDescent="0.25">
      <c r="A835" s="18"/>
      <c r="B835" s="20"/>
      <c r="C835" s="72"/>
      <c r="D835" s="19"/>
      <c r="E835" s="20"/>
      <c r="F835" s="20"/>
      <c r="G835" s="19"/>
      <c r="H835" s="19"/>
      <c r="I835" s="76" t="str">
        <f>IF(AND(Table1[[#This Row],[Was this permit part of a consolidated review?]]="No", Table1[[#This Row],[Date Notice of Complete Application Issued]]&lt;&gt;"", Table1[[#This Row],[Date of Decision]]&lt;&gt;""), Table1[[#This Row],[Date of Decision]]-Table1[[#This Row],[Date Notice of Complete Application Issued]], "")</f>
        <v/>
      </c>
      <c r="J83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3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3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35" s="74" t="str">
        <f>IF(Table1[[#This Row],[Was there an agreed upon decision date?]]="Yes",
    "Mutually agreed timeline",
    IF(ISNUMBER(Table1[[#This Row],[Total Active Review Days 
(without pauses)]]),
        IF(Table1[[#This Row],[Total Active Review Days 
(without pauses)]] &gt; Table1[[#This Row],[Deadline 
(Hidden Helper)]], "Yes", "No"),
    ""))</f>
        <v/>
      </c>
      <c r="N835" s="8"/>
      <c r="O835" s="8"/>
      <c r="BU835"/>
      <c r="BV835"/>
    </row>
    <row r="836" spans="1:74" x14ac:dyDescent="0.25">
      <c r="A836" s="18"/>
      <c r="B836" s="20"/>
      <c r="C836" s="72"/>
      <c r="D836" s="19"/>
      <c r="E836" s="20"/>
      <c r="F836" s="20"/>
      <c r="G836" s="19"/>
      <c r="H836" s="19"/>
      <c r="I836" s="76" t="str">
        <f>IF(AND(Table1[[#This Row],[Was this permit part of a consolidated review?]]="No", Table1[[#This Row],[Date Notice of Complete Application Issued]]&lt;&gt;"", Table1[[#This Row],[Date of Decision]]&lt;&gt;""), Table1[[#This Row],[Date of Decision]]-Table1[[#This Row],[Date Notice of Complete Application Issued]], "")</f>
        <v/>
      </c>
      <c r="J83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3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3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36" s="74" t="str">
        <f>IF(Table1[[#This Row],[Was there an agreed upon decision date?]]="Yes",
    "Mutually agreed timeline",
    IF(ISNUMBER(Table1[[#This Row],[Total Active Review Days 
(without pauses)]]),
        IF(Table1[[#This Row],[Total Active Review Days 
(without pauses)]] &gt; Table1[[#This Row],[Deadline 
(Hidden Helper)]], "Yes", "No"),
    ""))</f>
        <v/>
      </c>
      <c r="N836" s="8"/>
      <c r="O836" s="8"/>
      <c r="BU836"/>
      <c r="BV836"/>
    </row>
    <row r="837" spans="1:74" x14ac:dyDescent="0.25">
      <c r="A837" s="18"/>
      <c r="B837" s="20"/>
      <c r="C837" s="72"/>
      <c r="D837" s="19"/>
      <c r="E837" s="20"/>
      <c r="F837" s="20"/>
      <c r="G837" s="19"/>
      <c r="H837" s="19"/>
      <c r="I837" s="76" t="str">
        <f>IF(AND(Table1[[#This Row],[Was this permit part of a consolidated review?]]="No", Table1[[#This Row],[Date Notice of Complete Application Issued]]&lt;&gt;"", Table1[[#This Row],[Date of Decision]]&lt;&gt;""), Table1[[#This Row],[Date of Decision]]-Table1[[#This Row],[Date Notice of Complete Application Issued]], "")</f>
        <v/>
      </c>
      <c r="J83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3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3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37" s="74" t="str">
        <f>IF(Table1[[#This Row],[Was there an agreed upon decision date?]]="Yes",
    "Mutually agreed timeline",
    IF(ISNUMBER(Table1[[#This Row],[Total Active Review Days 
(without pauses)]]),
        IF(Table1[[#This Row],[Total Active Review Days 
(without pauses)]] &gt; Table1[[#This Row],[Deadline 
(Hidden Helper)]], "Yes", "No"),
    ""))</f>
        <v/>
      </c>
      <c r="N837" s="8"/>
      <c r="O837" s="8"/>
      <c r="BU837"/>
      <c r="BV837"/>
    </row>
    <row r="838" spans="1:74" x14ac:dyDescent="0.25">
      <c r="A838" s="18"/>
      <c r="B838" s="20"/>
      <c r="C838" s="72"/>
      <c r="D838" s="19"/>
      <c r="E838" s="20"/>
      <c r="F838" s="20"/>
      <c r="G838" s="19"/>
      <c r="H838" s="19"/>
      <c r="I838" s="76" t="str">
        <f>IF(AND(Table1[[#This Row],[Was this permit part of a consolidated review?]]="No", Table1[[#This Row],[Date Notice of Complete Application Issued]]&lt;&gt;"", Table1[[#This Row],[Date of Decision]]&lt;&gt;""), Table1[[#This Row],[Date of Decision]]-Table1[[#This Row],[Date Notice of Complete Application Issued]], "")</f>
        <v/>
      </c>
      <c r="J83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3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3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38" s="74" t="str">
        <f>IF(Table1[[#This Row],[Was there an agreed upon decision date?]]="Yes",
    "Mutually agreed timeline",
    IF(ISNUMBER(Table1[[#This Row],[Total Active Review Days 
(without pauses)]]),
        IF(Table1[[#This Row],[Total Active Review Days 
(without pauses)]] &gt; Table1[[#This Row],[Deadline 
(Hidden Helper)]], "Yes", "No"),
    ""))</f>
        <v/>
      </c>
      <c r="N838" s="8"/>
      <c r="O838" s="8"/>
      <c r="BU838"/>
      <c r="BV838"/>
    </row>
    <row r="839" spans="1:74" x14ac:dyDescent="0.25">
      <c r="A839" s="18"/>
      <c r="B839" s="20"/>
      <c r="C839" s="72"/>
      <c r="D839" s="19"/>
      <c r="E839" s="20"/>
      <c r="F839" s="20"/>
      <c r="G839" s="19"/>
      <c r="H839" s="19"/>
      <c r="I839" s="76" t="str">
        <f>IF(AND(Table1[[#This Row],[Was this permit part of a consolidated review?]]="No", Table1[[#This Row],[Date Notice of Complete Application Issued]]&lt;&gt;"", Table1[[#This Row],[Date of Decision]]&lt;&gt;""), Table1[[#This Row],[Date of Decision]]-Table1[[#This Row],[Date Notice of Complete Application Issued]], "")</f>
        <v/>
      </c>
      <c r="J83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3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3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39" s="74" t="str">
        <f>IF(Table1[[#This Row],[Was there an agreed upon decision date?]]="Yes",
    "Mutually agreed timeline",
    IF(ISNUMBER(Table1[[#This Row],[Total Active Review Days 
(without pauses)]]),
        IF(Table1[[#This Row],[Total Active Review Days 
(without pauses)]] &gt; Table1[[#This Row],[Deadline 
(Hidden Helper)]], "Yes", "No"),
    ""))</f>
        <v/>
      </c>
      <c r="N839" s="8"/>
      <c r="O839" s="8"/>
      <c r="BU839"/>
      <c r="BV839"/>
    </row>
    <row r="840" spans="1:74" x14ac:dyDescent="0.25">
      <c r="A840" s="18"/>
      <c r="B840" s="20"/>
      <c r="C840" s="72"/>
      <c r="D840" s="19"/>
      <c r="E840" s="20"/>
      <c r="F840" s="20"/>
      <c r="G840" s="19"/>
      <c r="H840" s="19"/>
      <c r="I840" s="76" t="str">
        <f>IF(AND(Table1[[#This Row],[Was this permit part of a consolidated review?]]="No", Table1[[#This Row],[Date Notice of Complete Application Issued]]&lt;&gt;"", Table1[[#This Row],[Date of Decision]]&lt;&gt;""), Table1[[#This Row],[Date of Decision]]-Table1[[#This Row],[Date Notice of Complete Application Issued]], "")</f>
        <v/>
      </c>
      <c r="J84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4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4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40" s="74" t="str">
        <f>IF(Table1[[#This Row],[Was there an agreed upon decision date?]]="Yes",
    "Mutually agreed timeline",
    IF(ISNUMBER(Table1[[#This Row],[Total Active Review Days 
(without pauses)]]),
        IF(Table1[[#This Row],[Total Active Review Days 
(without pauses)]] &gt; Table1[[#This Row],[Deadline 
(Hidden Helper)]], "Yes", "No"),
    ""))</f>
        <v/>
      </c>
      <c r="N840" s="8"/>
      <c r="O840" s="8"/>
      <c r="BU840"/>
      <c r="BV840"/>
    </row>
    <row r="841" spans="1:74" x14ac:dyDescent="0.25">
      <c r="A841" s="18"/>
      <c r="B841" s="20"/>
      <c r="C841" s="72"/>
      <c r="D841" s="19"/>
      <c r="E841" s="20"/>
      <c r="F841" s="20"/>
      <c r="G841" s="19"/>
      <c r="H841" s="19"/>
      <c r="I841" s="76" t="str">
        <f>IF(AND(Table1[[#This Row],[Was this permit part of a consolidated review?]]="No", Table1[[#This Row],[Date Notice of Complete Application Issued]]&lt;&gt;"", Table1[[#This Row],[Date of Decision]]&lt;&gt;""), Table1[[#This Row],[Date of Decision]]-Table1[[#This Row],[Date Notice of Complete Application Issued]], "")</f>
        <v/>
      </c>
      <c r="J84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4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4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41" s="74" t="str">
        <f>IF(Table1[[#This Row],[Was there an agreed upon decision date?]]="Yes",
    "Mutually agreed timeline",
    IF(ISNUMBER(Table1[[#This Row],[Total Active Review Days 
(without pauses)]]),
        IF(Table1[[#This Row],[Total Active Review Days 
(without pauses)]] &gt; Table1[[#This Row],[Deadline 
(Hidden Helper)]], "Yes", "No"),
    ""))</f>
        <v/>
      </c>
      <c r="N841" s="8"/>
      <c r="O841" s="8"/>
      <c r="BU841"/>
      <c r="BV841"/>
    </row>
    <row r="842" spans="1:74" x14ac:dyDescent="0.25">
      <c r="A842" s="18"/>
      <c r="B842" s="20"/>
      <c r="C842" s="72"/>
      <c r="D842" s="19"/>
      <c r="E842" s="20"/>
      <c r="F842" s="20"/>
      <c r="G842" s="19"/>
      <c r="H842" s="19"/>
      <c r="I842" s="76" t="str">
        <f>IF(AND(Table1[[#This Row],[Was this permit part of a consolidated review?]]="No", Table1[[#This Row],[Date Notice of Complete Application Issued]]&lt;&gt;"", Table1[[#This Row],[Date of Decision]]&lt;&gt;""), Table1[[#This Row],[Date of Decision]]-Table1[[#This Row],[Date Notice of Complete Application Issued]], "")</f>
        <v/>
      </c>
      <c r="J84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4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4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42" s="74" t="str">
        <f>IF(Table1[[#This Row],[Was there an agreed upon decision date?]]="Yes",
    "Mutually agreed timeline",
    IF(ISNUMBER(Table1[[#This Row],[Total Active Review Days 
(without pauses)]]),
        IF(Table1[[#This Row],[Total Active Review Days 
(without pauses)]] &gt; Table1[[#This Row],[Deadline 
(Hidden Helper)]], "Yes", "No"),
    ""))</f>
        <v/>
      </c>
      <c r="N842" s="8"/>
      <c r="O842" s="8"/>
      <c r="BU842"/>
      <c r="BV842"/>
    </row>
    <row r="843" spans="1:74" x14ac:dyDescent="0.25">
      <c r="A843" s="18"/>
      <c r="B843" s="20"/>
      <c r="C843" s="72"/>
      <c r="D843" s="19"/>
      <c r="E843" s="20"/>
      <c r="F843" s="20"/>
      <c r="G843" s="19"/>
      <c r="H843" s="19"/>
      <c r="I843" s="76" t="str">
        <f>IF(AND(Table1[[#This Row],[Was this permit part of a consolidated review?]]="No", Table1[[#This Row],[Date Notice of Complete Application Issued]]&lt;&gt;"", Table1[[#This Row],[Date of Decision]]&lt;&gt;""), Table1[[#This Row],[Date of Decision]]-Table1[[#This Row],[Date Notice of Complete Application Issued]], "")</f>
        <v/>
      </c>
      <c r="J84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4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4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43" s="74" t="str">
        <f>IF(Table1[[#This Row],[Was there an agreed upon decision date?]]="Yes",
    "Mutually agreed timeline",
    IF(ISNUMBER(Table1[[#This Row],[Total Active Review Days 
(without pauses)]]),
        IF(Table1[[#This Row],[Total Active Review Days 
(without pauses)]] &gt; Table1[[#This Row],[Deadline 
(Hidden Helper)]], "Yes", "No"),
    ""))</f>
        <v/>
      </c>
      <c r="N843" s="8"/>
      <c r="O843" s="8"/>
      <c r="BU843"/>
      <c r="BV843"/>
    </row>
    <row r="844" spans="1:74" x14ac:dyDescent="0.25">
      <c r="A844" s="18"/>
      <c r="B844" s="20"/>
      <c r="C844" s="72"/>
      <c r="D844" s="19"/>
      <c r="E844" s="20"/>
      <c r="F844" s="20"/>
      <c r="G844" s="19"/>
      <c r="H844" s="19"/>
      <c r="I844" s="76" t="str">
        <f>IF(AND(Table1[[#This Row],[Was this permit part of a consolidated review?]]="No", Table1[[#This Row],[Date Notice of Complete Application Issued]]&lt;&gt;"", Table1[[#This Row],[Date of Decision]]&lt;&gt;""), Table1[[#This Row],[Date of Decision]]-Table1[[#This Row],[Date Notice of Complete Application Issued]], "")</f>
        <v/>
      </c>
      <c r="J84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4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4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44" s="74" t="str">
        <f>IF(Table1[[#This Row],[Was there an agreed upon decision date?]]="Yes",
    "Mutually agreed timeline",
    IF(ISNUMBER(Table1[[#This Row],[Total Active Review Days 
(without pauses)]]),
        IF(Table1[[#This Row],[Total Active Review Days 
(without pauses)]] &gt; Table1[[#This Row],[Deadline 
(Hidden Helper)]], "Yes", "No"),
    ""))</f>
        <v/>
      </c>
      <c r="N844" s="8"/>
      <c r="O844" s="8"/>
      <c r="BU844"/>
      <c r="BV844"/>
    </row>
    <row r="845" spans="1:74" x14ac:dyDescent="0.25">
      <c r="A845" s="18"/>
      <c r="B845" s="20"/>
      <c r="C845" s="72"/>
      <c r="D845" s="19"/>
      <c r="E845" s="20"/>
      <c r="F845" s="20"/>
      <c r="G845" s="19"/>
      <c r="H845" s="19"/>
      <c r="I845" s="76" t="str">
        <f>IF(AND(Table1[[#This Row],[Was this permit part of a consolidated review?]]="No", Table1[[#This Row],[Date Notice of Complete Application Issued]]&lt;&gt;"", Table1[[#This Row],[Date of Decision]]&lt;&gt;""), Table1[[#This Row],[Date of Decision]]-Table1[[#This Row],[Date Notice of Complete Application Issued]], "")</f>
        <v/>
      </c>
      <c r="J84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4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4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45" s="74" t="str">
        <f>IF(Table1[[#This Row],[Was there an agreed upon decision date?]]="Yes",
    "Mutually agreed timeline",
    IF(ISNUMBER(Table1[[#This Row],[Total Active Review Days 
(without pauses)]]),
        IF(Table1[[#This Row],[Total Active Review Days 
(without pauses)]] &gt; Table1[[#This Row],[Deadline 
(Hidden Helper)]], "Yes", "No"),
    ""))</f>
        <v/>
      </c>
      <c r="N845" s="8"/>
      <c r="O845" s="8"/>
      <c r="BU845"/>
      <c r="BV845"/>
    </row>
    <row r="846" spans="1:74" x14ac:dyDescent="0.25">
      <c r="A846" s="18"/>
      <c r="B846" s="20"/>
      <c r="C846" s="72"/>
      <c r="D846" s="19"/>
      <c r="E846" s="20"/>
      <c r="F846" s="20"/>
      <c r="G846" s="19"/>
      <c r="H846" s="19"/>
      <c r="I846" s="76" t="str">
        <f>IF(AND(Table1[[#This Row],[Was this permit part of a consolidated review?]]="No", Table1[[#This Row],[Date Notice of Complete Application Issued]]&lt;&gt;"", Table1[[#This Row],[Date of Decision]]&lt;&gt;""), Table1[[#This Row],[Date of Decision]]-Table1[[#This Row],[Date Notice of Complete Application Issued]], "")</f>
        <v/>
      </c>
      <c r="J84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4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4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46" s="74" t="str">
        <f>IF(Table1[[#This Row],[Was there an agreed upon decision date?]]="Yes",
    "Mutually agreed timeline",
    IF(ISNUMBER(Table1[[#This Row],[Total Active Review Days 
(without pauses)]]),
        IF(Table1[[#This Row],[Total Active Review Days 
(without pauses)]] &gt; Table1[[#This Row],[Deadline 
(Hidden Helper)]], "Yes", "No"),
    ""))</f>
        <v/>
      </c>
      <c r="N846" s="8"/>
      <c r="O846" s="8"/>
      <c r="BU846"/>
      <c r="BV846"/>
    </row>
    <row r="847" spans="1:74" x14ac:dyDescent="0.25">
      <c r="A847" s="18"/>
      <c r="B847" s="20"/>
      <c r="C847" s="72"/>
      <c r="D847" s="19"/>
      <c r="E847" s="20"/>
      <c r="F847" s="20"/>
      <c r="G847" s="19"/>
      <c r="H847" s="19"/>
      <c r="I847" s="76" t="str">
        <f>IF(AND(Table1[[#This Row],[Was this permit part of a consolidated review?]]="No", Table1[[#This Row],[Date Notice of Complete Application Issued]]&lt;&gt;"", Table1[[#This Row],[Date of Decision]]&lt;&gt;""), Table1[[#This Row],[Date of Decision]]-Table1[[#This Row],[Date Notice of Complete Application Issued]], "")</f>
        <v/>
      </c>
      <c r="J84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4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4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47" s="74" t="str">
        <f>IF(Table1[[#This Row],[Was there an agreed upon decision date?]]="Yes",
    "Mutually agreed timeline",
    IF(ISNUMBER(Table1[[#This Row],[Total Active Review Days 
(without pauses)]]),
        IF(Table1[[#This Row],[Total Active Review Days 
(without pauses)]] &gt; Table1[[#This Row],[Deadline 
(Hidden Helper)]], "Yes", "No"),
    ""))</f>
        <v/>
      </c>
      <c r="N847" s="8"/>
      <c r="O847" s="8"/>
      <c r="BU847"/>
      <c r="BV847"/>
    </row>
    <row r="848" spans="1:74" x14ac:dyDescent="0.25">
      <c r="A848" s="18"/>
      <c r="B848" s="20"/>
      <c r="C848" s="72"/>
      <c r="D848" s="19"/>
      <c r="E848" s="20"/>
      <c r="F848" s="20"/>
      <c r="G848" s="19"/>
      <c r="H848" s="19"/>
      <c r="I848" s="76" t="str">
        <f>IF(AND(Table1[[#This Row],[Was this permit part of a consolidated review?]]="No", Table1[[#This Row],[Date Notice of Complete Application Issued]]&lt;&gt;"", Table1[[#This Row],[Date of Decision]]&lt;&gt;""), Table1[[#This Row],[Date of Decision]]-Table1[[#This Row],[Date Notice of Complete Application Issued]], "")</f>
        <v/>
      </c>
      <c r="J84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4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4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48" s="74" t="str">
        <f>IF(Table1[[#This Row],[Was there an agreed upon decision date?]]="Yes",
    "Mutually agreed timeline",
    IF(ISNUMBER(Table1[[#This Row],[Total Active Review Days 
(without pauses)]]),
        IF(Table1[[#This Row],[Total Active Review Days 
(without pauses)]] &gt; Table1[[#This Row],[Deadline 
(Hidden Helper)]], "Yes", "No"),
    ""))</f>
        <v/>
      </c>
      <c r="N848" s="8"/>
      <c r="O848" s="8"/>
      <c r="BU848"/>
      <c r="BV848"/>
    </row>
    <row r="849" spans="1:74" x14ac:dyDescent="0.25">
      <c r="A849" s="18"/>
      <c r="B849" s="20"/>
      <c r="C849" s="72"/>
      <c r="D849" s="19"/>
      <c r="E849" s="20"/>
      <c r="F849" s="20"/>
      <c r="G849" s="19"/>
      <c r="H849" s="19"/>
      <c r="I849" s="76" t="str">
        <f>IF(AND(Table1[[#This Row],[Was this permit part of a consolidated review?]]="No", Table1[[#This Row],[Date Notice of Complete Application Issued]]&lt;&gt;"", Table1[[#This Row],[Date of Decision]]&lt;&gt;""), Table1[[#This Row],[Date of Decision]]-Table1[[#This Row],[Date Notice of Complete Application Issued]], "")</f>
        <v/>
      </c>
      <c r="J84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4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4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49" s="74" t="str">
        <f>IF(Table1[[#This Row],[Was there an agreed upon decision date?]]="Yes",
    "Mutually agreed timeline",
    IF(ISNUMBER(Table1[[#This Row],[Total Active Review Days 
(without pauses)]]),
        IF(Table1[[#This Row],[Total Active Review Days 
(without pauses)]] &gt; Table1[[#This Row],[Deadline 
(Hidden Helper)]], "Yes", "No"),
    ""))</f>
        <v/>
      </c>
      <c r="N849" s="8"/>
      <c r="O849" s="8"/>
      <c r="BU849"/>
      <c r="BV849"/>
    </row>
    <row r="850" spans="1:74" x14ac:dyDescent="0.25">
      <c r="A850" s="18"/>
      <c r="B850" s="20"/>
      <c r="C850" s="72"/>
      <c r="D850" s="19"/>
      <c r="E850" s="20"/>
      <c r="F850" s="20"/>
      <c r="G850" s="19"/>
      <c r="H850" s="19"/>
      <c r="I850" s="76" t="str">
        <f>IF(AND(Table1[[#This Row],[Was this permit part of a consolidated review?]]="No", Table1[[#This Row],[Date Notice of Complete Application Issued]]&lt;&gt;"", Table1[[#This Row],[Date of Decision]]&lt;&gt;""), Table1[[#This Row],[Date of Decision]]-Table1[[#This Row],[Date Notice of Complete Application Issued]], "")</f>
        <v/>
      </c>
      <c r="J85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5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5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50" s="74" t="str">
        <f>IF(Table1[[#This Row],[Was there an agreed upon decision date?]]="Yes",
    "Mutually agreed timeline",
    IF(ISNUMBER(Table1[[#This Row],[Total Active Review Days 
(without pauses)]]),
        IF(Table1[[#This Row],[Total Active Review Days 
(without pauses)]] &gt; Table1[[#This Row],[Deadline 
(Hidden Helper)]], "Yes", "No"),
    ""))</f>
        <v/>
      </c>
      <c r="N850" s="8"/>
      <c r="O850" s="8"/>
      <c r="BU850"/>
      <c r="BV850"/>
    </row>
    <row r="851" spans="1:74" x14ac:dyDescent="0.25">
      <c r="A851" s="18"/>
      <c r="B851" s="20"/>
      <c r="C851" s="72"/>
      <c r="D851" s="19"/>
      <c r="E851" s="20"/>
      <c r="F851" s="20"/>
      <c r="G851" s="19"/>
      <c r="H851" s="19"/>
      <c r="I851" s="76" t="str">
        <f>IF(AND(Table1[[#This Row],[Was this permit part of a consolidated review?]]="No", Table1[[#This Row],[Date Notice of Complete Application Issued]]&lt;&gt;"", Table1[[#This Row],[Date of Decision]]&lt;&gt;""), Table1[[#This Row],[Date of Decision]]-Table1[[#This Row],[Date Notice of Complete Application Issued]], "")</f>
        <v/>
      </c>
      <c r="J85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5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5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51" s="74" t="str">
        <f>IF(Table1[[#This Row],[Was there an agreed upon decision date?]]="Yes",
    "Mutually agreed timeline",
    IF(ISNUMBER(Table1[[#This Row],[Total Active Review Days 
(without pauses)]]),
        IF(Table1[[#This Row],[Total Active Review Days 
(without pauses)]] &gt; Table1[[#This Row],[Deadline 
(Hidden Helper)]], "Yes", "No"),
    ""))</f>
        <v/>
      </c>
      <c r="N851" s="8"/>
      <c r="O851" s="8"/>
      <c r="BU851"/>
      <c r="BV851"/>
    </row>
    <row r="852" spans="1:74" x14ac:dyDescent="0.25">
      <c r="A852" s="18"/>
      <c r="B852" s="20"/>
      <c r="C852" s="72"/>
      <c r="D852" s="19"/>
      <c r="E852" s="20"/>
      <c r="F852" s="20"/>
      <c r="G852" s="19"/>
      <c r="H852" s="19"/>
      <c r="I852" s="76" t="str">
        <f>IF(AND(Table1[[#This Row],[Was this permit part of a consolidated review?]]="No", Table1[[#This Row],[Date Notice of Complete Application Issued]]&lt;&gt;"", Table1[[#This Row],[Date of Decision]]&lt;&gt;""), Table1[[#This Row],[Date of Decision]]-Table1[[#This Row],[Date Notice of Complete Application Issued]], "")</f>
        <v/>
      </c>
      <c r="J85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5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5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52" s="74" t="str">
        <f>IF(Table1[[#This Row],[Was there an agreed upon decision date?]]="Yes",
    "Mutually agreed timeline",
    IF(ISNUMBER(Table1[[#This Row],[Total Active Review Days 
(without pauses)]]),
        IF(Table1[[#This Row],[Total Active Review Days 
(without pauses)]] &gt; Table1[[#This Row],[Deadline 
(Hidden Helper)]], "Yes", "No"),
    ""))</f>
        <v/>
      </c>
      <c r="N852" s="8"/>
      <c r="O852" s="8"/>
      <c r="BU852"/>
      <c r="BV852"/>
    </row>
    <row r="853" spans="1:74" x14ac:dyDescent="0.25">
      <c r="A853" s="18"/>
      <c r="B853" s="20"/>
      <c r="C853" s="72"/>
      <c r="D853" s="19"/>
      <c r="E853" s="20"/>
      <c r="F853" s="20"/>
      <c r="G853" s="19"/>
      <c r="H853" s="19"/>
      <c r="I853" s="76" t="str">
        <f>IF(AND(Table1[[#This Row],[Was this permit part of a consolidated review?]]="No", Table1[[#This Row],[Date Notice of Complete Application Issued]]&lt;&gt;"", Table1[[#This Row],[Date of Decision]]&lt;&gt;""), Table1[[#This Row],[Date of Decision]]-Table1[[#This Row],[Date Notice of Complete Application Issued]], "")</f>
        <v/>
      </c>
      <c r="J85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5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5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53" s="74" t="str">
        <f>IF(Table1[[#This Row],[Was there an agreed upon decision date?]]="Yes",
    "Mutually agreed timeline",
    IF(ISNUMBER(Table1[[#This Row],[Total Active Review Days 
(without pauses)]]),
        IF(Table1[[#This Row],[Total Active Review Days 
(without pauses)]] &gt; Table1[[#This Row],[Deadline 
(Hidden Helper)]], "Yes", "No"),
    ""))</f>
        <v/>
      </c>
      <c r="N853" s="8"/>
      <c r="O853" s="8"/>
      <c r="BU853"/>
      <c r="BV853"/>
    </row>
    <row r="854" spans="1:74" x14ac:dyDescent="0.25">
      <c r="A854" s="18"/>
      <c r="B854" s="20"/>
      <c r="C854" s="72"/>
      <c r="D854" s="19"/>
      <c r="E854" s="20"/>
      <c r="F854" s="20"/>
      <c r="G854" s="19"/>
      <c r="H854" s="19"/>
      <c r="I854" s="76" t="str">
        <f>IF(AND(Table1[[#This Row],[Was this permit part of a consolidated review?]]="No", Table1[[#This Row],[Date Notice of Complete Application Issued]]&lt;&gt;"", Table1[[#This Row],[Date of Decision]]&lt;&gt;""), Table1[[#This Row],[Date of Decision]]-Table1[[#This Row],[Date Notice of Complete Application Issued]], "")</f>
        <v/>
      </c>
      <c r="J85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5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5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54" s="74" t="str">
        <f>IF(Table1[[#This Row],[Was there an agreed upon decision date?]]="Yes",
    "Mutually agreed timeline",
    IF(ISNUMBER(Table1[[#This Row],[Total Active Review Days 
(without pauses)]]),
        IF(Table1[[#This Row],[Total Active Review Days 
(without pauses)]] &gt; Table1[[#This Row],[Deadline 
(Hidden Helper)]], "Yes", "No"),
    ""))</f>
        <v/>
      </c>
      <c r="N854" s="8"/>
      <c r="O854" s="8"/>
      <c r="BU854"/>
      <c r="BV854"/>
    </row>
    <row r="855" spans="1:74" x14ac:dyDescent="0.25">
      <c r="A855" s="18"/>
      <c r="B855" s="20"/>
      <c r="C855" s="72"/>
      <c r="D855" s="19"/>
      <c r="E855" s="20"/>
      <c r="F855" s="20"/>
      <c r="G855" s="19"/>
      <c r="H855" s="19"/>
      <c r="I855" s="76" t="str">
        <f>IF(AND(Table1[[#This Row],[Was this permit part of a consolidated review?]]="No", Table1[[#This Row],[Date Notice of Complete Application Issued]]&lt;&gt;"", Table1[[#This Row],[Date of Decision]]&lt;&gt;""), Table1[[#This Row],[Date of Decision]]-Table1[[#This Row],[Date Notice of Complete Application Issued]], "")</f>
        <v/>
      </c>
      <c r="J85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5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5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55" s="74" t="str">
        <f>IF(Table1[[#This Row],[Was there an agreed upon decision date?]]="Yes",
    "Mutually agreed timeline",
    IF(ISNUMBER(Table1[[#This Row],[Total Active Review Days 
(without pauses)]]),
        IF(Table1[[#This Row],[Total Active Review Days 
(without pauses)]] &gt; Table1[[#This Row],[Deadline 
(Hidden Helper)]], "Yes", "No"),
    ""))</f>
        <v/>
      </c>
      <c r="N855" s="8"/>
      <c r="O855" s="8"/>
      <c r="BU855"/>
      <c r="BV855"/>
    </row>
    <row r="856" spans="1:74" x14ac:dyDescent="0.25">
      <c r="A856" s="18"/>
      <c r="B856" s="20"/>
      <c r="C856" s="72"/>
      <c r="D856" s="19"/>
      <c r="E856" s="20"/>
      <c r="F856" s="20"/>
      <c r="G856" s="19"/>
      <c r="H856" s="19"/>
      <c r="I856" s="76" t="str">
        <f>IF(AND(Table1[[#This Row],[Was this permit part of a consolidated review?]]="No", Table1[[#This Row],[Date Notice of Complete Application Issued]]&lt;&gt;"", Table1[[#This Row],[Date of Decision]]&lt;&gt;""), Table1[[#This Row],[Date of Decision]]-Table1[[#This Row],[Date Notice of Complete Application Issued]], "")</f>
        <v/>
      </c>
      <c r="J85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5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5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56" s="74" t="str">
        <f>IF(Table1[[#This Row],[Was there an agreed upon decision date?]]="Yes",
    "Mutually agreed timeline",
    IF(ISNUMBER(Table1[[#This Row],[Total Active Review Days 
(without pauses)]]),
        IF(Table1[[#This Row],[Total Active Review Days 
(without pauses)]] &gt; Table1[[#This Row],[Deadline 
(Hidden Helper)]], "Yes", "No"),
    ""))</f>
        <v/>
      </c>
      <c r="N856" s="8"/>
      <c r="O856" s="8"/>
      <c r="BU856"/>
      <c r="BV856"/>
    </row>
    <row r="857" spans="1:74" x14ac:dyDescent="0.25">
      <c r="A857" s="18"/>
      <c r="B857" s="20"/>
      <c r="C857" s="72"/>
      <c r="D857" s="19"/>
      <c r="E857" s="20"/>
      <c r="F857" s="20"/>
      <c r="G857" s="19"/>
      <c r="H857" s="19"/>
      <c r="I857" s="76" t="str">
        <f>IF(AND(Table1[[#This Row],[Was this permit part of a consolidated review?]]="No", Table1[[#This Row],[Date Notice of Complete Application Issued]]&lt;&gt;"", Table1[[#This Row],[Date of Decision]]&lt;&gt;""), Table1[[#This Row],[Date of Decision]]-Table1[[#This Row],[Date Notice of Complete Application Issued]], "")</f>
        <v/>
      </c>
      <c r="J85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5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5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57" s="74" t="str">
        <f>IF(Table1[[#This Row],[Was there an agreed upon decision date?]]="Yes",
    "Mutually agreed timeline",
    IF(ISNUMBER(Table1[[#This Row],[Total Active Review Days 
(without pauses)]]),
        IF(Table1[[#This Row],[Total Active Review Days 
(without pauses)]] &gt; Table1[[#This Row],[Deadline 
(Hidden Helper)]], "Yes", "No"),
    ""))</f>
        <v/>
      </c>
      <c r="N857" s="8"/>
      <c r="O857" s="8"/>
      <c r="BU857"/>
      <c r="BV857"/>
    </row>
    <row r="858" spans="1:74" x14ac:dyDescent="0.25">
      <c r="A858" s="18"/>
      <c r="B858" s="20"/>
      <c r="C858" s="72"/>
      <c r="D858" s="19"/>
      <c r="E858" s="20"/>
      <c r="F858" s="20"/>
      <c r="G858" s="19"/>
      <c r="H858" s="19"/>
      <c r="I858" s="76" t="str">
        <f>IF(AND(Table1[[#This Row],[Was this permit part of a consolidated review?]]="No", Table1[[#This Row],[Date Notice of Complete Application Issued]]&lt;&gt;"", Table1[[#This Row],[Date of Decision]]&lt;&gt;""), Table1[[#This Row],[Date of Decision]]-Table1[[#This Row],[Date Notice of Complete Application Issued]], "")</f>
        <v/>
      </c>
      <c r="J85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5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5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58" s="74" t="str">
        <f>IF(Table1[[#This Row],[Was there an agreed upon decision date?]]="Yes",
    "Mutually agreed timeline",
    IF(ISNUMBER(Table1[[#This Row],[Total Active Review Days 
(without pauses)]]),
        IF(Table1[[#This Row],[Total Active Review Days 
(without pauses)]] &gt; Table1[[#This Row],[Deadline 
(Hidden Helper)]], "Yes", "No"),
    ""))</f>
        <v/>
      </c>
      <c r="N858" s="8"/>
      <c r="O858" s="8"/>
      <c r="BU858"/>
      <c r="BV858"/>
    </row>
    <row r="859" spans="1:74" x14ac:dyDescent="0.25">
      <c r="A859" s="18"/>
      <c r="B859" s="20"/>
      <c r="C859" s="72"/>
      <c r="D859" s="19"/>
      <c r="E859" s="20"/>
      <c r="F859" s="20"/>
      <c r="G859" s="19"/>
      <c r="H859" s="19"/>
      <c r="I859" s="76" t="str">
        <f>IF(AND(Table1[[#This Row],[Was this permit part of a consolidated review?]]="No", Table1[[#This Row],[Date Notice of Complete Application Issued]]&lt;&gt;"", Table1[[#This Row],[Date of Decision]]&lt;&gt;""), Table1[[#This Row],[Date of Decision]]-Table1[[#This Row],[Date Notice of Complete Application Issued]], "")</f>
        <v/>
      </c>
      <c r="J85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5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5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59" s="74" t="str">
        <f>IF(Table1[[#This Row],[Was there an agreed upon decision date?]]="Yes",
    "Mutually agreed timeline",
    IF(ISNUMBER(Table1[[#This Row],[Total Active Review Days 
(without pauses)]]),
        IF(Table1[[#This Row],[Total Active Review Days 
(without pauses)]] &gt; Table1[[#This Row],[Deadline 
(Hidden Helper)]], "Yes", "No"),
    ""))</f>
        <v/>
      </c>
      <c r="N859" s="8"/>
      <c r="O859" s="8"/>
      <c r="BU859"/>
      <c r="BV859"/>
    </row>
    <row r="860" spans="1:74" x14ac:dyDescent="0.25">
      <c r="A860" s="18"/>
      <c r="B860" s="20"/>
      <c r="C860" s="72"/>
      <c r="D860" s="19"/>
      <c r="E860" s="20"/>
      <c r="F860" s="20"/>
      <c r="G860" s="19"/>
      <c r="H860" s="19"/>
      <c r="I860" s="76" t="str">
        <f>IF(AND(Table1[[#This Row],[Was this permit part of a consolidated review?]]="No", Table1[[#This Row],[Date Notice of Complete Application Issued]]&lt;&gt;"", Table1[[#This Row],[Date of Decision]]&lt;&gt;""), Table1[[#This Row],[Date of Decision]]-Table1[[#This Row],[Date Notice of Complete Application Issued]], "")</f>
        <v/>
      </c>
      <c r="J86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6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6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60" s="74" t="str">
        <f>IF(Table1[[#This Row],[Was there an agreed upon decision date?]]="Yes",
    "Mutually agreed timeline",
    IF(ISNUMBER(Table1[[#This Row],[Total Active Review Days 
(without pauses)]]),
        IF(Table1[[#This Row],[Total Active Review Days 
(without pauses)]] &gt; Table1[[#This Row],[Deadline 
(Hidden Helper)]], "Yes", "No"),
    ""))</f>
        <v/>
      </c>
      <c r="N860" s="8"/>
      <c r="O860" s="8"/>
      <c r="BU860"/>
      <c r="BV860"/>
    </row>
    <row r="861" spans="1:74" x14ac:dyDescent="0.25">
      <c r="A861" s="18"/>
      <c r="B861" s="20"/>
      <c r="C861" s="72"/>
      <c r="D861" s="19"/>
      <c r="E861" s="20"/>
      <c r="F861" s="20"/>
      <c r="G861" s="19"/>
      <c r="H861" s="19"/>
      <c r="I861" s="76" t="str">
        <f>IF(AND(Table1[[#This Row],[Was this permit part of a consolidated review?]]="No", Table1[[#This Row],[Date Notice of Complete Application Issued]]&lt;&gt;"", Table1[[#This Row],[Date of Decision]]&lt;&gt;""), Table1[[#This Row],[Date of Decision]]-Table1[[#This Row],[Date Notice of Complete Application Issued]], "")</f>
        <v/>
      </c>
      <c r="J86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6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6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61" s="74" t="str">
        <f>IF(Table1[[#This Row],[Was there an agreed upon decision date?]]="Yes",
    "Mutually agreed timeline",
    IF(ISNUMBER(Table1[[#This Row],[Total Active Review Days 
(without pauses)]]),
        IF(Table1[[#This Row],[Total Active Review Days 
(without pauses)]] &gt; Table1[[#This Row],[Deadline 
(Hidden Helper)]], "Yes", "No"),
    ""))</f>
        <v/>
      </c>
      <c r="N861" s="8"/>
      <c r="O861" s="8"/>
      <c r="BU861"/>
      <c r="BV861"/>
    </row>
    <row r="862" spans="1:74" x14ac:dyDescent="0.25">
      <c r="A862" s="18"/>
      <c r="B862" s="20"/>
      <c r="C862" s="72"/>
      <c r="D862" s="19"/>
      <c r="E862" s="20"/>
      <c r="F862" s="20"/>
      <c r="G862" s="19"/>
      <c r="H862" s="19"/>
      <c r="I862" s="76" t="str">
        <f>IF(AND(Table1[[#This Row],[Was this permit part of a consolidated review?]]="No", Table1[[#This Row],[Date Notice of Complete Application Issued]]&lt;&gt;"", Table1[[#This Row],[Date of Decision]]&lt;&gt;""), Table1[[#This Row],[Date of Decision]]-Table1[[#This Row],[Date Notice of Complete Application Issued]], "")</f>
        <v/>
      </c>
      <c r="J86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6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6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62" s="74" t="str">
        <f>IF(Table1[[#This Row],[Was there an agreed upon decision date?]]="Yes",
    "Mutually agreed timeline",
    IF(ISNUMBER(Table1[[#This Row],[Total Active Review Days 
(without pauses)]]),
        IF(Table1[[#This Row],[Total Active Review Days 
(without pauses)]] &gt; Table1[[#This Row],[Deadline 
(Hidden Helper)]], "Yes", "No"),
    ""))</f>
        <v/>
      </c>
      <c r="N862" s="8"/>
      <c r="O862" s="8"/>
      <c r="BU862"/>
      <c r="BV862"/>
    </row>
    <row r="863" spans="1:74" x14ac:dyDescent="0.25">
      <c r="A863" s="18"/>
      <c r="B863" s="20"/>
      <c r="C863" s="72"/>
      <c r="D863" s="19"/>
      <c r="E863" s="20"/>
      <c r="F863" s="20"/>
      <c r="G863" s="19"/>
      <c r="H863" s="19"/>
      <c r="I863" s="76" t="str">
        <f>IF(AND(Table1[[#This Row],[Was this permit part of a consolidated review?]]="No", Table1[[#This Row],[Date Notice of Complete Application Issued]]&lt;&gt;"", Table1[[#This Row],[Date of Decision]]&lt;&gt;""), Table1[[#This Row],[Date of Decision]]-Table1[[#This Row],[Date Notice of Complete Application Issued]], "")</f>
        <v/>
      </c>
      <c r="J86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6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6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63" s="74" t="str">
        <f>IF(Table1[[#This Row],[Was there an agreed upon decision date?]]="Yes",
    "Mutually agreed timeline",
    IF(ISNUMBER(Table1[[#This Row],[Total Active Review Days 
(without pauses)]]),
        IF(Table1[[#This Row],[Total Active Review Days 
(without pauses)]] &gt; Table1[[#This Row],[Deadline 
(Hidden Helper)]], "Yes", "No"),
    ""))</f>
        <v/>
      </c>
      <c r="N863" s="8"/>
      <c r="O863" s="8"/>
      <c r="BU863"/>
      <c r="BV863"/>
    </row>
    <row r="864" spans="1:74" x14ac:dyDescent="0.25">
      <c r="A864" s="18"/>
      <c r="B864" s="20"/>
      <c r="C864" s="72"/>
      <c r="D864" s="19"/>
      <c r="E864" s="20"/>
      <c r="F864" s="20"/>
      <c r="G864" s="19"/>
      <c r="H864" s="19"/>
      <c r="I864" s="76" t="str">
        <f>IF(AND(Table1[[#This Row],[Was this permit part of a consolidated review?]]="No", Table1[[#This Row],[Date Notice of Complete Application Issued]]&lt;&gt;"", Table1[[#This Row],[Date of Decision]]&lt;&gt;""), Table1[[#This Row],[Date of Decision]]-Table1[[#This Row],[Date Notice of Complete Application Issued]], "")</f>
        <v/>
      </c>
      <c r="J86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6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6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64" s="74" t="str">
        <f>IF(Table1[[#This Row],[Was there an agreed upon decision date?]]="Yes",
    "Mutually agreed timeline",
    IF(ISNUMBER(Table1[[#This Row],[Total Active Review Days 
(without pauses)]]),
        IF(Table1[[#This Row],[Total Active Review Days 
(without pauses)]] &gt; Table1[[#This Row],[Deadline 
(Hidden Helper)]], "Yes", "No"),
    ""))</f>
        <v/>
      </c>
      <c r="N864" s="8"/>
      <c r="O864" s="8"/>
      <c r="BU864"/>
      <c r="BV864"/>
    </row>
    <row r="865" spans="1:74" x14ac:dyDescent="0.25">
      <c r="A865" s="18"/>
      <c r="B865" s="20"/>
      <c r="C865" s="72"/>
      <c r="D865" s="19"/>
      <c r="E865" s="20"/>
      <c r="F865" s="20"/>
      <c r="G865" s="19"/>
      <c r="H865" s="19"/>
      <c r="I865" s="76" t="str">
        <f>IF(AND(Table1[[#This Row],[Was this permit part of a consolidated review?]]="No", Table1[[#This Row],[Date Notice of Complete Application Issued]]&lt;&gt;"", Table1[[#This Row],[Date of Decision]]&lt;&gt;""), Table1[[#This Row],[Date of Decision]]-Table1[[#This Row],[Date Notice of Complete Application Issued]], "")</f>
        <v/>
      </c>
      <c r="J86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6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6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65" s="74" t="str">
        <f>IF(Table1[[#This Row],[Was there an agreed upon decision date?]]="Yes",
    "Mutually agreed timeline",
    IF(ISNUMBER(Table1[[#This Row],[Total Active Review Days 
(without pauses)]]),
        IF(Table1[[#This Row],[Total Active Review Days 
(without pauses)]] &gt; Table1[[#This Row],[Deadline 
(Hidden Helper)]], "Yes", "No"),
    ""))</f>
        <v/>
      </c>
      <c r="N865" s="8"/>
      <c r="O865" s="8"/>
      <c r="BU865"/>
      <c r="BV865"/>
    </row>
    <row r="866" spans="1:74" x14ac:dyDescent="0.25">
      <c r="A866" s="18"/>
      <c r="B866" s="20"/>
      <c r="C866" s="72"/>
      <c r="D866" s="19"/>
      <c r="E866" s="20"/>
      <c r="F866" s="20"/>
      <c r="G866" s="19"/>
      <c r="H866" s="19"/>
      <c r="I866" s="76" t="str">
        <f>IF(AND(Table1[[#This Row],[Was this permit part of a consolidated review?]]="No", Table1[[#This Row],[Date Notice of Complete Application Issued]]&lt;&gt;"", Table1[[#This Row],[Date of Decision]]&lt;&gt;""), Table1[[#This Row],[Date of Decision]]-Table1[[#This Row],[Date Notice of Complete Application Issued]], "")</f>
        <v/>
      </c>
      <c r="J86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6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6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66" s="74" t="str">
        <f>IF(Table1[[#This Row],[Was there an agreed upon decision date?]]="Yes",
    "Mutually agreed timeline",
    IF(ISNUMBER(Table1[[#This Row],[Total Active Review Days 
(without pauses)]]),
        IF(Table1[[#This Row],[Total Active Review Days 
(without pauses)]] &gt; Table1[[#This Row],[Deadline 
(Hidden Helper)]], "Yes", "No"),
    ""))</f>
        <v/>
      </c>
      <c r="N866" s="8"/>
      <c r="O866" s="8"/>
      <c r="BU866"/>
      <c r="BV866"/>
    </row>
    <row r="867" spans="1:74" x14ac:dyDescent="0.25">
      <c r="A867" s="18"/>
      <c r="B867" s="20"/>
      <c r="C867" s="72"/>
      <c r="D867" s="19"/>
      <c r="E867" s="20"/>
      <c r="F867" s="20"/>
      <c r="G867" s="19"/>
      <c r="H867" s="19"/>
      <c r="I867" s="76" t="str">
        <f>IF(AND(Table1[[#This Row],[Was this permit part of a consolidated review?]]="No", Table1[[#This Row],[Date Notice of Complete Application Issued]]&lt;&gt;"", Table1[[#This Row],[Date of Decision]]&lt;&gt;""), Table1[[#This Row],[Date of Decision]]-Table1[[#This Row],[Date Notice of Complete Application Issued]], "")</f>
        <v/>
      </c>
      <c r="J86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6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6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67" s="74" t="str">
        <f>IF(Table1[[#This Row],[Was there an agreed upon decision date?]]="Yes",
    "Mutually agreed timeline",
    IF(ISNUMBER(Table1[[#This Row],[Total Active Review Days 
(without pauses)]]),
        IF(Table1[[#This Row],[Total Active Review Days 
(without pauses)]] &gt; Table1[[#This Row],[Deadline 
(Hidden Helper)]], "Yes", "No"),
    ""))</f>
        <v/>
      </c>
      <c r="N867" s="8"/>
      <c r="O867" s="8"/>
      <c r="BU867"/>
      <c r="BV867"/>
    </row>
    <row r="868" spans="1:74" x14ac:dyDescent="0.25">
      <c r="A868" s="18"/>
      <c r="B868" s="20"/>
      <c r="C868" s="72"/>
      <c r="D868" s="19"/>
      <c r="E868" s="20"/>
      <c r="F868" s="20"/>
      <c r="G868" s="19"/>
      <c r="H868" s="19"/>
      <c r="I868" s="76" t="str">
        <f>IF(AND(Table1[[#This Row],[Was this permit part of a consolidated review?]]="No", Table1[[#This Row],[Date Notice of Complete Application Issued]]&lt;&gt;"", Table1[[#This Row],[Date of Decision]]&lt;&gt;""), Table1[[#This Row],[Date of Decision]]-Table1[[#This Row],[Date Notice of Complete Application Issued]], "")</f>
        <v/>
      </c>
      <c r="J86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6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6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68" s="74" t="str">
        <f>IF(Table1[[#This Row],[Was there an agreed upon decision date?]]="Yes",
    "Mutually agreed timeline",
    IF(ISNUMBER(Table1[[#This Row],[Total Active Review Days 
(without pauses)]]),
        IF(Table1[[#This Row],[Total Active Review Days 
(without pauses)]] &gt; Table1[[#This Row],[Deadline 
(Hidden Helper)]], "Yes", "No"),
    ""))</f>
        <v/>
      </c>
      <c r="N868" s="8"/>
      <c r="O868" s="8"/>
      <c r="BU868"/>
      <c r="BV868"/>
    </row>
    <row r="869" spans="1:74" x14ac:dyDescent="0.25">
      <c r="A869" s="18"/>
      <c r="B869" s="20"/>
      <c r="C869" s="72"/>
      <c r="D869" s="19"/>
      <c r="E869" s="20"/>
      <c r="F869" s="20"/>
      <c r="G869" s="19"/>
      <c r="H869" s="19"/>
      <c r="I869" s="76" t="str">
        <f>IF(AND(Table1[[#This Row],[Was this permit part of a consolidated review?]]="No", Table1[[#This Row],[Date Notice of Complete Application Issued]]&lt;&gt;"", Table1[[#This Row],[Date of Decision]]&lt;&gt;""), Table1[[#This Row],[Date of Decision]]-Table1[[#This Row],[Date Notice of Complete Application Issued]], "")</f>
        <v/>
      </c>
      <c r="J86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6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6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69" s="74" t="str">
        <f>IF(Table1[[#This Row],[Was there an agreed upon decision date?]]="Yes",
    "Mutually agreed timeline",
    IF(ISNUMBER(Table1[[#This Row],[Total Active Review Days 
(without pauses)]]),
        IF(Table1[[#This Row],[Total Active Review Days 
(without pauses)]] &gt; Table1[[#This Row],[Deadline 
(Hidden Helper)]], "Yes", "No"),
    ""))</f>
        <v/>
      </c>
      <c r="N869" s="8"/>
      <c r="O869" s="8"/>
      <c r="BU869"/>
      <c r="BV869"/>
    </row>
    <row r="870" spans="1:74" x14ac:dyDescent="0.25">
      <c r="A870" s="18"/>
      <c r="B870" s="20"/>
      <c r="C870" s="72"/>
      <c r="D870" s="19"/>
      <c r="E870" s="20"/>
      <c r="F870" s="20"/>
      <c r="G870" s="19"/>
      <c r="H870" s="19"/>
      <c r="I870" s="76" t="str">
        <f>IF(AND(Table1[[#This Row],[Was this permit part of a consolidated review?]]="No", Table1[[#This Row],[Date Notice of Complete Application Issued]]&lt;&gt;"", Table1[[#This Row],[Date of Decision]]&lt;&gt;""), Table1[[#This Row],[Date of Decision]]-Table1[[#This Row],[Date Notice of Complete Application Issued]], "")</f>
        <v/>
      </c>
      <c r="J87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7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7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70" s="74" t="str">
        <f>IF(Table1[[#This Row],[Was there an agreed upon decision date?]]="Yes",
    "Mutually agreed timeline",
    IF(ISNUMBER(Table1[[#This Row],[Total Active Review Days 
(without pauses)]]),
        IF(Table1[[#This Row],[Total Active Review Days 
(without pauses)]] &gt; Table1[[#This Row],[Deadline 
(Hidden Helper)]], "Yes", "No"),
    ""))</f>
        <v/>
      </c>
      <c r="N870" s="8"/>
      <c r="O870" s="8"/>
      <c r="BU870"/>
      <c r="BV870"/>
    </row>
    <row r="871" spans="1:74" x14ac:dyDescent="0.25">
      <c r="A871" s="18"/>
      <c r="B871" s="20"/>
      <c r="C871" s="72"/>
      <c r="D871" s="19"/>
      <c r="E871" s="20"/>
      <c r="F871" s="20"/>
      <c r="G871" s="19"/>
      <c r="H871" s="19"/>
      <c r="I871" s="76" t="str">
        <f>IF(AND(Table1[[#This Row],[Was this permit part of a consolidated review?]]="No", Table1[[#This Row],[Date Notice of Complete Application Issued]]&lt;&gt;"", Table1[[#This Row],[Date of Decision]]&lt;&gt;""), Table1[[#This Row],[Date of Decision]]-Table1[[#This Row],[Date Notice of Complete Application Issued]], "")</f>
        <v/>
      </c>
      <c r="J87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7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7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71" s="74" t="str">
        <f>IF(Table1[[#This Row],[Was there an agreed upon decision date?]]="Yes",
    "Mutually agreed timeline",
    IF(ISNUMBER(Table1[[#This Row],[Total Active Review Days 
(without pauses)]]),
        IF(Table1[[#This Row],[Total Active Review Days 
(without pauses)]] &gt; Table1[[#This Row],[Deadline 
(Hidden Helper)]], "Yes", "No"),
    ""))</f>
        <v/>
      </c>
      <c r="N871" s="8"/>
      <c r="O871" s="8"/>
      <c r="BU871"/>
      <c r="BV871"/>
    </row>
    <row r="872" spans="1:74" x14ac:dyDescent="0.25">
      <c r="A872" s="18"/>
      <c r="B872" s="20"/>
      <c r="C872" s="72"/>
      <c r="D872" s="19"/>
      <c r="E872" s="20"/>
      <c r="F872" s="20"/>
      <c r="G872" s="19"/>
      <c r="H872" s="19"/>
      <c r="I872" s="76" t="str">
        <f>IF(AND(Table1[[#This Row],[Was this permit part of a consolidated review?]]="No", Table1[[#This Row],[Date Notice of Complete Application Issued]]&lt;&gt;"", Table1[[#This Row],[Date of Decision]]&lt;&gt;""), Table1[[#This Row],[Date of Decision]]-Table1[[#This Row],[Date Notice of Complete Application Issued]], "")</f>
        <v/>
      </c>
      <c r="J87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7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7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72" s="74" t="str">
        <f>IF(Table1[[#This Row],[Was there an agreed upon decision date?]]="Yes",
    "Mutually agreed timeline",
    IF(ISNUMBER(Table1[[#This Row],[Total Active Review Days 
(without pauses)]]),
        IF(Table1[[#This Row],[Total Active Review Days 
(without pauses)]] &gt; Table1[[#This Row],[Deadline 
(Hidden Helper)]], "Yes", "No"),
    ""))</f>
        <v/>
      </c>
      <c r="N872" s="8"/>
      <c r="O872" s="8"/>
      <c r="BU872"/>
      <c r="BV872"/>
    </row>
    <row r="873" spans="1:74" x14ac:dyDescent="0.25">
      <c r="A873" s="18"/>
      <c r="B873" s="20"/>
      <c r="C873" s="72"/>
      <c r="D873" s="19"/>
      <c r="E873" s="20"/>
      <c r="F873" s="20"/>
      <c r="G873" s="19"/>
      <c r="H873" s="19"/>
      <c r="I873" s="76" t="str">
        <f>IF(AND(Table1[[#This Row],[Was this permit part of a consolidated review?]]="No", Table1[[#This Row],[Date Notice of Complete Application Issued]]&lt;&gt;"", Table1[[#This Row],[Date of Decision]]&lt;&gt;""), Table1[[#This Row],[Date of Decision]]-Table1[[#This Row],[Date Notice of Complete Application Issued]], "")</f>
        <v/>
      </c>
      <c r="J87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7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7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73" s="74" t="str">
        <f>IF(Table1[[#This Row],[Was there an agreed upon decision date?]]="Yes",
    "Mutually agreed timeline",
    IF(ISNUMBER(Table1[[#This Row],[Total Active Review Days 
(without pauses)]]),
        IF(Table1[[#This Row],[Total Active Review Days 
(without pauses)]] &gt; Table1[[#This Row],[Deadline 
(Hidden Helper)]], "Yes", "No"),
    ""))</f>
        <v/>
      </c>
      <c r="N873" s="8"/>
      <c r="O873" s="8"/>
      <c r="BU873"/>
      <c r="BV873"/>
    </row>
    <row r="874" spans="1:74" x14ac:dyDescent="0.25">
      <c r="A874" s="18"/>
      <c r="B874" s="20"/>
      <c r="C874" s="72"/>
      <c r="D874" s="19"/>
      <c r="E874" s="20"/>
      <c r="F874" s="20"/>
      <c r="G874" s="19"/>
      <c r="H874" s="19"/>
      <c r="I874" s="76" t="str">
        <f>IF(AND(Table1[[#This Row],[Was this permit part of a consolidated review?]]="No", Table1[[#This Row],[Date Notice of Complete Application Issued]]&lt;&gt;"", Table1[[#This Row],[Date of Decision]]&lt;&gt;""), Table1[[#This Row],[Date of Decision]]-Table1[[#This Row],[Date Notice of Complete Application Issued]], "")</f>
        <v/>
      </c>
      <c r="J87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7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7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74" s="74" t="str">
        <f>IF(Table1[[#This Row],[Was there an agreed upon decision date?]]="Yes",
    "Mutually agreed timeline",
    IF(ISNUMBER(Table1[[#This Row],[Total Active Review Days 
(without pauses)]]),
        IF(Table1[[#This Row],[Total Active Review Days 
(without pauses)]] &gt; Table1[[#This Row],[Deadline 
(Hidden Helper)]], "Yes", "No"),
    ""))</f>
        <v/>
      </c>
      <c r="N874" s="8"/>
      <c r="O874" s="8"/>
      <c r="BU874"/>
      <c r="BV874"/>
    </row>
    <row r="875" spans="1:74" x14ac:dyDescent="0.25">
      <c r="A875" s="18"/>
      <c r="B875" s="20"/>
      <c r="C875" s="72"/>
      <c r="D875" s="19"/>
      <c r="E875" s="20"/>
      <c r="F875" s="20"/>
      <c r="G875" s="19"/>
      <c r="H875" s="19"/>
      <c r="I875" s="76" t="str">
        <f>IF(AND(Table1[[#This Row],[Was this permit part of a consolidated review?]]="No", Table1[[#This Row],[Date Notice of Complete Application Issued]]&lt;&gt;"", Table1[[#This Row],[Date of Decision]]&lt;&gt;""), Table1[[#This Row],[Date of Decision]]-Table1[[#This Row],[Date Notice of Complete Application Issued]], "")</f>
        <v/>
      </c>
      <c r="J87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7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7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75" s="74" t="str">
        <f>IF(Table1[[#This Row],[Was there an agreed upon decision date?]]="Yes",
    "Mutually agreed timeline",
    IF(ISNUMBER(Table1[[#This Row],[Total Active Review Days 
(without pauses)]]),
        IF(Table1[[#This Row],[Total Active Review Days 
(without pauses)]] &gt; Table1[[#This Row],[Deadline 
(Hidden Helper)]], "Yes", "No"),
    ""))</f>
        <v/>
      </c>
      <c r="N875" s="8"/>
      <c r="O875" s="8"/>
      <c r="BU875"/>
      <c r="BV875"/>
    </row>
    <row r="876" spans="1:74" x14ac:dyDescent="0.25">
      <c r="A876" s="18"/>
      <c r="B876" s="20"/>
      <c r="C876" s="72"/>
      <c r="D876" s="19"/>
      <c r="E876" s="20"/>
      <c r="F876" s="20"/>
      <c r="G876" s="19"/>
      <c r="H876" s="19"/>
      <c r="I876" s="76" t="str">
        <f>IF(AND(Table1[[#This Row],[Was this permit part of a consolidated review?]]="No", Table1[[#This Row],[Date Notice of Complete Application Issued]]&lt;&gt;"", Table1[[#This Row],[Date of Decision]]&lt;&gt;""), Table1[[#This Row],[Date of Decision]]-Table1[[#This Row],[Date Notice of Complete Application Issued]], "")</f>
        <v/>
      </c>
      <c r="J87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7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7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76" s="74" t="str">
        <f>IF(Table1[[#This Row],[Was there an agreed upon decision date?]]="Yes",
    "Mutually agreed timeline",
    IF(ISNUMBER(Table1[[#This Row],[Total Active Review Days 
(without pauses)]]),
        IF(Table1[[#This Row],[Total Active Review Days 
(without pauses)]] &gt; Table1[[#This Row],[Deadline 
(Hidden Helper)]], "Yes", "No"),
    ""))</f>
        <v/>
      </c>
      <c r="N876" s="8"/>
      <c r="O876" s="8"/>
      <c r="BU876"/>
      <c r="BV876"/>
    </row>
    <row r="877" spans="1:74" x14ac:dyDescent="0.25">
      <c r="A877" s="18"/>
      <c r="B877" s="20"/>
      <c r="C877" s="72"/>
      <c r="D877" s="19"/>
      <c r="E877" s="20"/>
      <c r="F877" s="20"/>
      <c r="G877" s="19"/>
      <c r="H877" s="19"/>
      <c r="I877" s="76" t="str">
        <f>IF(AND(Table1[[#This Row],[Was this permit part of a consolidated review?]]="No", Table1[[#This Row],[Date Notice of Complete Application Issued]]&lt;&gt;"", Table1[[#This Row],[Date of Decision]]&lt;&gt;""), Table1[[#This Row],[Date of Decision]]-Table1[[#This Row],[Date Notice of Complete Application Issued]], "")</f>
        <v/>
      </c>
      <c r="J87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7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7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77" s="74" t="str">
        <f>IF(Table1[[#This Row],[Was there an agreed upon decision date?]]="Yes",
    "Mutually agreed timeline",
    IF(ISNUMBER(Table1[[#This Row],[Total Active Review Days 
(without pauses)]]),
        IF(Table1[[#This Row],[Total Active Review Days 
(without pauses)]] &gt; Table1[[#This Row],[Deadline 
(Hidden Helper)]], "Yes", "No"),
    ""))</f>
        <v/>
      </c>
      <c r="N877" s="8"/>
      <c r="O877" s="8"/>
      <c r="BU877"/>
      <c r="BV877"/>
    </row>
    <row r="878" spans="1:74" x14ac:dyDescent="0.25">
      <c r="A878" s="18"/>
      <c r="B878" s="20"/>
      <c r="C878" s="72"/>
      <c r="D878" s="19"/>
      <c r="E878" s="20"/>
      <c r="F878" s="20"/>
      <c r="G878" s="19"/>
      <c r="H878" s="19"/>
      <c r="I878" s="76" t="str">
        <f>IF(AND(Table1[[#This Row],[Was this permit part of a consolidated review?]]="No", Table1[[#This Row],[Date Notice of Complete Application Issued]]&lt;&gt;"", Table1[[#This Row],[Date of Decision]]&lt;&gt;""), Table1[[#This Row],[Date of Decision]]-Table1[[#This Row],[Date Notice of Complete Application Issued]], "")</f>
        <v/>
      </c>
      <c r="J87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7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7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78" s="74" t="str">
        <f>IF(Table1[[#This Row],[Was there an agreed upon decision date?]]="Yes",
    "Mutually agreed timeline",
    IF(ISNUMBER(Table1[[#This Row],[Total Active Review Days 
(without pauses)]]),
        IF(Table1[[#This Row],[Total Active Review Days 
(without pauses)]] &gt; Table1[[#This Row],[Deadline 
(Hidden Helper)]], "Yes", "No"),
    ""))</f>
        <v/>
      </c>
      <c r="N878" s="8"/>
      <c r="O878" s="8"/>
      <c r="BU878"/>
      <c r="BV878"/>
    </row>
    <row r="879" spans="1:74" x14ac:dyDescent="0.25">
      <c r="A879" s="18"/>
      <c r="B879" s="20"/>
      <c r="C879" s="72"/>
      <c r="D879" s="19"/>
      <c r="E879" s="20"/>
      <c r="F879" s="20"/>
      <c r="G879" s="19"/>
      <c r="H879" s="19"/>
      <c r="I879" s="76" t="str">
        <f>IF(AND(Table1[[#This Row],[Was this permit part of a consolidated review?]]="No", Table1[[#This Row],[Date Notice of Complete Application Issued]]&lt;&gt;"", Table1[[#This Row],[Date of Decision]]&lt;&gt;""), Table1[[#This Row],[Date of Decision]]-Table1[[#This Row],[Date Notice of Complete Application Issued]], "")</f>
        <v/>
      </c>
      <c r="J87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7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7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79" s="74" t="str">
        <f>IF(Table1[[#This Row],[Was there an agreed upon decision date?]]="Yes",
    "Mutually agreed timeline",
    IF(ISNUMBER(Table1[[#This Row],[Total Active Review Days 
(without pauses)]]),
        IF(Table1[[#This Row],[Total Active Review Days 
(without pauses)]] &gt; Table1[[#This Row],[Deadline 
(Hidden Helper)]], "Yes", "No"),
    ""))</f>
        <v/>
      </c>
      <c r="N879" s="8"/>
      <c r="O879" s="8"/>
      <c r="BU879"/>
      <c r="BV879"/>
    </row>
    <row r="880" spans="1:74" x14ac:dyDescent="0.25">
      <c r="A880" s="18"/>
      <c r="B880" s="20"/>
      <c r="C880" s="72"/>
      <c r="D880" s="19"/>
      <c r="E880" s="20"/>
      <c r="F880" s="20"/>
      <c r="G880" s="19"/>
      <c r="H880" s="19"/>
      <c r="I880" s="76" t="str">
        <f>IF(AND(Table1[[#This Row],[Was this permit part of a consolidated review?]]="No", Table1[[#This Row],[Date Notice of Complete Application Issued]]&lt;&gt;"", Table1[[#This Row],[Date of Decision]]&lt;&gt;""), Table1[[#This Row],[Date of Decision]]-Table1[[#This Row],[Date Notice of Complete Application Issued]], "")</f>
        <v/>
      </c>
      <c r="J88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8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8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80" s="74" t="str">
        <f>IF(Table1[[#This Row],[Was there an agreed upon decision date?]]="Yes",
    "Mutually agreed timeline",
    IF(ISNUMBER(Table1[[#This Row],[Total Active Review Days 
(without pauses)]]),
        IF(Table1[[#This Row],[Total Active Review Days 
(without pauses)]] &gt; Table1[[#This Row],[Deadline 
(Hidden Helper)]], "Yes", "No"),
    ""))</f>
        <v/>
      </c>
      <c r="N880" s="8"/>
      <c r="O880" s="8"/>
      <c r="BU880"/>
      <c r="BV880"/>
    </row>
    <row r="881" spans="1:74" x14ac:dyDescent="0.25">
      <c r="A881" s="18"/>
      <c r="B881" s="20"/>
      <c r="C881" s="72"/>
      <c r="D881" s="19"/>
      <c r="E881" s="20"/>
      <c r="F881" s="20"/>
      <c r="G881" s="19"/>
      <c r="H881" s="19"/>
      <c r="I881" s="76" t="str">
        <f>IF(AND(Table1[[#This Row],[Was this permit part of a consolidated review?]]="No", Table1[[#This Row],[Date Notice of Complete Application Issued]]&lt;&gt;"", Table1[[#This Row],[Date of Decision]]&lt;&gt;""), Table1[[#This Row],[Date of Decision]]-Table1[[#This Row],[Date Notice of Complete Application Issued]], "")</f>
        <v/>
      </c>
      <c r="J88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8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8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81" s="74" t="str">
        <f>IF(Table1[[#This Row],[Was there an agreed upon decision date?]]="Yes",
    "Mutually agreed timeline",
    IF(ISNUMBER(Table1[[#This Row],[Total Active Review Days 
(without pauses)]]),
        IF(Table1[[#This Row],[Total Active Review Days 
(without pauses)]] &gt; Table1[[#This Row],[Deadline 
(Hidden Helper)]], "Yes", "No"),
    ""))</f>
        <v/>
      </c>
      <c r="N881" s="8"/>
      <c r="O881" s="8"/>
      <c r="BU881"/>
      <c r="BV881"/>
    </row>
    <row r="882" spans="1:74" x14ac:dyDescent="0.25">
      <c r="A882" s="18"/>
      <c r="B882" s="20"/>
      <c r="C882" s="72"/>
      <c r="D882" s="19"/>
      <c r="E882" s="20"/>
      <c r="F882" s="20"/>
      <c r="G882" s="19"/>
      <c r="H882" s="19"/>
      <c r="I882" s="76" t="str">
        <f>IF(AND(Table1[[#This Row],[Was this permit part of a consolidated review?]]="No", Table1[[#This Row],[Date Notice of Complete Application Issued]]&lt;&gt;"", Table1[[#This Row],[Date of Decision]]&lt;&gt;""), Table1[[#This Row],[Date of Decision]]-Table1[[#This Row],[Date Notice of Complete Application Issued]], "")</f>
        <v/>
      </c>
      <c r="J88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8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8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82" s="74" t="str">
        <f>IF(Table1[[#This Row],[Was there an agreed upon decision date?]]="Yes",
    "Mutually agreed timeline",
    IF(ISNUMBER(Table1[[#This Row],[Total Active Review Days 
(without pauses)]]),
        IF(Table1[[#This Row],[Total Active Review Days 
(without pauses)]] &gt; Table1[[#This Row],[Deadline 
(Hidden Helper)]], "Yes", "No"),
    ""))</f>
        <v/>
      </c>
      <c r="N882" s="8"/>
      <c r="O882" s="8"/>
      <c r="BU882"/>
      <c r="BV882"/>
    </row>
    <row r="883" spans="1:74" x14ac:dyDescent="0.25">
      <c r="A883" s="18"/>
      <c r="B883" s="20"/>
      <c r="C883" s="72"/>
      <c r="D883" s="19"/>
      <c r="E883" s="20"/>
      <c r="F883" s="20"/>
      <c r="G883" s="19"/>
      <c r="H883" s="19"/>
      <c r="I883" s="76" t="str">
        <f>IF(AND(Table1[[#This Row],[Was this permit part of a consolidated review?]]="No", Table1[[#This Row],[Date Notice of Complete Application Issued]]&lt;&gt;"", Table1[[#This Row],[Date of Decision]]&lt;&gt;""), Table1[[#This Row],[Date of Decision]]-Table1[[#This Row],[Date Notice of Complete Application Issued]], "")</f>
        <v/>
      </c>
      <c r="J88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8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8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83" s="74" t="str">
        <f>IF(Table1[[#This Row],[Was there an agreed upon decision date?]]="Yes",
    "Mutually agreed timeline",
    IF(ISNUMBER(Table1[[#This Row],[Total Active Review Days 
(without pauses)]]),
        IF(Table1[[#This Row],[Total Active Review Days 
(without pauses)]] &gt; Table1[[#This Row],[Deadline 
(Hidden Helper)]], "Yes", "No"),
    ""))</f>
        <v/>
      </c>
      <c r="N883" s="8"/>
      <c r="O883" s="8"/>
      <c r="BU883"/>
      <c r="BV883"/>
    </row>
    <row r="884" spans="1:74" x14ac:dyDescent="0.25">
      <c r="A884" s="18"/>
      <c r="B884" s="20"/>
      <c r="C884" s="72"/>
      <c r="D884" s="19"/>
      <c r="E884" s="20"/>
      <c r="F884" s="20"/>
      <c r="G884" s="19"/>
      <c r="H884" s="19"/>
      <c r="I884" s="76" t="str">
        <f>IF(AND(Table1[[#This Row],[Was this permit part of a consolidated review?]]="No", Table1[[#This Row],[Date Notice of Complete Application Issued]]&lt;&gt;"", Table1[[#This Row],[Date of Decision]]&lt;&gt;""), Table1[[#This Row],[Date of Decision]]-Table1[[#This Row],[Date Notice of Complete Application Issued]], "")</f>
        <v/>
      </c>
      <c r="J88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8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8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84" s="74" t="str">
        <f>IF(Table1[[#This Row],[Was there an agreed upon decision date?]]="Yes",
    "Mutually agreed timeline",
    IF(ISNUMBER(Table1[[#This Row],[Total Active Review Days 
(without pauses)]]),
        IF(Table1[[#This Row],[Total Active Review Days 
(without pauses)]] &gt; Table1[[#This Row],[Deadline 
(Hidden Helper)]], "Yes", "No"),
    ""))</f>
        <v/>
      </c>
      <c r="N884" s="8"/>
      <c r="O884" s="8"/>
      <c r="BU884"/>
      <c r="BV884"/>
    </row>
    <row r="885" spans="1:74" x14ac:dyDescent="0.25">
      <c r="A885" s="18"/>
      <c r="B885" s="20"/>
      <c r="C885" s="72"/>
      <c r="D885" s="19"/>
      <c r="E885" s="20"/>
      <c r="F885" s="20"/>
      <c r="G885" s="19"/>
      <c r="H885" s="19"/>
      <c r="I885" s="76" t="str">
        <f>IF(AND(Table1[[#This Row],[Was this permit part of a consolidated review?]]="No", Table1[[#This Row],[Date Notice of Complete Application Issued]]&lt;&gt;"", Table1[[#This Row],[Date of Decision]]&lt;&gt;""), Table1[[#This Row],[Date of Decision]]-Table1[[#This Row],[Date Notice of Complete Application Issued]], "")</f>
        <v/>
      </c>
      <c r="J88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8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8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85" s="74" t="str">
        <f>IF(Table1[[#This Row],[Was there an agreed upon decision date?]]="Yes",
    "Mutually agreed timeline",
    IF(ISNUMBER(Table1[[#This Row],[Total Active Review Days 
(without pauses)]]),
        IF(Table1[[#This Row],[Total Active Review Days 
(without pauses)]] &gt; Table1[[#This Row],[Deadline 
(Hidden Helper)]], "Yes", "No"),
    ""))</f>
        <v/>
      </c>
      <c r="N885" s="8"/>
      <c r="O885" s="8"/>
      <c r="BU885"/>
      <c r="BV885"/>
    </row>
    <row r="886" spans="1:74" x14ac:dyDescent="0.25">
      <c r="A886" s="18"/>
      <c r="B886" s="20"/>
      <c r="C886" s="72"/>
      <c r="D886" s="19"/>
      <c r="E886" s="20"/>
      <c r="F886" s="20"/>
      <c r="G886" s="19"/>
      <c r="H886" s="19"/>
      <c r="I886" s="76" t="str">
        <f>IF(AND(Table1[[#This Row],[Was this permit part of a consolidated review?]]="No", Table1[[#This Row],[Date Notice of Complete Application Issued]]&lt;&gt;"", Table1[[#This Row],[Date of Decision]]&lt;&gt;""), Table1[[#This Row],[Date of Decision]]-Table1[[#This Row],[Date Notice of Complete Application Issued]], "")</f>
        <v/>
      </c>
      <c r="J88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8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8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86" s="74" t="str">
        <f>IF(Table1[[#This Row],[Was there an agreed upon decision date?]]="Yes",
    "Mutually agreed timeline",
    IF(ISNUMBER(Table1[[#This Row],[Total Active Review Days 
(without pauses)]]),
        IF(Table1[[#This Row],[Total Active Review Days 
(without pauses)]] &gt; Table1[[#This Row],[Deadline 
(Hidden Helper)]], "Yes", "No"),
    ""))</f>
        <v/>
      </c>
      <c r="N886" s="8"/>
      <c r="O886" s="8"/>
      <c r="BU886"/>
      <c r="BV886"/>
    </row>
    <row r="887" spans="1:74" x14ac:dyDescent="0.25">
      <c r="A887" s="18"/>
      <c r="B887" s="20"/>
      <c r="C887" s="72"/>
      <c r="D887" s="19"/>
      <c r="E887" s="20"/>
      <c r="F887" s="20"/>
      <c r="G887" s="19"/>
      <c r="H887" s="19"/>
      <c r="I887" s="76" t="str">
        <f>IF(AND(Table1[[#This Row],[Was this permit part of a consolidated review?]]="No", Table1[[#This Row],[Date Notice of Complete Application Issued]]&lt;&gt;"", Table1[[#This Row],[Date of Decision]]&lt;&gt;""), Table1[[#This Row],[Date of Decision]]-Table1[[#This Row],[Date Notice of Complete Application Issued]], "")</f>
        <v/>
      </c>
      <c r="J88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8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8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87" s="74" t="str">
        <f>IF(Table1[[#This Row],[Was there an agreed upon decision date?]]="Yes",
    "Mutually agreed timeline",
    IF(ISNUMBER(Table1[[#This Row],[Total Active Review Days 
(without pauses)]]),
        IF(Table1[[#This Row],[Total Active Review Days 
(without pauses)]] &gt; Table1[[#This Row],[Deadline 
(Hidden Helper)]], "Yes", "No"),
    ""))</f>
        <v/>
      </c>
      <c r="N887" s="8"/>
      <c r="O887" s="8"/>
      <c r="BU887"/>
      <c r="BV887"/>
    </row>
    <row r="888" spans="1:74" x14ac:dyDescent="0.25">
      <c r="A888" s="18"/>
      <c r="B888" s="20"/>
      <c r="C888" s="72"/>
      <c r="D888" s="19"/>
      <c r="E888" s="20"/>
      <c r="F888" s="20"/>
      <c r="G888" s="19"/>
      <c r="H888" s="19"/>
      <c r="I888" s="76" t="str">
        <f>IF(AND(Table1[[#This Row],[Was this permit part of a consolidated review?]]="No", Table1[[#This Row],[Date Notice of Complete Application Issued]]&lt;&gt;"", Table1[[#This Row],[Date of Decision]]&lt;&gt;""), Table1[[#This Row],[Date of Decision]]-Table1[[#This Row],[Date Notice of Complete Application Issued]], "")</f>
        <v/>
      </c>
      <c r="J88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8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8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88" s="74" t="str">
        <f>IF(Table1[[#This Row],[Was there an agreed upon decision date?]]="Yes",
    "Mutually agreed timeline",
    IF(ISNUMBER(Table1[[#This Row],[Total Active Review Days 
(without pauses)]]),
        IF(Table1[[#This Row],[Total Active Review Days 
(without pauses)]] &gt; Table1[[#This Row],[Deadline 
(Hidden Helper)]], "Yes", "No"),
    ""))</f>
        <v/>
      </c>
      <c r="N888" s="8"/>
      <c r="O888" s="8"/>
      <c r="BU888"/>
      <c r="BV888"/>
    </row>
    <row r="889" spans="1:74" x14ac:dyDescent="0.25">
      <c r="A889" s="18"/>
      <c r="B889" s="20"/>
      <c r="C889" s="72"/>
      <c r="D889" s="19"/>
      <c r="E889" s="20"/>
      <c r="F889" s="20"/>
      <c r="G889" s="19"/>
      <c r="H889" s="19"/>
      <c r="I889" s="76" t="str">
        <f>IF(AND(Table1[[#This Row],[Was this permit part of a consolidated review?]]="No", Table1[[#This Row],[Date Notice of Complete Application Issued]]&lt;&gt;"", Table1[[#This Row],[Date of Decision]]&lt;&gt;""), Table1[[#This Row],[Date of Decision]]-Table1[[#This Row],[Date Notice of Complete Application Issued]], "")</f>
        <v/>
      </c>
      <c r="J88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8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8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89" s="74" t="str">
        <f>IF(Table1[[#This Row],[Was there an agreed upon decision date?]]="Yes",
    "Mutually agreed timeline",
    IF(ISNUMBER(Table1[[#This Row],[Total Active Review Days 
(without pauses)]]),
        IF(Table1[[#This Row],[Total Active Review Days 
(without pauses)]] &gt; Table1[[#This Row],[Deadline 
(Hidden Helper)]], "Yes", "No"),
    ""))</f>
        <v/>
      </c>
      <c r="N889" s="8"/>
      <c r="O889" s="8"/>
      <c r="BU889"/>
      <c r="BV889"/>
    </row>
    <row r="890" spans="1:74" x14ac:dyDescent="0.25">
      <c r="A890" s="18"/>
      <c r="B890" s="20"/>
      <c r="C890" s="72"/>
      <c r="D890" s="19"/>
      <c r="E890" s="20"/>
      <c r="F890" s="20"/>
      <c r="G890" s="19"/>
      <c r="H890" s="19"/>
      <c r="I890" s="76" t="str">
        <f>IF(AND(Table1[[#This Row],[Was this permit part of a consolidated review?]]="No", Table1[[#This Row],[Date Notice of Complete Application Issued]]&lt;&gt;"", Table1[[#This Row],[Date of Decision]]&lt;&gt;""), Table1[[#This Row],[Date of Decision]]-Table1[[#This Row],[Date Notice of Complete Application Issued]], "")</f>
        <v/>
      </c>
      <c r="J89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9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9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90" s="74" t="str">
        <f>IF(Table1[[#This Row],[Was there an agreed upon decision date?]]="Yes",
    "Mutually agreed timeline",
    IF(ISNUMBER(Table1[[#This Row],[Total Active Review Days 
(without pauses)]]),
        IF(Table1[[#This Row],[Total Active Review Days 
(without pauses)]] &gt; Table1[[#This Row],[Deadline 
(Hidden Helper)]], "Yes", "No"),
    ""))</f>
        <v/>
      </c>
      <c r="N890" s="8"/>
      <c r="O890" s="8"/>
      <c r="BU890"/>
      <c r="BV890"/>
    </row>
    <row r="891" spans="1:74" x14ac:dyDescent="0.25">
      <c r="A891" s="18"/>
      <c r="B891" s="20"/>
      <c r="C891" s="72"/>
      <c r="D891" s="19"/>
      <c r="E891" s="20"/>
      <c r="F891" s="20"/>
      <c r="G891" s="19"/>
      <c r="H891" s="19"/>
      <c r="I891" s="76" t="str">
        <f>IF(AND(Table1[[#This Row],[Was this permit part of a consolidated review?]]="No", Table1[[#This Row],[Date Notice of Complete Application Issued]]&lt;&gt;"", Table1[[#This Row],[Date of Decision]]&lt;&gt;""), Table1[[#This Row],[Date of Decision]]-Table1[[#This Row],[Date Notice of Complete Application Issued]], "")</f>
        <v/>
      </c>
      <c r="J89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9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9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91" s="74" t="str">
        <f>IF(Table1[[#This Row],[Was there an agreed upon decision date?]]="Yes",
    "Mutually agreed timeline",
    IF(ISNUMBER(Table1[[#This Row],[Total Active Review Days 
(without pauses)]]),
        IF(Table1[[#This Row],[Total Active Review Days 
(without pauses)]] &gt; Table1[[#This Row],[Deadline 
(Hidden Helper)]], "Yes", "No"),
    ""))</f>
        <v/>
      </c>
      <c r="N891" s="8"/>
      <c r="O891" s="8"/>
      <c r="BU891"/>
      <c r="BV891"/>
    </row>
    <row r="892" spans="1:74" x14ac:dyDescent="0.25">
      <c r="A892" s="18"/>
      <c r="B892" s="20"/>
      <c r="C892" s="72"/>
      <c r="D892" s="19"/>
      <c r="E892" s="20"/>
      <c r="F892" s="20"/>
      <c r="G892" s="19"/>
      <c r="H892" s="19"/>
      <c r="I892" s="76" t="str">
        <f>IF(AND(Table1[[#This Row],[Was this permit part of a consolidated review?]]="No", Table1[[#This Row],[Date Notice of Complete Application Issued]]&lt;&gt;"", Table1[[#This Row],[Date of Decision]]&lt;&gt;""), Table1[[#This Row],[Date of Decision]]-Table1[[#This Row],[Date Notice of Complete Application Issued]], "")</f>
        <v/>
      </c>
      <c r="J89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9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9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92" s="74" t="str">
        <f>IF(Table1[[#This Row],[Was there an agreed upon decision date?]]="Yes",
    "Mutually agreed timeline",
    IF(ISNUMBER(Table1[[#This Row],[Total Active Review Days 
(without pauses)]]),
        IF(Table1[[#This Row],[Total Active Review Days 
(without pauses)]] &gt; Table1[[#This Row],[Deadline 
(Hidden Helper)]], "Yes", "No"),
    ""))</f>
        <v/>
      </c>
      <c r="N892" s="8"/>
      <c r="O892" s="8"/>
      <c r="BU892"/>
      <c r="BV892"/>
    </row>
    <row r="893" spans="1:74" x14ac:dyDescent="0.25">
      <c r="A893" s="18"/>
      <c r="B893" s="20"/>
      <c r="C893" s="72"/>
      <c r="D893" s="19"/>
      <c r="E893" s="20"/>
      <c r="F893" s="20"/>
      <c r="G893" s="19"/>
      <c r="H893" s="19"/>
      <c r="I893" s="76" t="str">
        <f>IF(AND(Table1[[#This Row],[Was this permit part of a consolidated review?]]="No", Table1[[#This Row],[Date Notice of Complete Application Issued]]&lt;&gt;"", Table1[[#This Row],[Date of Decision]]&lt;&gt;""), Table1[[#This Row],[Date of Decision]]-Table1[[#This Row],[Date Notice of Complete Application Issued]], "")</f>
        <v/>
      </c>
      <c r="J89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9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9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93" s="74" t="str">
        <f>IF(Table1[[#This Row],[Was there an agreed upon decision date?]]="Yes",
    "Mutually agreed timeline",
    IF(ISNUMBER(Table1[[#This Row],[Total Active Review Days 
(without pauses)]]),
        IF(Table1[[#This Row],[Total Active Review Days 
(without pauses)]] &gt; Table1[[#This Row],[Deadline 
(Hidden Helper)]], "Yes", "No"),
    ""))</f>
        <v/>
      </c>
      <c r="N893" s="8"/>
      <c r="O893" s="8"/>
      <c r="BU893"/>
      <c r="BV893"/>
    </row>
    <row r="894" spans="1:74" x14ac:dyDescent="0.25">
      <c r="A894" s="18"/>
      <c r="B894" s="20"/>
      <c r="C894" s="72"/>
      <c r="D894" s="19"/>
      <c r="E894" s="20"/>
      <c r="F894" s="20"/>
      <c r="G894" s="19"/>
      <c r="H894" s="19"/>
      <c r="I894" s="76" t="str">
        <f>IF(AND(Table1[[#This Row],[Was this permit part of a consolidated review?]]="No", Table1[[#This Row],[Date Notice of Complete Application Issued]]&lt;&gt;"", Table1[[#This Row],[Date of Decision]]&lt;&gt;""), Table1[[#This Row],[Date of Decision]]-Table1[[#This Row],[Date Notice of Complete Application Issued]], "")</f>
        <v/>
      </c>
      <c r="J89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9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9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94" s="74" t="str">
        <f>IF(Table1[[#This Row],[Was there an agreed upon decision date?]]="Yes",
    "Mutually agreed timeline",
    IF(ISNUMBER(Table1[[#This Row],[Total Active Review Days 
(without pauses)]]),
        IF(Table1[[#This Row],[Total Active Review Days 
(without pauses)]] &gt; Table1[[#This Row],[Deadline 
(Hidden Helper)]], "Yes", "No"),
    ""))</f>
        <v/>
      </c>
      <c r="N894" s="8"/>
      <c r="O894" s="8"/>
      <c r="BU894"/>
      <c r="BV894"/>
    </row>
    <row r="895" spans="1:74" x14ac:dyDescent="0.25">
      <c r="A895" s="18"/>
      <c r="B895" s="20"/>
      <c r="C895" s="72"/>
      <c r="D895" s="19"/>
      <c r="E895" s="20"/>
      <c r="F895" s="20"/>
      <c r="G895" s="19"/>
      <c r="H895" s="19"/>
      <c r="I895" s="76" t="str">
        <f>IF(AND(Table1[[#This Row],[Was this permit part of a consolidated review?]]="No", Table1[[#This Row],[Date Notice of Complete Application Issued]]&lt;&gt;"", Table1[[#This Row],[Date of Decision]]&lt;&gt;""), Table1[[#This Row],[Date of Decision]]-Table1[[#This Row],[Date Notice of Complete Application Issued]], "")</f>
        <v/>
      </c>
      <c r="J89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9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9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95" s="74" t="str">
        <f>IF(Table1[[#This Row],[Was there an agreed upon decision date?]]="Yes",
    "Mutually agreed timeline",
    IF(ISNUMBER(Table1[[#This Row],[Total Active Review Days 
(without pauses)]]),
        IF(Table1[[#This Row],[Total Active Review Days 
(without pauses)]] &gt; Table1[[#This Row],[Deadline 
(Hidden Helper)]], "Yes", "No"),
    ""))</f>
        <v/>
      </c>
      <c r="N895" s="8"/>
      <c r="O895" s="8"/>
      <c r="BU895"/>
      <c r="BV895"/>
    </row>
    <row r="896" spans="1:74" x14ac:dyDescent="0.25">
      <c r="A896" s="18"/>
      <c r="B896" s="20"/>
      <c r="C896" s="72"/>
      <c r="D896" s="19"/>
      <c r="E896" s="20"/>
      <c r="F896" s="20"/>
      <c r="G896" s="19"/>
      <c r="H896" s="19"/>
      <c r="I896" s="76" t="str">
        <f>IF(AND(Table1[[#This Row],[Was this permit part of a consolidated review?]]="No", Table1[[#This Row],[Date Notice of Complete Application Issued]]&lt;&gt;"", Table1[[#This Row],[Date of Decision]]&lt;&gt;""), Table1[[#This Row],[Date of Decision]]-Table1[[#This Row],[Date Notice of Complete Application Issued]], "")</f>
        <v/>
      </c>
      <c r="J89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9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9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96" s="74" t="str">
        <f>IF(Table1[[#This Row],[Was there an agreed upon decision date?]]="Yes",
    "Mutually agreed timeline",
    IF(ISNUMBER(Table1[[#This Row],[Total Active Review Days 
(without pauses)]]),
        IF(Table1[[#This Row],[Total Active Review Days 
(without pauses)]] &gt; Table1[[#This Row],[Deadline 
(Hidden Helper)]], "Yes", "No"),
    ""))</f>
        <v/>
      </c>
      <c r="N896" s="8"/>
      <c r="O896" s="8"/>
      <c r="BU896"/>
      <c r="BV896"/>
    </row>
    <row r="897" spans="1:74" x14ac:dyDescent="0.25">
      <c r="A897" s="18"/>
      <c r="B897" s="20"/>
      <c r="C897" s="72"/>
      <c r="D897" s="19"/>
      <c r="E897" s="20"/>
      <c r="F897" s="20"/>
      <c r="G897" s="19"/>
      <c r="H897" s="19"/>
      <c r="I897" s="76" t="str">
        <f>IF(AND(Table1[[#This Row],[Was this permit part of a consolidated review?]]="No", Table1[[#This Row],[Date Notice of Complete Application Issued]]&lt;&gt;"", Table1[[#This Row],[Date of Decision]]&lt;&gt;""), Table1[[#This Row],[Date of Decision]]-Table1[[#This Row],[Date Notice of Complete Application Issued]], "")</f>
        <v/>
      </c>
      <c r="J89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9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9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97" s="74" t="str">
        <f>IF(Table1[[#This Row],[Was there an agreed upon decision date?]]="Yes",
    "Mutually agreed timeline",
    IF(ISNUMBER(Table1[[#This Row],[Total Active Review Days 
(without pauses)]]),
        IF(Table1[[#This Row],[Total Active Review Days 
(without pauses)]] &gt; Table1[[#This Row],[Deadline 
(Hidden Helper)]], "Yes", "No"),
    ""))</f>
        <v/>
      </c>
      <c r="N897" s="8"/>
      <c r="O897" s="8"/>
      <c r="BU897"/>
      <c r="BV897"/>
    </row>
    <row r="898" spans="1:74" x14ac:dyDescent="0.25">
      <c r="A898" s="18"/>
      <c r="B898" s="20"/>
      <c r="C898" s="72"/>
      <c r="D898" s="19"/>
      <c r="E898" s="20"/>
      <c r="F898" s="20"/>
      <c r="G898" s="19"/>
      <c r="H898" s="19"/>
      <c r="I898" s="76" t="str">
        <f>IF(AND(Table1[[#This Row],[Was this permit part of a consolidated review?]]="No", Table1[[#This Row],[Date Notice of Complete Application Issued]]&lt;&gt;"", Table1[[#This Row],[Date of Decision]]&lt;&gt;""), Table1[[#This Row],[Date of Decision]]-Table1[[#This Row],[Date Notice of Complete Application Issued]], "")</f>
        <v/>
      </c>
      <c r="J89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9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9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98" s="74" t="str">
        <f>IF(Table1[[#This Row],[Was there an agreed upon decision date?]]="Yes",
    "Mutually agreed timeline",
    IF(ISNUMBER(Table1[[#This Row],[Total Active Review Days 
(without pauses)]]),
        IF(Table1[[#This Row],[Total Active Review Days 
(without pauses)]] &gt; Table1[[#This Row],[Deadline 
(Hidden Helper)]], "Yes", "No"),
    ""))</f>
        <v/>
      </c>
      <c r="N898" s="8"/>
      <c r="O898" s="8"/>
      <c r="BU898"/>
      <c r="BV898"/>
    </row>
    <row r="899" spans="1:74" x14ac:dyDescent="0.25">
      <c r="A899" s="18"/>
      <c r="B899" s="20"/>
      <c r="C899" s="72"/>
      <c r="D899" s="19"/>
      <c r="E899" s="20"/>
      <c r="F899" s="20"/>
      <c r="G899" s="19"/>
      <c r="H899" s="19"/>
      <c r="I899" s="76" t="str">
        <f>IF(AND(Table1[[#This Row],[Was this permit part of a consolidated review?]]="No", Table1[[#This Row],[Date Notice of Complete Application Issued]]&lt;&gt;"", Table1[[#This Row],[Date of Decision]]&lt;&gt;""), Table1[[#This Row],[Date of Decision]]-Table1[[#This Row],[Date Notice of Complete Application Issued]], "")</f>
        <v/>
      </c>
      <c r="J89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89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89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899" s="74" t="str">
        <f>IF(Table1[[#This Row],[Was there an agreed upon decision date?]]="Yes",
    "Mutually agreed timeline",
    IF(ISNUMBER(Table1[[#This Row],[Total Active Review Days 
(without pauses)]]),
        IF(Table1[[#This Row],[Total Active Review Days 
(without pauses)]] &gt; Table1[[#This Row],[Deadline 
(Hidden Helper)]], "Yes", "No"),
    ""))</f>
        <v/>
      </c>
      <c r="N899" s="8"/>
      <c r="O899" s="8"/>
      <c r="BU899"/>
      <c r="BV899"/>
    </row>
    <row r="900" spans="1:74" x14ac:dyDescent="0.25">
      <c r="A900" s="18"/>
      <c r="B900" s="20"/>
      <c r="C900" s="72"/>
      <c r="D900" s="19"/>
      <c r="E900" s="20"/>
      <c r="F900" s="20"/>
      <c r="G900" s="19"/>
      <c r="H900" s="19"/>
      <c r="I900" s="76" t="str">
        <f>IF(AND(Table1[[#This Row],[Was this permit part of a consolidated review?]]="No", Table1[[#This Row],[Date Notice of Complete Application Issued]]&lt;&gt;"", Table1[[#This Row],[Date of Decision]]&lt;&gt;""), Table1[[#This Row],[Date of Decision]]-Table1[[#This Row],[Date Notice of Complete Application Issued]], "")</f>
        <v/>
      </c>
      <c r="J90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0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0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00" s="74" t="str">
        <f>IF(Table1[[#This Row],[Was there an agreed upon decision date?]]="Yes",
    "Mutually agreed timeline",
    IF(ISNUMBER(Table1[[#This Row],[Total Active Review Days 
(without pauses)]]),
        IF(Table1[[#This Row],[Total Active Review Days 
(without pauses)]] &gt; Table1[[#This Row],[Deadline 
(Hidden Helper)]], "Yes", "No"),
    ""))</f>
        <v/>
      </c>
      <c r="N900" s="8"/>
      <c r="O900" s="8"/>
      <c r="BU900"/>
      <c r="BV900"/>
    </row>
    <row r="901" spans="1:74" x14ac:dyDescent="0.25">
      <c r="A901" s="18"/>
      <c r="B901" s="20"/>
      <c r="C901" s="72"/>
      <c r="D901" s="19"/>
      <c r="E901" s="20"/>
      <c r="F901" s="20"/>
      <c r="G901" s="19"/>
      <c r="H901" s="19"/>
      <c r="I901" s="76" t="str">
        <f>IF(AND(Table1[[#This Row],[Was this permit part of a consolidated review?]]="No", Table1[[#This Row],[Date Notice of Complete Application Issued]]&lt;&gt;"", Table1[[#This Row],[Date of Decision]]&lt;&gt;""), Table1[[#This Row],[Date of Decision]]-Table1[[#This Row],[Date Notice of Complete Application Issued]], "")</f>
        <v/>
      </c>
      <c r="J90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0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0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01" s="74" t="str">
        <f>IF(Table1[[#This Row],[Was there an agreed upon decision date?]]="Yes",
    "Mutually agreed timeline",
    IF(ISNUMBER(Table1[[#This Row],[Total Active Review Days 
(without pauses)]]),
        IF(Table1[[#This Row],[Total Active Review Days 
(without pauses)]] &gt; Table1[[#This Row],[Deadline 
(Hidden Helper)]], "Yes", "No"),
    ""))</f>
        <v/>
      </c>
      <c r="N901" s="8"/>
      <c r="O901" s="8"/>
      <c r="BU901"/>
      <c r="BV901"/>
    </row>
    <row r="902" spans="1:74" x14ac:dyDescent="0.25">
      <c r="A902" s="18"/>
      <c r="B902" s="20"/>
      <c r="C902" s="72"/>
      <c r="D902" s="19"/>
      <c r="E902" s="20"/>
      <c r="F902" s="20"/>
      <c r="G902" s="19"/>
      <c r="H902" s="19"/>
      <c r="I902" s="76" t="str">
        <f>IF(AND(Table1[[#This Row],[Was this permit part of a consolidated review?]]="No", Table1[[#This Row],[Date Notice of Complete Application Issued]]&lt;&gt;"", Table1[[#This Row],[Date of Decision]]&lt;&gt;""), Table1[[#This Row],[Date of Decision]]-Table1[[#This Row],[Date Notice of Complete Application Issued]], "")</f>
        <v/>
      </c>
      <c r="J90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0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0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02" s="74" t="str">
        <f>IF(Table1[[#This Row],[Was there an agreed upon decision date?]]="Yes",
    "Mutually agreed timeline",
    IF(ISNUMBER(Table1[[#This Row],[Total Active Review Days 
(without pauses)]]),
        IF(Table1[[#This Row],[Total Active Review Days 
(without pauses)]] &gt; Table1[[#This Row],[Deadline 
(Hidden Helper)]], "Yes", "No"),
    ""))</f>
        <v/>
      </c>
      <c r="N902" s="8"/>
      <c r="O902" s="8"/>
      <c r="BU902"/>
      <c r="BV902"/>
    </row>
    <row r="903" spans="1:74" x14ac:dyDescent="0.25">
      <c r="A903" s="18"/>
      <c r="B903" s="20"/>
      <c r="C903" s="72"/>
      <c r="D903" s="19"/>
      <c r="E903" s="20"/>
      <c r="F903" s="20"/>
      <c r="G903" s="19"/>
      <c r="H903" s="19"/>
      <c r="I903" s="76" t="str">
        <f>IF(AND(Table1[[#This Row],[Was this permit part of a consolidated review?]]="No", Table1[[#This Row],[Date Notice of Complete Application Issued]]&lt;&gt;"", Table1[[#This Row],[Date of Decision]]&lt;&gt;""), Table1[[#This Row],[Date of Decision]]-Table1[[#This Row],[Date Notice of Complete Application Issued]], "")</f>
        <v/>
      </c>
      <c r="J90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0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0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03" s="74" t="str">
        <f>IF(Table1[[#This Row],[Was there an agreed upon decision date?]]="Yes",
    "Mutually agreed timeline",
    IF(ISNUMBER(Table1[[#This Row],[Total Active Review Days 
(without pauses)]]),
        IF(Table1[[#This Row],[Total Active Review Days 
(without pauses)]] &gt; Table1[[#This Row],[Deadline 
(Hidden Helper)]], "Yes", "No"),
    ""))</f>
        <v/>
      </c>
      <c r="N903" s="8"/>
      <c r="O903" s="8"/>
      <c r="BU903"/>
      <c r="BV903"/>
    </row>
    <row r="904" spans="1:74" x14ac:dyDescent="0.25">
      <c r="A904" s="18"/>
      <c r="B904" s="20"/>
      <c r="C904" s="72"/>
      <c r="D904" s="19"/>
      <c r="E904" s="20"/>
      <c r="F904" s="20"/>
      <c r="G904" s="19"/>
      <c r="H904" s="19"/>
      <c r="I904" s="76" t="str">
        <f>IF(AND(Table1[[#This Row],[Was this permit part of a consolidated review?]]="No", Table1[[#This Row],[Date Notice of Complete Application Issued]]&lt;&gt;"", Table1[[#This Row],[Date of Decision]]&lt;&gt;""), Table1[[#This Row],[Date of Decision]]-Table1[[#This Row],[Date Notice of Complete Application Issued]], "")</f>
        <v/>
      </c>
      <c r="J90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0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0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04" s="74" t="str">
        <f>IF(Table1[[#This Row],[Was there an agreed upon decision date?]]="Yes",
    "Mutually agreed timeline",
    IF(ISNUMBER(Table1[[#This Row],[Total Active Review Days 
(without pauses)]]),
        IF(Table1[[#This Row],[Total Active Review Days 
(without pauses)]] &gt; Table1[[#This Row],[Deadline 
(Hidden Helper)]], "Yes", "No"),
    ""))</f>
        <v/>
      </c>
      <c r="N904" s="8"/>
      <c r="O904" s="8"/>
      <c r="BU904"/>
      <c r="BV904"/>
    </row>
    <row r="905" spans="1:74" x14ac:dyDescent="0.25">
      <c r="A905" s="18"/>
      <c r="B905" s="20"/>
      <c r="C905" s="72"/>
      <c r="D905" s="19"/>
      <c r="E905" s="20"/>
      <c r="F905" s="20"/>
      <c r="G905" s="19"/>
      <c r="H905" s="19"/>
      <c r="I905" s="76" t="str">
        <f>IF(AND(Table1[[#This Row],[Was this permit part of a consolidated review?]]="No", Table1[[#This Row],[Date Notice of Complete Application Issued]]&lt;&gt;"", Table1[[#This Row],[Date of Decision]]&lt;&gt;""), Table1[[#This Row],[Date of Decision]]-Table1[[#This Row],[Date Notice of Complete Application Issued]], "")</f>
        <v/>
      </c>
      <c r="J90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0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0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05" s="74" t="str">
        <f>IF(Table1[[#This Row],[Was there an agreed upon decision date?]]="Yes",
    "Mutually agreed timeline",
    IF(ISNUMBER(Table1[[#This Row],[Total Active Review Days 
(without pauses)]]),
        IF(Table1[[#This Row],[Total Active Review Days 
(without pauses)]] &gt; Table1[[#This Row],[Deadline 
(Hidden Helper)]], "Yes", "No"),
    ""))</f>
        <v/>
      </c>
      <c r="N905" s="8"/>
      <c r="O905" s="8"/>
      <c r="BU905"/>
      <c r="BV905"/>
    </row>
    <row r="906" spans="1:74" x14ac:dyDescent="0.25">
      <c r="A906" s="18"/>
      <c r="B906" s="20"/>
      <c r="C906" s="72"/>
      <c r="D906" s="19"/>
      <c r="E906" s="20"/>
      <c r="F906" s="20"/>
      <c r="G906" s="19"/>
      <c r="H906" s="19"/>
      <c r="I906" s="76" t="str">
        <f>IF(AND(Table1[[#This Row],[Was this permit part of a consolidated review?]]="No", Table1[[#This Row],[Date Notice of Complete Application Issued]]&lt;&gt;"", Table1[[#This Row],[Date of Decision]]&lt;&gt;""), Table1[[#This Row],[Date of Decision]]-Table1[[#This Row],[Date Notice of Complete Application Issued]], "")</f>
        <v/>
      </c>
      <c r="J90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0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0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06" s="74" t="str">
        <f>IF(Table1[[#This Row],[Was there an agreed upon decision date?]]="Yes",
    "Mutually agreed timeline",
    IF(ISNUMBER(Table1[[#This Row],[Total Active Review Days 
(without pauses)]]),
        IF(Table1[[#This Row],[Total Active Review Days 
(without pauses)]] &gt; Table1[[#This Row],[Deadline 
(Hidden Helper)]], "Yes", "No"),
    ""))</f>
        <v/>
      </c>
      <c r="N906" s="8"/>
      <c r="O906" s="8"/>
      <c r="BU906"/>
      <c r="BV906"/>
    </row>
    <row r="907" spans="1:74" x14ac:dyDescent="0.25">
      <c r="A907" s="18"/>
      <c r="B907" s="20"/>
      <c r="C907" s="72"/>
      <c r="D907" s="19"/>
      <c r="E907" s="20"/>
      <c r="F907" s="20"/>
      <c r="G907" s="19"/>
      <c r="H907" s="19"/>
      <c r="I907" s="76" t="str">
        <f>IF(AND(Table1[[#This Row],[Was this permit part of a consolidated review?]]="No", Table1[[#This Row],[Date Notice of Complete Application Issued]]&lt;&gt;"", Table1[[#This Row],[Date of Decision]]&lt;&gt;""), Table1[[#This Row],[Date of Decision]]-Table1[[#This Row],[Date Notice of Complete Application Issued]], "")</f>
        <v/>
      </c>
      <c r="J90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0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0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07" s="74" t="str">
        <f>IF(Table1[[#This Row],[Was there an agreed upon decision date?]]="Yes",
    "Mutually agreed timeline",
    IF(ISNUMBER(Table1[[#This Row],[Total Active Review Days 
(without pauses)]]),
        IF(Table1[[#This Row],[Total Active Review Days 
(without pauses)]] &gt; Table1[[#This Row],[Deadline 
(Hidden Helper)]], "Yes", "No"),
    ""))</f>
        <v/>
      </c>
      <c r="N907" s="8"/>
      <c r="O907" s="8"/>
      <c r="BU907"/>
      <c r="BV907"/>
    </row>
    <row r="908" spans="1:74" x14ac:dyDescent="0.25">
      <c r="A908" s="18"/>
      <c r="B908" s="20"/>
      <c r="C908" s="72"/>
      <c r="D908" s="19"/>
      <c r="E908" s="20"/>
      <c r="F908" s="20"/>
      <c r="G908" s="19"/>
      <c r="H908" s="19"/>
      <c r="I908" s="76" t="str">
        <f>IF(AND(Table1[[#This Row],[Was this permit part of a consolidated review?]]="No", Table1[[#This Row],[Date Notice of Complete Application Issued]]&lt;&gt;"", Table1[[#This Row],[Date of Decision]]&lt;&gt;""), Table1[[#This Row],[Date of Decision]]-Table1[[#This Row],[Date Notice of Complete Application Issued]], "")</f>
        <v/>
      </c>
      <c r="J90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0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0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08" s="74" t="str">
        <f>IF(Table1[[#This Row],[Was there an agreed upon decision date?]]="Yes",
    "Mutually agreed timeline",
    IF(ISNUMBER(Table1[[#This Row],[Total Active Review Days 
(without pauses)]]),
        IF(Table1[[#This Row],[Total Active Review Days 
(without pauses)]] &gt; Table1[[#This Row],[Deadline 
(Hidden Helper)]], "Yes", "No"),
    ""))</f>
        <v/>
      </c>
      <c r="N908" s="8"/>
      <c r="O908" s="8"/>
      <c r="BU908"/>
      <c r="BV908"/>
    </row>
    <row r="909" spans="1:74" x14ac:dyDescent="0.25">
      <c r="A909" s="18"/>
      <c r="B909" s="20"/>
      <c r="C909" s="72"/>
      <c r="D909" s="19"/>
      <c r="E909" s="20"/>
      <c r="F909" s="20"/>
      <c r="G909" s="19"/>
      <c r="H909" s="19"/>
      <c r="I909" s="76" t="str">
        <f>IF(AND(Table1[[#This Row],[Was this permit part of a consolidated review?]]="No", Table1[[#This Row],[Date Notice of Complete Application Issued]]&lt;&gt;"", Table1[[#This Row],[Date of Decision]]&lt;&gt;""), Table1[[#This Row],[Date of Decision]]-Table1[[#This Row],[Date Notice of Complete Application Issued]], "")</f>
        <v/>
      </c>
      <c r="J90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0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0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09" s="74" t="str">
        <f>IF(Table1[[#This Row],[Was there an agreed upon decision date?]]="Yes",
    "Mutually agreed timeline",
    IF(ISNUMBER(Table1[[#This Row],[Total Active Review Days 
(without pauses)]]),
        IF(Table1[[#This Row],[Total Active Review Days 
(without pauses)]] &gt; Table1[[#This Row],[Deadline 
(Hidden Helper)]], "Yes", "No"),
    ""))</f>
        <v/>
      </c>
      <c r="N909" s="8"/>
      <c r="O909" s="8"/>
      <c r="BU909"/>
      <c r="BV909"/>
    </row>
    <row r="910" spans="1:74" x14ac:dyDescent="0.25">
      <c r="A910" s="18"/>
      <c r="B910" s="20"/>
      <c r="C910" s="72"/>
      <c r="D910" s="19"/>
      <c r="E910" s="20"/>
      <c r="F910" s="20"/>
      <c r="G910" s="19"/>
      <c r="H910" s="19"/>
      <c r="I910" s="76" t="str">
        <f>IF(AND(Table1[[#This Row],[Was this permit part of a consolidated review?]]="No", Table1[[#This Row],[Date Notice of Complete Application Issued]]&lt;&gt;"", Table1[[#This Row],[Date of Decision]]&lt;&gt;""), Table1[[#This Row],[Date of Decision]]-Table1[[#This Row],[Date Notice of Complete Application Issued]], "")</f>
        <v/>
      </c>
      <c r="J91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1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1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10" s="74" t="str">
        <f>IF(Table1[[#This Row],[Was there an agreed upon decision date?]]="Yes",
    "Mutually agreed timeline",
    IF(ISNUMBER(Table1[[#This Row],[Total Active Review Days 
(without pauses)]]),
        IF(Table1[[#This Row],[Total Active Review Days 
(without pauses)]] &gt; Table1[[#This Row],[Deadline 
(Hidden Helper)]], "Yes", "No"),
    ""))</f>
        <v/>
      </c>
      <c r="N910" s="8"/>
      <c r="O910" s="8"/>
      <c r="BU910"/>
      <c r="BV910"/>
    </row>
    <row r="911" spans="1:74" x14ac:dyDescent="0.25">
      <c r="A911" s="18"/>
      <c r="B911" s="20"/>
      <c r="C911" s="72"/>
      <c r="D911" s="19"/>
      <c r="E911" s="20"/>
      <c r="F911" s="20"/>
      <c r="G911" s="19"/>
      <c r="H911" s="19"/>
      <c r="I911" s="76" t="str">
        <f>IF(AND(Table1[[#This Row],[Was this permit part of a consolidated review?]]="No", Table1[[#This Row],[Date Notice of Complete Application Issued]]&lt;&gt;"", Table1[[#This Row],[Date of Decision]]&lt;&gt;""), Table1[[#This Row],[Date of Decision]]-Table1[[#This Row],[Date Notice of Complete Application Issued]], "")</f>
        <v/>
      </c>
      <c r="J91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1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1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11" s="74" t="str">
        <f>IF(Table1[[#This Row],[Was there an agreed upon decision date?]]="Yes",
    "Mutually agreed timeline",
    IF(ISNUMBER(Table1[[#This Row],[Total Active Review Days 
(without pauses)]]),
        IF(Table1[[#This Row],[Total Active Review Days 
(without pauses)]] &gt; Table1[[#This Row],[Deadline 
(Hidden Helper)]], "Yes", "No"),
    ""))</f>
        <v/>
      </c>
      <c r="N911" s="8"/>
      <c r="O911" s="8"/>
      <c r="BU911"/>
      <c r="BV911"/>
    </row>
    <row r="912" spans="1:74" x14ac:dyDescent="0.25">
      <c r="A912" s="18"/>
      <c r="B912" s="20"/>
      <c r="C912" s="72"/>
      <c r="D912" s="19"/>
      <c r="E912" s="20"/>
      <c r="F912" s="20"/>
      <c r="G912" s="19"/>
      <c r="H912" s="19"/>
      <c r="I912" s="76" t="str">
        <f>IF(AND(Table1[[#This Row],[Was this permit part of a consolidated review?]]="No", Table1[[#This Row],[Date Notice of Complete Application Issued]]&lt;&gt;"", Table1[[#This Row],[Date of Decision]]&lt;&gt;""), Table1[[#This Row],[Date of Decision]]-Table1[[#This Row],[Date Notice of Complete Application Issued]], "")</f>
        <v/>
      </c>
      <c r="J91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1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1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12" s="74" t="str">
        <f>IF(Table1[[#This Row],[Was there an agreed upon decision date?]]="Yes",
    "Mutually agreed timeline",
    IF(ISNUMBER(Table1[[#This Row],[Total Active Review Days 
(without pauses)]]),
        IF(Table1[[#This Row],[Total Active Review Days 
(without pauses)]] &gt; Table1[[#This Row],[Deadline 
(Hidden Helper)]], "Yes", "No"),
    ""))</f>
        <v/>
      </c>
      <c r="N912" s="8"/>
      <c r="O912" s="8"/>
      <c r="BU912"/>
      <c r="BV912"/>
    </row>
    <row r="913" spans="1:74" x14ac:dyDescent="0.25">
      <c r="A913" s="18"/>
      <c r="B913" s="20"/>
      <c r="C913" s="72"/>
      <c r="D913" s="19"/>
      <c r="E913" s="20"/>
      <c r="F913" s="20"/>
      <c r="G913" s="19"/>
      <c r="H913" s="19"/>
      <c r="I913" s="76" t="str">
        <f>IF(AND(Table1[[#This Row],[Was this permit part of a consolidated review?]]="No", Table1[[#This Row],[Date Notice of Complete Application Issued]]&lt;&gt;"", Table1[[#This Row],[Date of Decision]]&lt;&gt;""), Table1[[#This Row],[Date of Decision]]-Table1[[#This Row],[Date Notice of Complete Application Issued]], "")</f>
        <v/>
      </c>
      <c r="J91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1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1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13" s="74" t="str">
        <f>IF(Table1[[#This Row],[Was there an agreed upon decision date?]]="Yes",
    "Mutually agreed timeline",
    IF(ISNUMBER(Table1[[#This Row],[Total Active Review Days 
(without pauses)]]),
        IF(Table1[[#This Row],[Total Active Review Days 
(without pauses)]] &gt; Table1[[#This Row],[Deadline 
(Hidden Helper)]], "Yes", "No"),
    ""))</f>
        <v/>
      </c>
      <c r="N913" s="8"/>
      <c r="O913" s="8"/>
      <c r="BU913"/>
      <c r="BV913"/>
    </row>
    <row r="914" spans="1:74" x14ac:dyDescent="0.25">
      <c r="A914" s="18"/>
      <c r="B914" s="20"/>
      <c r="C914" s="72"/>
      <c r="D914" s="19"/>
      <c r="E914" s="20"/>
      <c r="F914" s="20"/>
      <c r="G914" s="19"/>
      <c r="H914" s="19"/>
      <c r="I914" s="76" t="str">
        <f>IF(AND(Table1[[#This Row],[Was this permit part of a consolidated review?]]="No", Table1[[#This Row],[Date Notice of Complete Application Issued]]&lt;&gt;"", Table1[[#This Row],[Date of Decision]]&lt;&gt;""), Table1[[#This Row],[Date of Decision]]-Table1[[#This Row],[Date Notice of Complete Application Issued]], "")</f>
        <v/>
      </c>
      <c r="J91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1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1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14" s="74" t="str">
        <f>IF(Table1[[#This Row],[Was there an agreed upon decision date?]]="Yes",
    "Mutually agreed timeline",
    IF(ISNUMBER(Table1[[#This Row],[Total Active Review Days 
(without pauses)]]),
        IF(Table1[[#This Row],[Total Active Review Days 
(without pauses)]] &gt; Table1[[#This Row],[Deadline 
(Hidden Helper)]], "Yes", "No"),
    ""))</f>
        <v/>
      </c>
      <c r="N914" s="8"/>
      <c r="O914" s="8"/>
      <c r="BU914"/>
      <c r="BV914"/>
    </row>
    <row r="915" spans="1:74" x14ac:dyDescent="0.25">
      <c r="A915" s="18"/>
      <c r="B915" s="20"/>
      <c r="C915" s="72"/>
      <c r="D915" s="19"/>
      <c r="E915" s="20"/>
      <c r="F915" s="20"/>
      <c r="G915" s="19"/>
      <c r="H915" s="19"/>
      <c r="I915" s="76" t="str">
        <f>IF(AND(Table1[[#This Row],[Was this permit part of a consolidated review?]]="No", Table1[[#This Row],[Date Notice of Complete Application Issued]]&lt;&gt;"", Table1[[#This Row],[Date of Decision]]&lt;&gt;""), Table1[[#This Row],[Date of Decision]]-Table1[[#This Row],[Date Notice of Complete Application Issued]], "")</f>
        <v/>
      </c>
      <c r="J91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1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1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15" s="74" t="str">
        <f>IF(Table1[[#This Row],[Was there an agreed upon decision date?]]="Yes",
    "Mutually agreed timeline",
    IF(ISNUMBER(Table1[[#This Row],[Total Active Review Days 
(without pauses)]]),
        IF(Table1[[#This Row],[Total Active Review Days 
(without pauses)]] &gt; Table1[[#This Row],[Deadline 
(Hidden Helper)]], "Yes", "No"),
    ""))</f>
        <v/>
      </c>
      <c r="N915" s="8"/>
      <c r="O915" s="8"/>
      <c r="BU915"/>
      <c r="BV915"/>
    </row>
    <row r="916" spans="1:74" x14ac:dyDescent="0.25">
      <c r="A916" s="18"/>
      <c r="B916" s="20"/>
      <c r="C916" s="72"/>
      <c r="D916" s="19"/>
      <c r="E916" s="20"/>
      <c r="F916" s="20"/>
      <c r="G916" s="19"/>
      <c r="H916" s="19"/>
      <c r="I916" s="76" t="str">
        <f>IF(AND(Table1[[#This Row],[Was this permit part of a consolidated review?]]="No", Table1[[#This Row],[Date Notice of Complete Application Issued]]&lt;&gt;"", Table1[[#This Row],[Date of Decision]]&lt;&gt;""), Table1[[#This Row],[Date of Decision]]-Table1[[#This Row],[Date Notice of Complete Application Issued]], "")</f>
        <v/>
      </c>
      <c r="J91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1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1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16" s="74" t="str">
        <f>IF(Table1[[#This Row],[Was there an agreed upon decision date?]]="Yes",
    "Mutually agreed timeline",
    IF(ISNUMBER(Table1[[#This Row],[Total Active Review Days 
(without pauses)]]),
        IF(Table1[[#This Row],[Total Active Review Days 
(without pauses)]] &gt; Table1[[#This Row],[Deadline 
(Hidden Helper)]], "Yes", "No"),
    ""))</f>
        <v/>
      </c>
      <c r="N916" s="8"/>
      <c r="O916" s="8"/>
      <c r="BU916"/>
      <c r="BV916"/>
    </row>
    <row r="917" spans="1:74" x14ac:dyDescent="0.25">
      <c r="A917" s="18"/>
      <c r="B917" s="20"/>
      <c r="C917" s="72"/>
      <c r="D917" s="19"/>
      <c r="E917" s="20"/>
      <c r="F917" s="20"/>
      <c r="G917" s="19"/>
      <c r="H917" s="19"/>
      <c r="I917" s="76" t="str">
        <f>IF(AND(Table1[[#This Row],[Was this permit part of a consolidated review?]]="No", Table1[[#This Row],[Date Notice of Complete Application Issued]]&lt;&gt;"", Table1[[#This Row],[Date of Decision]]&lt;&gt;""), Table1[[#This Row],[Date of Decision]]-Table1[[#This Row],[Date Notice of Complete Application Issued]], "")</f>
        <v/>
      </c>
      <c r="J91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1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1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17" s="74" t="str">
        <f>IF(Table1[[#This Row],[Was there an agreed upon decision date?]]="Yes",
    "Mutually agreed timeline",
    IF(ISNUMBER(Table1[[#This Row],[Total Active Review Days 
(without pauses)]]),
        IF(Table1[[#This Row],[Total Active Review Days 
(without pauses)]] &gt; Table1[[#This Row],[Deadline 
(Hidden Helper)]], "Yes", "No"),
    ""))</f>
        <v/>
      </c>
      <c r="N917" s="8"/>
      <c r="O917" s="8"/>
      <c r="BU917"/>
      <c r="BV917"/>
    </row>
    <row r="918" spans="1:74" x14ac:dyDescent="0.25">
      <c r="A918" s="18"/>
      <c r="B918" s="20"/>
      <c r="C918" s="72"/>
      <c r="D918" s="19"/>
      <c r="E918" s="20"/>
      <c r="F918" s="20"/>
      <c r="G918" s="19"/>
      <c r="H918" s="19"/>
      <c r="I918" s="76" t="str">
        <f>IF(AND(Table1[[#This Row],[Was this permit part of a consolidated review?]]="No", Table1[[#This Row],[Date Notice of Complete Application Issued]]&lt;&gt;"", Table1[[#This Row],[Date of Decision]]&lt;&gt;""), Table1[[#This Row],[Date of Decision]]-Table1[[#This Row],[Date Notice of Complete Application Issued]], "")</f>
        <v/>
      </c>
      <c r="J91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1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1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18" s="74" t="str">
        <f>IF(Table1[[#This Row],[Was there an agreed upon decision date?]]="Yes",
    "Mutually agreed timeline",
    IF(ISNUMBER(Table1[[#This Row],[Total Active Review Days 
(without pauses)]]),
        IF(Table1[[#This Row],[Total Active Review Days 
(without pauses)]] &gt; Table1[[#This Row],[Deadline 
(Hidden Helper)]], "Yes", "No"),
    ""))</f>
        <v/>
      </c>
      <c r="N918" s="8"/>
      <c r="O918" s="8"/>
      <c r="BU918"/>
      <c r="BV918"/>
    </row>
    <row r="919" spans="1:74" x14ac:dyDescent="0.25">
      <c r="A919" s="18"/>
      <c r="B919" s="20"/>
      <c r="C919" s="72"/>
      <c r="D919" s="19"/>
      <c r="E919" s="20"/>
      <c r="F919" s="20"/>
      <c r="G919" s="19"/>
      <c r="H919" s="19"/>
      <c r="I919" s="76" t="str">
        <f>IF(AND(Table1[[#This Row],[Was this permit part of a consolidated review?]]="No", Table1[[#This Row],[Date Notice of Complete Application Issued]]&lt;&gt;"", Table1[[#This Row],[Date of Decision]]&lt;&gt;""), Table1[[#This Row],[Date of Decision]]-Table1[[#This Row],[Date Notice of Complete Application Issued]], "")</f>
        <v/>
      </c>
      <c r="J91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1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1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19" s="74" t="str">
        <f>IF(Table1[[#This Row],[Was there an agreed upon decision date?]]="Yes",
    "Mutually agreed timeline",
    IF(ISNUMBER(Table1[[#This Row],[Total Active Review Days 
(without pauses)]]),
        IF(Table1[[#This Row],[Total Active Review Days 
(without pauses)]] &gt; Table1[[#This Row],[Deadline 
(Hidden Helper)]], "Yes", "No"),
    ""))</f>
        <v/>
      </c>
      <c r="N919" s="8"/>
      <c r="O919" s="8"/>
      <c r="BU919"/>
      <c r="BV919"/>
    </row>
    <row r="920" spans="1:74" x14ac:dyDescent="0.25">
      <c r="A920" s="18"/>
      <c r="B920" s="20"/>
      <c r="C920" s="72"/>
      <c r="D920" s="19"/>
      <c r="E920" s="20"/>
      <c r="F920" s="20"/>
      <c r="G920" s="19"/>
      <c r="H920" s="19"/>
      <c r="I920" s="76" t="str">
        <f>IF(AND(Table1[[#This Row],[Was this permit part of a consolidated review?]]="No", Table1[[#This Row],[Date Notice of Complete Application Issued]]&lt;&gt;"", Table1[[#This Row],[Date of Decision]]&lt;&gt;""), Table1[[#This Row],[Date of Decision]]-Table1[[#This Row],[Date Notice of Complete Application Issued]], "")</f>
        <v/>
      </c>
      <c r="J92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2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2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20" s="74" t="str">
        <f>IF(Table1[[#This Row],[Was there an agreed upon decision date?]]="Yes",
    "Mutually agreed timeline",
    IF(ISNUMBER(Table1[[#This Row],[Total Active Review Days 
(without pauses)]]),
        IF(Table1[[#This Row],[Total Active Review Days 
(without pauses)]] &gt; Table1[[#This Row],[Deadline 
(Hidden Helper)]], "Yes", "No"),
    ""))</f>
        <v/>
      </c>
      <c r="N920" s="8"/>
      <c r="O920" s="8"/>
      <c r="BU920"/>
      <c r="BV920"/>
    </row>
    <row r="921" spans="1:74" x14ac:dyDescent="0.25">
      <c r="A921" s="18"/>
      <c r="B921" s="20"/>
      <c r="C921" s="72"/>
      <c r="D921" s="19"/>
      <c r="E921" s="20"/>
      <c r="F921" s="20"/>
      <c r="G921" s="19"/>
      <c r="H921" s="19"/>
      <c r="I921" s="76" t="str">
        <f>IF(AND(Table1[[#This Row],[Was this permit part of a consolidated review?]]="No", Table1[[#This Row],[Date Notice of Complete Application Issued]]&lt;&gt;"", Table1[[#This Row],[Date of Decision]]&lt;&gt;""), Table1[[#This Row],[Date of Decision]]-Table1[[#This Row],[Date Notice of Complete Application Issued]], "")</f>
        <v/>
      </c>
      <c r="J92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2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2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21" s="74" t="str">
        <f>IF(Table1[[#This Row],[Was there an agreed upon decision date?]]="Yes",
    "Mutually agreed timeline",
    IF(ISNUMBER(Table1[[#This Row],[Total Active Review Days 
(without pauses)]]),
        IF(Table1[[#This Row],[Total Active Review Days 
(without pauses)]] &gt; Table1[[#This Row],[Deadline 
(Hidden Helper)]], "Yes", "No"),
    ""))</f>
        <v/>
      </c>
      <c r="N921" s="8"/>
      <c r="O921" s="8"/>
      <c r="BU921"/>
      <c r="BV921"/>
    </row>
    <row r="922" spans="1:74" x14ac:dyDescent="0.25">
      <c r="A922" s="18"/>
      <c r="B922" s="20"/>
      <c r="C922" s="72"/>
      <c r="D922" s="19"/>
      <c r="E922" s="20"/>
      <c r="F922" s="20"/>
      <c r="G922" s="19"/>
      <c r="H922" s="19"/>
      <c r="I922" s="76" t="str">
        <f>IF(AND(Table1[[#This Row],[Was this permit part of a consolidated review?]]="No", Table1[[#This Row],[Date Notice of Complete Application Issued]]&lt;&gt;"", Table1[[#This Row],[Date of Decision]]&lt;&gt;""), Table1[[#This Row],[Date of Decision]]-Table1[[#This Row],[Date Notice of Complete Application Issued]], "")</f>
        <v/>
      </c>
      <c r="J92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2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2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22" s="74" t="str">
        <f>IF(Table1[[#This Row],[Was there an agreed upon decision date?]]="Yes",
    "Mutually agreed timeline",
    IF(ISNUMBER(Table1[[#This Row],[Total Active Review Days 
(without pauses)]]),
        IF(Table1[[#This Row],[Total Active Review Days 
(without pauses)]] &gt; Table1[[#This Row],[Deadline 
(Hidden Helper)]], "Yes", "No"),
    ""))</f>
        <v/>
      </c>
      <c r="N922" s="8"/>
      <c r="O922" s="8"/>
      <c r="BU922"/>
      <c r="BV922"/>
    </row>
    <row r="923" spans="1:74" x14ac:dyDescent="0.25">
      <c r="A923" s="18"/>
      <c r="B923" s="20"/>
      <c r="C923" s="72"/>
      <c r="D923" s="19"/>
      <c r="E923" s="20"/>
      <c r="F923" s="20"/>
      <c r="G923" s="19"/>
      <c r="H923" s="19"/>
      <c r="I923" s="76" t="str">
        <f>IF(AND(Table1[[#This Row],[Was this permit part of a consolidated review?]]="No", Table1[[#This Row],[Date Notice of Complete Application Issued]]&lt;&gt;"", Table1[[#This Row],[Date of Decision]]&lt;&gt;""), Table1[[#This Row],[Date of Decision]]-Table1[[#This Row],[Date Notice of Complete Application Issued]], "")</f>
        <v/>
      </c>
      <c r="J92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2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2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23" s="74" t="str">
        <f>IF(Table1[[#This Row],[Was there an agreed upon decision date?]]="Yes",
    "Mutually agreed timeline",
    IF(ISNUMBER(Table1[[#This Row],[Total Active Review Days 
(without pauses)]]),
        IF(Table1[[#This Row],[Total Active Review Days 
(without pauses)]] &gt; Table1[[#This Row],[Deadline 
(Hidden Helper)]], "Yes", "No"),
    ""))</f>
        <v/>
      </c>
      <c r="N923" s="8"/>
      <c r="O923" s="8"/>
      <c r="BU923"/>
      <c r="BV923"/>
    </row>
    <row r="924" spans="1:74" x14ac:dyDescent="0.25">
      <c r="A924" s="18"/>
      <c r="B924" s="20"/>
      <c r="C924" s="72"/>
      <c r="D924" s="19"/>
      <c r="E924" s="20"/>
      <c r="F924" s="20"/>
      <c r="G924" s="19"/>
      <c r="H924" s="19"/>
      <c r="I924" s="76" t="str">
        <f>IF(AND(Table1[[#This Row],[Was this permit part of a consolidated review?]]="No", Table1[[#This Row],[Date Notice of Complete Application Issued]]&lt;&gt;"", Table1[[#This Row],[Date of Decision]]&lt;&gt;""), Table1[[#This Row],[Date of Decision]]-Table1[[#This Row],[Date Notice of Complete Application Issued]], "")</f>
        <v/>
      </c>
      <c r="J92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2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2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24" s="74" t="str">
        <f>IF(Table1[[#This Row],[Was there an agreed upon decision date?]]="Yes",
    "Mutually agreed timeline",
    IF(ISNUMBER(Table1[[#This Row],[Total Active Review Days 
(without pauses)]]),
        IF(Table1[[#This Row],[Total Active Review Days 
(without pauses)]] &gt; Table1[[#This Row],[Deadline 
(Hidden Helper)]], "Yes", "No"),
    ""))</f>
        <v/>
      </c>
      <c r="N924" s="8"/>
      <c r="O924" s="8"/>
      <c r="BU924"/>
      <c r="BV924"/>
    </row>
    <row r="925" spans="1:74" x14ac:dyDescent="0.25">
      <c r="A925" s="18"/>
      <c r="B925" s="20"/>
      <c r="C925" s="72"/>
      <c r="D925" s="19"/>
      <c r="E925" s="20"/>
      <c r="F925" s="20"/>
      <c r="G925" s="19"/>
      <c r="H925" s="19"/>
      <c r="I925" s="76" t="str">
        <f>IF(AND(Table1[[#This Row],[Was this permit part of a consolidated review?]]="No", Table1[[#This Row],[Date Notice of Complete Application Issued]]&lt;&gt;"", Table1[[#This Row],[Date of Decision]]&lt;&gt;""), Table1[[#This Row],[Date of Decision]]-Table1[[#This Row],[Date Notice of Complete Application Issued]], "")</f>
        <v/>
      </c>
      <c r="J92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2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2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25" s="74" t="str">
        <f>IF(Table1[[#This Row],[Was there an agreed upon decision date?]]="Yes",
    "Mutually agreed timeline",
    IF(ISNUMBER(Table1[[#This Row],[Total Active Review Days 
(without pauses)]]),
        IF(Table1[[#This Row],[Total Active Review Days 
(without pauses)]] &gt; Table1[[#This Row],[Deadline 
(Hidden Helper)]], "Yes", "No"),
    ""))</f>
        <v/>
      </c>
      <c r="N925" s="8"/>
      <c r="O925" s="8"/>
      <c r="BU925"/>
      <c r="BV925"/>
    </row>
    <row r="926" spans="1:74" x14ac:dyDescent="0.25">
      <c r="A926" s="18"/>
      <c r="B926" s="20"/>
      <c r="C926" s="72"/>
      <c r="D926" s="19"/>
      <c r="E926" s="20"/>
      <c r="F926" s="20"/>
      <c r="G926" s="19"/>
      <c r="H926" s="19"/>
      <c r="I926" s="76" t="str">
        <f>IF(AND(Table1[[#This Row],[Was this permit part of a consolidated review?]]="No", Table1[[#This Row],[Date Notice of Complete Application Issued]]&lt;&gt;"", Table1[[#This Row],[Date of Decision]]&lt;&gt;""), Table1[[#This Row],[Date of Decision]]-Table1[[#This Row],[Date Notice of Complete Application Issued]], "")</f>
        <v/>
      </c>
      <c r="J92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2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2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26" s="74" t="str">
        <f>IF(Table1[[#This Row],[Was there an agreed upon decision date?]]="Yes",
    "Mutually agreed timeline",
    IF(ISNUMBER(Table1[[#This Row],[Total Active Review Days 
(without pauses)]]),
        IF(Table1[[#This Row],[Total Active Review Days 
(without pauses)]] &gt; Table1[[#This Row],[Deadline 
(Hidden Helper)]], "Yes", "No"),
    ""))</f>
        <v/>
      </c>
      <c r="N926" s="8"/>
      <c r="O926" s="8"/>
      <c r="BU926"/>
      <c r="BV926"/>
    </row>
    <row r="927" spans="1:74" x14ac:dyDescent="0.25">
      <c r="A927" s="18"/>
      <c r="B927" s="20"/>
      <c r="C927" s="72"/>
      <c r="D927" s="19"/>
      <c r="E927" s="20"/>
      <c r="F927" s="20"/>
      <c r="G927" s="19"/>
      <c r="H927" s="19"/>
      <c r="I927" s="76" t="str">
        <f>IF(AND(Table1[[#This Row],[Was this permit part of a consolidated review?]]="No", Table1[[#This Row],[Date Notice of Complete Application Issued]]&lt;&gt;"", Table1[[#This Row],[Date of Decision]]&lt;&gt;""), Table1[[#This Row],[Date of Decision]]-Table1[[#This Row],[Date Notice of Complete Application Issued]], "")</f>
        <v/>
      </c>
      <c r="J92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2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2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27" s="74" t="str">
        <f>IF(Table1[[#This Row],[Was there an agreed upon decision date?]]="Yes",
    "Mutually agreed timeline",
    IF(ISNUMBER(Table1[[#This Row],[Total Active Review Days 
(without pauses)]]),
        IF(Table1[[#This Row],[Total Active Review Days 
(without pauses)]] &gt; Table1[[#This Row],[Deadline 
(Hidden Helper)]], "Yes", "No"),
    ""))</f>
        <v/>
      </c>
      <c r="N927" s="8"/>
      <c r="O927" s="8"/>
      <c r="BU927"/>
      <c r="BV927"/>
    </row>
    <row r="928" spans="1:74" x14ac:dyDescent="0.25">
      <c r="A928" s="18"/>
      <c r="B928" s="20"/>
      <c r="C928" s="72"/>
      <c r="D928" s="19"/>
      <c r="E928" s="20"/>
      <c r="F928" s="20"/>
      <c r="G928" s="19"/>
      <c r="H928" s="19"/>
      <c r="I928" s="76" t="str">
        <f>IF(AND(Table1[[#This Row],[Was this permit part of a consolidated review?]]="No", Table1[[#This Row],[Date Notice of Complete Application Issued]]&lt;&gt;"", Table1[[#This Row],[Date of Decision]]&lt;&gt;""), Table1[[#This Row],[Date of Decision]]-Table1[[#This Row],[Date Notice of Complete Application Issued]], "")</f>
        <v/>
      </c>
      <c r="J92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2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2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28" s="74" t="str">
        <f>IF(Table1[[#This Row],[Was there an agreed upon decision date?]]="Yes",
    "Mutually agreed timeline",
    IF(ISNUMBER(Table1[[#This Row],[Total Active Review Days 
(without pauses)]]),
        IF(Table1[[#This Row],[Total Active Review Days 
(without pauses)]] &gt; Table1[[#This Row],[Deadline 
(Hidden Helper)]], "Yes", "No"),
    ""))</f>
        <v/>
      </c>
      <c r="N928" s="8"/>
      <c r="O928" s="8"/>
      <c r="BU928"/>
      <c r="BV928"/>
    </row>
    <row r="929" spans="1:74" x14ac:dyDescent="0.25">
      <c r="A929" s="18"/>
      <c r="B929" s="20"/>
      <c r="C929" s="72"/>
      <c r="D929" s="19"/>
      <c r="E929" s="20"/>
      <c r="F929" s="20"/>
      <c r="G929" s="19"/>
      <c r="H929" s="19"/>
      <c r="I929" s="76" t="str">
        <f>IF(AND(Table1[[#This Row],[Was this permit part of a consolidated review?]]="No", Table1[[#This Row],[Date Notice of Complete Application Issued]]&lt;&gt;"", Table1[[#This Row],[Date of Decision]]&lt;&gt;""), Table1[[#This Row],[Date of Decision]]-Table1[[#This Row],[Date Notice of Complete Application Issued]], "")</f>
        <v/>
      </c>
      <c r="J92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2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2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29" s="74" t="str">
        <f>IF(Table1[[#This Row],[Was there an agreed upon decision date?]]="Yes",
    "Mutually agreed timeline",
    IF(ISNUMBER(Table1[[#This Row],[Total Active Review Days 
(without pauses)]]),
        IF(Table1[[#This Row],[Total Active Review Days 
(without pauses)]] &gt; Table1[[#This Row],[Deadline 
(Hidden Helper)]], "Yes", "No"),
    ""))</f>
        <v/>
      </c>
      <c r="N929" s="8"/>
      <c r="O929" s="8"/>
      <c r="BU929"/>
      <c r="BV929"/>
    </row>
    <row r="930" spans="1:74" x14ac:dyDescent="0.25">
      <c r="A930" s="18"/>
      <c r="B930" s="20"/>
      <c r="C930" s="72"/>
      <c r="D930" s="19"/>
      <c r="E930" s="20"/>
      <c r="F930" s="20"/>
      <c r="G930" s="19"/>
      <c r="H930" s="19"/>
      <c r="I930" s="76" t="str">
        <f>IF(AND(Table1[[#This Row],[Was this permit part of a consolidated review?]]="No", Table1[[#This Row],[Date Notice of Complete Application Issued]]&lt;&gt;"", Table1[[#This Row],[Date of Decision]]&lt;&gt;""), Table1[[#This Row],[Date of Decision]]-Table1[[#This Row],[Date Notice of Complete Application Issued]], "")</f>
        <v/>
      </c>
      <c r="J93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3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3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30" s="74" t="str">
        <f>IF(Table1[[#This Row],[Was there an agreed upon decision date?]]="Yes",
    "Mutually agreed timeline",
    IF(ISNUMBER(Table1[[#This Row],[Total Active Review Days 
(without pauses)]]),
        IF(Table1[[#This Row],[Total Active Review Days 
(without pauses)]] &gt; Table1[[#This Row],[Deadline 
(Hidden Helper)]], "Yes", "No"),
    ""))</f>
        <v/>
      </c>
      <c r="N930" s="8"/>
      <c r="O930" s="8"/>
      <c r="BU930"/>
      <c r="BV930"/>
    </row>
    <row r="931" spans="1:74" x14ac:dyDescent="0.25">
      <c r="A931" s="18"/>
      <c r="B931" s="20"/>
      <c r="C931" s="72"/>
      <c r="D931" s="19"/>
      <c r="E931" s="20"/>
      <c r="F931" s="20"/>
      <c r="G931" s="19"/>
      <c r="H931" s="19"/>
      <c r="I931" s="76" t="str">
        <f>IF(AND(Table1[[#This Row],[Was this permit part of a consolidated review?]]="No", Table1[[#This Row],[Date Notice of Complete Application Issued]]&lt;&gt;"", Table1[[#This Row],[Date of Decision]]&lt;&gt;""), Table1[[#This Row],[Date of Decision]]-Table1[[#This Row],[Date Notice of Complete Application Issued]], "")</f>
        <v/>
      </c>
      <c r="J93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3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3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31" s="74" t="str">
        <f>IF(Table1[[#This Row],[Was there an agreed upon decision date?]]="Yes",
    "Mutually agreed timeline",
    IF(ISNUMBER(Table1[[#This Row],[Total Active Review Days 
(without pauses)]]),
        IF(Table1[[#This Row],[Total Active Review Days 
(without pauses)]] &gt; Table1[[#This Row],[Deadline 
(Hidden Helper)]], "Yes", "No"),
    ""))</f>
        <v/>
      </c>
      <c r="N931" s="8"/>
      <c r="O931" s="8"/>
      <c r="BU931"/>
      <c r="BV931"/>
    </row>
    <row r="932" spans="1:74" x14ac:dyDescent="0.25">
      <c r="A932" s="18"/>
      <c r="B932" s="20"/>
      <c r="C932" s="72"/>
      <c r="D932" s="19"/>
      <c r="E932" s="20"/>
      <c r="F932" s="20"/>
      <c r="G932" s="19"/>
      <c r="H932" s="19"/>
      <c r="I932" s="76" t="str">
        <f>IF(AND(Table1[[#This Row],[Was this permit part of a consolidated review?]]="No", Table1[[#This Row],[Date Notice of Complete Application Issued]]&lt;&gt;"", Table1[[#This Row],[Date of Decision]]&lt;&gt;""), Table1[[#This Row],[Date of Decision]]-Table1[[#This Row],[Date Notice of Complete Application Issued]], "")</f>
        <v/>
      </c>
      <c r="J93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3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3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32" s="74" t="str">
        <f>IF(Table1[[#This Row],[Was there an agreed upon decision date?]]="Yes",
    "Mutually agreed timeline",
    IF(ISNUMBER(Table1[[#This Row],[Total Active Review Days 
(without pauses)]]),
        IF(Table1[[#This Row],[Total Active Review Days 
(without pauses)]] &gt; Table1[[#This Row],[Deadline 
(Hidden Helper)]], "Yes", "No"),
    ""))</f>
        <v/>
      </c>
      <c r="N932" s="8"/>
      <c r="O932" s="8"/>
      <c r="BU932"/>
      <c r="BV932"/>
    </row>
    <row r="933" spans="1:74" x14ac:dyDescent="0.25">
      <c r="A933" s="18"/>
      <c r="B933" s="20"/>
      <c r="C933" s="72"/>
      <c r="D933" s="19"/>
      <c r="E933" s="20"/>
      <c r="F933" s="20"/>
      <c r="G933" s="19"/>
      <c r="H933" s="19"/>
      <c r="I933" s="76" t="str">
        <f>IF(AND(Table1[[#This Row],[Was this permit part of a consolidated review?]]="No", Table1[[#This Row],[Date Notice of Complete Application Issued]]&lt;&gt;"", Table1[[#This Row],[Date of Decision]]&lt;&gt;""), Table1[[#This Row],[Date of Decision]]-Table1[[#This Row],[Date Notice of Complete Application Issued]], "")</f>
        <v/>
      </c>
      <c r="J93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3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3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33" s="74" t="str">
        <f>IF(Table1[[#This Row],[Was there an agreed upon decision date?]]="Yes",
    "Mutually agreed timeline",
    IF(ISNUMBER(Table1[[#This Row],[Total Active Review Days 
(without pauses)]]),
        IF(Table1[[#This Row],[Total Active Review Days 
(without pauses)]] &gt; Table1[[#This Row],[Deadline 
(Hidden Helper)]], "Yes", "No"),
    ""))</f>
        <v/>
      </c>
      <c r="N933" s="8"/>
      <c r="O933" s="8"/>
      <c r="BU933"/>
      <c r="BV933"/>
    </row>
    <row r="934" spans="1:74" x14ac:dyDescent="0.25">
      <c r="A934" s="18"/>
      <c r="B934" s="20"/>
      <c r="C934" s="72"/>
      <c r="D934" s="19"/>
      <c r="E934" s="20"/>
      <c r="F934" s="20"/>
      <c r="G934" s="19"/>
      <c r="H934" s="19"/>
      <c r="I934" s="76" t="str">
        <f>IF(AND(Table1[[#This Row],[Was this permit part of a consolidated review?]]="No", Table1[[#This Row],[Date Notice of Complete Application Issued]]&lt;&gt;"", Table1[[#This Row],[Date of Decision]]&lt;&gt;""), Table1[[#This Row],[Date of Decision]]-Table1[[#This Row],[Date Notice of Complete Application Issued]], "")</f>
        <v/>
      </c>
      <c r="J93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3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3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34" s="74" t="str">
        <f>IF(Table1[[#This Row],[Was there an agreed upon decision date?]]="Yes",
    "Mutually agreed timeline",
    IF(ISNUMBER(Table1[[#This Row],[Total Active Review Days 
(without pauses)]]),
        IF(Table1[[#This Row],[Total Active Review Days 
(without pauses)]] &gt; Table1[[#This Row],[Deadline 
(Hidden Helper)]], "Yes", "No"),
    ""))</f>
        <v/>
      </c>
      <c r="N934" s="8"/>
      <c r="O934" s="8"/>
      <c r="BU934"/>
      <c r="BV934"/>
    </row>
    <row r="935" spans="1:74" x14ac:dyDescent="0.25">
      <c r="A935" s="18"/>
      <c r="B935" s="20"/>
      <c r="C935" s="72"/>
      <c r="D935" s="19"/>
      <c r="E935" s="20"/>
      <c r="F935" s="20"/>
      <c r="G935" s="19"/>
      <c r="H935" s="19"/>
      <c r="I935" s="76" t="str">
        <f>IF(AND(Table1[[#This Row],[Was this permit part of a consolidated review?]]="No", Table1[[#This Row],[Date Notice of Complete Application Issued]]&lt;&gt;"", Table1[[#This Row],[Date of Decision]]&lt;&gt;""), Table1[[#This Row],[Date of Decision]]-Table1[[#This Row],[Date Notice of Complete Application Issued]], "")</f>
        <v/>
      </c>
      <c r="J93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3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3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35" s="74" t="str">
        <f>IF(Table1[[#This Row],[Was there an agreed upon decision date?]]="Yes",
    "Mutually agreed timeline",
    IF(ISNUMBER(Table1[[#This Row],[Total Active Review Days 
(without pauses)]]),
        IF(Table1[[#This Row],[Total Active Review Days 
(without pauses)]] &gt; Table1[[#This Row],[Deadline 
(Hidden Helper)]], "Yes", "No"),
    ""))</f>
        <v/>
      </c>
      <c r="N935" s="8"/>
      <c r="O935" s="8"/>
      <c r="BU935"/>
      <c r="BV935"/>
    </row>
    <row r="936" spans="1:74" x14ac:dyDescent="0.25">
      <c r="A936" s="18"/>
      <c r="B936" s="20"/>
      <c r="C936" s="72"/>
      <c r="D936" s="19"/>
      <c r="E936" s="20"/>
      <c r="F936" s="20"/>
      <c r="G936" s="19"/>
      <c r="H936" s="19"/>
      <c r="I936" s="76" t="str">
        <f>IF(AND(Table1[[#This Row],[Was this permit part of a consolidated review?]]="No", Table1[[#This Row],[Date Notice of Complete Application Issued]]&lt;&gt;"", Table1[[#This Row],[Date of Decision]]&lt;&gt;""), Table1[[#This Row],[Date of Decision]]-Table1[[#This Row],[Date Notice of Complete Application Issued]], "")</f>
        <v/>
      </c>
      <c r="J93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3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3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36" s="74" t="str">
        <f>IF(Table1[[#This Row],[Was there an agreed upon decision date?]]="Yes",
    "Mutually agreed timeline",
    IF(ISNUMBER(Table1[[#This Row],[Total Active Review Days 
(without pauses)]]),
        IF(Table1[[#This Row],[Total Active Review Days 
(without pauses)]] &gt; Table1[[#This Row],[Deadline 
(Hidden Helper)]], "Yes", "No"),
    ""))</f>
        <v/>
      </c>
      <c r="N936" s="8"/>
      <c r="O936" s="8"/>
      <c r="BU936"/>
      <c r="BV936"/>
    </row>
    <row r="937" spans="1:74" x14ac:dyDescent="0.25">
      <c r="A937" s="18"/>
      <c r="B937" s="20"/>
      <c r="C937" s="72"/>
      <c r="D937" s="19"/>
      <c r="E937" s="20"/>
      <c r="F937" s="20"/>
      <c r="G937" s="19"/>
      <c r="H937" s="19"/>
      <c r="I937" s="76" t="str">
        <f>IF(AND(Table1[[#This Row],[Was this permit part of a consolidated review?]]="No", Table1[[#This Row],[Date Notice of Complete Application Issued]]&lt;&gt;"", Table1[[#This Row],[Date of Decision]]&lt;&gt;""), Table1[[#This Row],[Date of Decision]]-Table1[[#This Row],[Date Notice of Complete Application Issued]], "")</f>
        <v/>
      </c>
      <c r="J93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3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3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37" s="74" t="str">
        <f>IF(Table1[[#This Row],[Was there an agreed upon decision date?]]="Yes",
    "Mutually agreed timeline",
    IF(ISNUMBER(Table1[[#This Row],[Total Active Review Days 
(without pauses)]]),
        IF(Table1[[#This Row],[Total Active Review Days 
(without pauses)]] &gt; Table1[[#This Row],[Deadline 
(Hidden Helper)]], "Yes", "No"),
    ""))</f>
        <v/>
      </c>
      <c r="N937" s="8"/>
      <c r="O937" s="8"/>
      <c r="BU937"/>
      <c r="BV937"/>
    </row>
    <row r="938" spans="1:74" x14ac:dyDescent="0.25">
      <c r="A938" s="18"/>
      <c r="B938" s="20"/>
      <c r="C938" s="72"/>
      <c r="D938" s="19"/>
      <c r="E938" s="20"/>
      <c r="F938" s="20"/>
      <c r="G938" s="19"/>
      <c r="H938" s="19"/>
      <c r="I938" s="76" t="str">
        <f>IF(AND(Table1[[#This Row],[Was this permit part of a consolidated review?]]="No", Table1[[#This Row],[Date Notice of Complete Application Issued]]&lt;&gt;"", Table1[[#This Row],[Date of Decision]]&lt;&gt;""), Table1[[#This Row],[Date of Decision]]-Table1[[#This Row],[Date Notice of Complete Application Issued]], "")</f>
        <v/>
      </c>
      <c r="J93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3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3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38" s="74" t="str">
        <f>IF(Table1[[#This Row],[Was there an agreed upon decision date?]]="Yes",
    "Mutually agreed timeline",
    IF(ISNUMBER(Table1[[#This Row],[Total Active Review Days 
(without pauses)]]),
        IF(Table1[[#This Row],[Total Active Review Days 
(without pauses)]] &gt; Table1[[#This Row],[Deadline 
(Hidden Helper)]], "Yes", "No"),
    ""))</f>
        <v/>
      </c>
      <c r="N938" s="8"/>
      <c r="O938" s="8"/>
      <c r="BU938"/>
      <c r="BV938"/>
    </row>
    <row r="939" spans="1:74" x14ac:dyDescent="0.25">
      <c r="A939" s="18"/>
      <c r="B939" s="20"/>
      <c r="C939" s="72"/>
      <c r="D939" s="19"/>
      <c r="E939" s="20"/>
      <c r="F939" s="20"/>
      <c r="G939" s="19"/>
      <c r="H939" s="19"/>
      <c r="I939" s="76" t="str">
        <f>IF(AND(Table1[[#This Row],[Was this permit part of a consolidated review?]]="No", Table1[[#This Row],[Date Notice of Complete Application Issued]]&lt;&gt;"", Table1[[#This Row],[Date of Decision]]&lt;&gt;""), Table1[[#This Row],[Date of Decision]]-Table1[[#This Row],[Date Notice of Complete Application Issued]], "")</f>
        <v/>
      </c>
      <c r="J93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3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3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39" s="74" t="str">
        <f>IF(Table1[[#This Row],[Was there an agreed upon decision date?]]="Yes",
    "Mutually agreed timeline",
    IF(ISNUMBER(Table1[[#This Row],[Total Active Review Days 
(without pauses)]]),
        IF(Table1[[#This Row],[Total Active Review Days 
(without pauses)]] &gt; Table1[[#This Row],[Deadline 
(Hidden Helper)]], "Yes", "No"),
    ""))</f>
        <v/>
      </c>
      <c r="N939" s="8"/>
      <c r="O939" s="8"/>
      <c r="BU939"/>
      <c r="BV939"/>
    </row>
    <row r="940" spans="1:74" x14ac:dyDescent="0.25">
      <c r="A940" s="18"/>
      <c r="B940" s="20"/>
      <c r="C940" s="72"/>
      <c r="D940" s="19"/>
      <c r="E940" s="20"/>
      <c r="F940" s="20"/>
      <c r="G940" s="19"/>
      <c r="H940" s="19"/>
      <c r="I940" s="76" t="str">
        <f>IF(AND(Table1[[#This Row],[Was this permit part of a consolidated review?]]="No", Table1[[#This Row],[Date Notice of Complete Application Issued]]&lt;&gt;"", Table1[[#This Row],[Date of Decision]]&lt;&gt;""), Table1[[#This Row],[Date of Decision]]-Table1[[#This Row],[Date Notice of Complete Application Issued]], "")</f>
        <v/>
      </c>
      <c r="J94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4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4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40" s="74" t="str">
        <f>IF(Table1[[#This Row],[Was there an agreed upon decision date?]]="Yes",
    "Mutually agreed timeline",
    IF(ISNUMBER(Table1[[#This Row],[Total Active Review Days 
(without pauses)]]),
        IF(Table1[[#This Row],[Total Active Review Days 
(without pauses)]] &gt; Table1[[#This Row],[Deadline 
(Hidden Helper)]], "Yes", "No"),
    ""))</f>
        <v/>
      </c>
      <c r="N940" s="8"/>
      <c r="O940" s="8"/>
      <c r="BU940"/>
      <c r="BV940"/>
    </row>
    <row r="941" spans="1:74" x14ac:dyDescent="0.25">
      <c r="A941" s="18"/>
      <c r="B941" s="20"/>
      <c r="C941" s="72"/>
      <c r="D941" s="19"/>
      <c r="E941" s="20"/>
      <c r="F941" s="20"/>
      <c r="G941" s="19"/>
      <c r="H941" s="19"/>
      <c r="I941" s="76" t="str">
        <f>IF(AND(Table1[[#This Row],[Was this permit part of a consolidated review?]]="No", Table1[[#This Row],[Date Notice of Complete Application Issued]]&lt;&gt;"", Table1[[#This Row],[Date of Decision]]&lt;&gt;""), Table1[[#This Row],[Date of Decision]]-Table1[[#This Row],[Date Notice of Complete Application Issued]], "")</f>
        <v/>
      </c>
      <c r="J94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4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4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41" s="74" t="str">
        <f>IF(Table1[[#This Row],[Was there an agreed upon decision date?]]="Yes",
    "Mutually agreed timeline",
    IF(ISNUMBER(Table1[[#This Row],[Total Active Review Days 
(without pauses)]]),
        IF(Table1[[#This Row],[Total Active Review Days 
(without pauses)]] &gt; Table1[[#This Row],[Deadline 
(Hidden Helper)]], "Yes", "No"),
    ""))</f>
        <v/>
      </c>
      <c r="N941" s="8"/>
      <c r="O941" s="8"/>
      <c r="BU941"/>
      <c r="BV941"/>
    </row>
    <row r="942" spans="1:74" x14ac:dyDescent="0.25">
      <c r="A942" s="18"/>
      <c r="B942" s="20"/>
      <c r="C942" s="72"/>
      <c r="D942" s="19"/>
      <c r="E942" s="20"/>
      <c r="F942" s="20"/>
      <c r="G942" s="19"/>
      <c r="H942" s="19"/>
      <c r="I942" s="76" t="str">
        <f>IF(AND(Table1[[#This Row],[Was this permit part of a consolidated review?]]="No", Table1[[#This Row],[Date Notice of Complete Application Issued]]&lt;&gt;"", Table1[[#This Row],[Date of Decision]]&lt;&gt;""), Table1[[#This Row],[Date of Decision]]-Table1[[#This Row],[Date Notice of Complete Application Issued]], "")</f>
        <v/>
      </c>
      <c r="J94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4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4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42" s="74" t="str">
        <f>IF(Table1[[#This Row],[Was there an agreed upon decision date?]]="Yes",
    "Mutually agreed timeline",
    IF(ISNUMBER(Table1[[#This Row],[Total Active Review Days 
(without pauses)]]),
        IF(Table1[[#This Row],[Total Active Review Days 
(without pauses)]] &gt; Table1[[#This Row],[Deadline 
(Hidden Helper)]], "Yes", "No"),
    ""))</f>
        <v/>
      </c>
      <c r="N942" s="8"/>
      <c r="O942" s="8"/>
      <c r="BU942"/>
      <c r="BV942"/>
    </row>
    <row r="943" spans="1:74" x14ac:dyDescent="0.25">
      <c r="A943" s="18"/>
      <c r="B943" s="20"/>
      <c r="C943" s="72"/>
      <c r="D943" s="19"/>
      <c r="E943" s="20"/>
      <c r="F943" s="20"/>
      <c r="G943" s="19"/>
      <c r="H943" s="19"/>
      <c r="I943" s="76" t="str">
        <f>IF(AND(Table1[[#This Row],[Was this permit part of a consolidated review?]]="No", Table1[[#This Row],[Date Notice of Complete Application Issued]]&lt;&gt;"", Table1[[#This Row],[Date of Decision]]&lt;&gt;""), Table1[[#This Row],[Date of Decision]]-Table1[[#This Row],[Date Notice of Complete Application Issued]], "")</f>
        <v/>
      </c>
      <c r="J94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4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4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43" s="74" t="str">
        <f>IF(Table1[[#This Row],[Was there an agreed upon decision date?]]="Yes",
    "Mutually agreed timeline",
    IF(ISNUMBER(Table1[[#This Row],[Total Active Review Days 
(without pauses)]]),
        IF(Table1[[#This Row],[Total Active Review Days 
(without pauses)]] &gt; Table1[[#This Row],[Deadline 
(Hidden Helper)]], "Yes", "No"),
    ""))</f>
        <v/>
      </c>
      <c r="N943" s="8"/>
      <c r="O943" s="8"/>
      <c r="BU943"/>
      <c r="BV943"/>
    </row>
    <row r="944" spans="1:74" x14ac:dyDescent="0.25">
      <c r="A944" s="18"/>
      <c r="B944" s="20"/>
      <c r="C944" s="72"/>
      <c r="D944" s="19"/>
      <c r="E944" s="20"/>
      <c r="F944" s="20"/>
      <c r="G944" s="19"/>
      <c r="H944" s="19"/>
      <c r="I944" s="76" t="str">
        <f>IF(AND(Table1[[#This Row],[Was this permit part of a consolidated review?]]="No", Table1[[#This Row],[Date Notice of Complete Application Issued]]&lt;&gt;"", Table1[[#This Row],[Date of Decision]]&lt;&gt;""), Table1[[#This Row],[Date of Decision]]-Table1[[#This Row],[Date Notice of Complete Application Issued]], "")</f>
        <v/>
      </c>
      <c r="J94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4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4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44" s="74" t="str">
        <f>IF(Table1[[#This Row],[Was there an agreed upon decision date?]]="Yes",
    "Mutually agreed timeline",
    IF(ISNUMBER(Table1[[#This Row],[Total Active Review Days 
(without pauses)]]),
        IF(Table1[[#This Row],[Total Active Review Days 
(without pauses)]] &gt; Table1[[#This Row],[Deadline 
(Hidden Helper)]], "Yes", "No"),
    ""))</f>
        <v/>
      </c>
      <c r="N944" s="8"/>
      <c r="O944" s="8"/>
      <c r="BU944"/>
      <c r="BV944"/>
    </row>
    <row r="945" spans="1:74" x14ac:dyDescent="0.25">
      <c r="A945" s="18"/>
      <c r="B945" s="20"/>
      <c r="C945" s="72"/>
      <c r="D945" s="19"/>
      <c r="E945" s="20"/>
      <c r="F945" s="20"/>
      <c r="G945" s="19"/>
      <c r="H945" s="19"/>
      <c r="I945" s="76" t="str">
        <f>IF(AND(Table1[[#This Row],[Was this permit part of a consolidated review?]]="No", Table1[[#This Row],[Date Notice of Complete Application Issued]]&lt;&gt;"", Table1[[#This Row],[Date of Decision]]&lt;&gt;""), Table1[[#This Row],[Date of Decision]]-Table1[[#This Row],[Date Notice of Complete Application Issued]], "")</f>
        <v/>
      </c>
      <c r="J94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4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4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45" s="74" t="str">
        <f>IF(Table1[[#This Row],[Was there an agreed upon decision date?]]="Yes",
    "Mutually agreed timeline",
    IF(ISNUMBER(Table1[[#This Row],[Total Active Review Days 
(without pauses)]]),
        IF(Table1[[#This Row],[Total Active Review Days 
(without pauses)]] &gt; Table1[[#This Row],[Deadline 
(Hidden Helper)]], "Yes", "No"),
    ""))</f>
        <v/>
      </c>
      <c r="N945" s="8"/>
      <c r="O945" s="8"/>
      <c r="BU945"/>
      <c r="BV945"/>
    </row>
    <row r="946" spans="1:74" x14ac:dyDescent="0.25">
      <c r="A946" s="18"/>
      <c r="B946" s="20"/>
      <c r="C946" s="72"/>
      <c r="D946" s="19"/>
      <c r="E946" s="20"/>
      <c r="F946" s="20"/>
      <c r="G946" s="19"/>
      <c r="H946" s="19"/>
      <c r="I946" s="76" t="str">
        <f>IF(AND(Table1[[#This Row],[Was this permit part of a consolidated review?]]="No", Table1[[#This Row],[Date Notice of Complete Application Issued]]&lt;&gt;"", Table1[[#This Row],[Date of Decision]]&lt;&gt;""), Table1[[#This Row],[Date of Decision]]-Table1[[#This Row],[Date Notice of Complete Application Issued]], "")</f>
        <v/>
      </c>
      <c r="J94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4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4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46" s="74" t="str">
        <f>IF(Table1[[#This Row],[Was there an agreed upon decision date?]]="Yes",
    "Mutually agreed timeline",
    IF(ISNUMBER(Table1[[#This Row],[Total Active Review Days 
(without pauses)]]),
        IF(Table1[[#This Row],[Total Active Review Days 
(without pauses)]] &gt; Table1[[#This Row],[Deadline 
(Hidden Helper)]], "Yes", "No"),
    ""))</f>
        <v/>
      </c>
      <c r="N946" s="8"/>
      <c r="O946" s="8"/>
      <c r="BU946"/>
      <c r="BV946"/>
    </row>
    <row r="947" spans="1:74" x14ac:dyDescent="0.25">
      <c r="A947" s="18"/>
      <c r="B947" s="20"/>
      <c r="C947" s="72"/>
      <c r="D947" s="19"/>
      <c r="E947" s="20"/>
      <c r="F947" s="20"/>
      <c r="G947" s="19"/>
      <c r="H947" s="19"/>
      <c r="I947" s="76" t="str">
        <f>IF(AND(Table1[[#This Row],[Was this permit part of a consolidated review?]]="No", Table1[[#This Row],[Date Notice of Complete Application Issued]]&lt;&gt;"", Table1[[#This Row],[Date of Decision]]&lt;&gt;""), Table1[[#This Row],[Date of Decision]]-Table1[[#This Row],[Date Notice of Complete Application Issued]], "")</f>
        <v/>
      </c>
      <c r="J94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4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4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47" s="74" t="str">
        <f>IF(Table1[[#This Row],[Was there an agreed upon decision date?]]="Yes",
    "Mutually agreed timeline",
    IF(ISNUMBER(Table1[[#This Row],[Total Active Review Days 
(without pauses)]]),
        IF(Table1[[#This Row],[Total Active Review Days 
(without pauses)]] &gt; Table1[[#This Row],[Deadline 
(Hidden Helper)]], "Yes", "No"),
    ""))</f>
        <v/>
      </c>
      <c r="N947" s="8"/>
      <c r="O947" s="8"/>
      <c r="BU947"/>
      <c r="BV947"/>
    </row>
    <row r="948" spans="1:74" x14ac:dyDescent="0.25">
      <c r="A948" s="18"/>
      <c r="B948" s="20"/>
      <c r="C948" s="72"/>
      <c r="D948" s="19"/>
      <c r="E948" s="20"/>
      <c r="F948" s="20"/>
      <c r="G948" s="19"/>
      <c r="H948" s="19"/>
      <c r="I948" s="76" t="str">
        <f>IF(AND(Table1[[#This Row],[Was this permit part of a consolidated review?]]="No", Table1[[#This Row],[Date Notice of Complete Application Issued]]&lt;&gt;"", Table1[[#This Row],[Date of Decision]]&lt;&gt;""), Table1[[#This Row],[Date of Decision]]-Table1[[#This Row],[Date Notice of Complete Application Issued]], "")</f>
        <v/>
      </c>
      <c r="J94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4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4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48" s="74" t="str">
        <f>IF(Table1[[#This Row],[Was there an agreed upon decision date?]]="Yes",
    "Mutually agreed timeline",
    IF(ISNUMBER(Table1[[#This Row],[Total Active Review Days 
(without pauses)]]),
        IF(Table1[[#This Row],[Total Active Review Days 
(without pauses)]] &gt; Table1[[#This Row],[Deadline 
(Hidden Helper)]], "Yes", "No"),
    ""))</f>
        <v/>
      </c>
      <c r="N948" s="8"/>
      <c r="O948" s="8"/>
      <c r="BU948"/>
      <c r="BV948"/>
    </row>
    <row r="949" spans="1:74" x14ac:dyDescent="0.25">
      <c r="A949" s="18"/>
      <c r="B949" s="20"/>
      <c r="C949" s="72"/>
      <c r="D949" s="19"/>
      <c r="E949" s="20"/>
      <c r="F949" s="20"/>
      <c r="G949" s="19"/>
      <c r="H949" s="19"/>
      <c r="I949" s="76" t="str">
        <f>IF(AND(Table1[[#This Row],[Was this permit part of a consolidated review?]]="No", Table1[[#This Row],[Date Notice of Complete Application Issued]]&lt;&gt;"", Table1[[#This Row],[Date of Decision]]&lt;&gt;""), Table1[[#This Row],[Date of Decision]]-Table1[[#This Row],[Date Notice of Complete Application Issued]], "")</f>
        <v/>
      </c>
      <c r="J94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4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4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49" s="74" t="str">
        <f>IF(Table1[[#This Row],[Was there an agreed upon decision date?]]="Yes",
    "Mutually agreed timeline",
    IF(ISNUMBER(Table1[[#This Row],[Total Active Review Days 
(without pauses)]]),
        IF(Table1[[#This Row],[Total Active Review Days 
(without pauses)]] &gt; Table1[[#This Row],[Deadline 
(Hidden Helper)]], "Yes", "No"),
    ""))</f>
        <v/>
      </c>
      <c r="N949" s="8"/>
      <c r="O949" s="8"/>
      <c r="BU949"/>
      <c r="BV949"/>
    </row>
    <row r="950" spans="1:74" x14ac:dyDescent="0.25">
      <c r="A950" s="18"/>
      <c r="B950" s="20"/>
      <c r="C950" s="72"/>
      <c r="D950" s="19"/>
      <c r="E950" s="20"/>
      <c r="F950" s="20"/>
      <c r="G950" s="19"/>
      <c r="H950" s="19"/>
      <c r="I950" s="76" t="str">
        <f>IF(AND(Table1[[#This Row],[Was this permit part of a consolidated review?]]="No", Table1[[#This Row],[Date Notice of Complete Application Issued]]&lt;&gt;"", Table1[[#This Row],[Date of Decision]]&lt;&gt;""), Table1[[#This Row],[Date of Decision]]-Table1[[#This Row],[Date Notice of Complete Application Issued]], "")</f>
        <v/>
      </c>
      <c r="J95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5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5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50" s="74" t="str">
        <f>IF(Table1[[#This Row],[Was there an agreed upon decision date?]]="Yes",
    "Mutually agreed timeline",
    IF(ISNUMBER(Table1[[#This Row],[Total Active Review Days 
(without pauses)]]),
        IF(Table1[[#This Row],[Total Active Review Days 
(without pauses)]] &gt; Table1[[#This Row],[Deadline 
(Hidden Helper)]], "Yes", "No"),
    ""))</f>
        <v/>
      </c>
      <c r="N950" s="8"/>
      <c r="O950" s="8"/>
      <c r="BU950"/>
      <c r="BV950"/>
    </row>
    <row r="951" spans="1:74" x14ac:dyDescent="0.25">
      <c r="A951" s="18"/>
      <c r="B951" s="20"/>
      <c r="C951" s="72"/>
      <c r="D951" s="19"/>
      <c r="E951" s="20"/>
      <c r="F951" s="20"/>
      <c r="G951" s="19"/>
      <c r="H951" s="19"/>
      <c r="I951" s="76" t="str">
        <f>IF(AND(Table1[[#This Row],[Was this permit part of a consolidated review?]]="No", Table1[[#This Row],[Date Notice of Complete Application Issued]]&lt;&gt;"", Table1[[#This Row],[Date of Decision]]&lt;&gt;""), Table1[[#This Row],[Date of Decision]]-Table1[[#This Row],[Date Notice of Complete Application Issued]], "")</f>
        <v/>
      </c>
      <c r="J95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5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5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51" s="74" t="str">
        <f>IF(Table1[[#This Row],[Was there an agreed upon decision date?]]="Yes",
    "Mutually agreed timeline",
    IF(ISNUMBER(Table1[[#This Row],[Total Active Review Days 
(without pauses)]]),
        IF(Table1[[#This Row],[Total Active Review Days 
(without pauses)]] &gt; Table1[[#This Row],[Deadline 
(Hidden Helper)]], "Yes", "No"),
    ""))</f>
        <v/>
      </c>
      <c r="N951" s="8"/>
      <c r="O951" s="8"/>
      <c r="BU951"/>
      <c r="BV951"/>
    </row>
    <row r="952" spans="1:74" x14ac:dyDescent="0.25">
      <c r="A952" s="18"/>
      <c r="B952" s="20"/>
      <c r="C952" s="72"/>
      <c r="D952" s="19"/>
      <c r="E952" s="20"/>
      <c r="F952" s="20"/>
      <c r="G952" s="19"/>
      <c r="H952" s="19"/>
      <c r="I952" s="76" t="str">
        <f>IF(AND(Table1[[#This Row],[Was this permit part of a consolidated review?]]="No", Table1[[#This Row],[Date Notice of Complete Application Issued]]&lt;&gt;"", Table1[[#This Row],[Date of Decision]]&lt;&gt;""), Table1[[#This Row],[Date of Decision]]-Table1[[#This Row],[Date Notice of Complete Application Issued]], "")</f>
        <v/>
      </c>
      <c r="J95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5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5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52" s="74" t="str">
        <f>IF(Table1[[#This Row],[Was there an agreed upon decision date?]]="Yes",
    "Mutually agreed timeline",
    IF(ISNUMBER(Table1[[#This Row],[Total Active Review Days 
(without pauses)]]),
        IF(Table1[[#This Row],[Total Active Review Days 
(without pauses)]] &gt; Table1[[#This Row],[Deadline 
(Hidden Helper)]], "Yes", "No"),
    ""))</f>
        <v/>
      </c>
      <c r="N952" s="8"/>
      <c r="O952" s="8"/>
      <c r="BU952"/>
      <c r="BV952"/>
    </row>
    <row r="953" spans="1:74" x14ac:dyDescent="0.25">
      <c r="A953" s="18"/>
      <c r="B953" s="20"/>
      <c r="C953" s="72"/>
      <c r="D953" s="19"/>
      <c r="E953" s="20"/>
      <c r="F953" s="20"/>
      <c r="G953" s="19"/>
      <c r="H953" s="19"/>
      <c r="I953" s="76" t="str">
        <f>IF(AND(Table1[[#This Row],[Was this permit part of a consolidated review?]]="No", Table1[[#This Row],[Date Notice of Complete Application Issued]]&lt;&gt;"", Table1[[#This Row],[Date of Decision]]&lt;&gt;""), Table1[[#This Row],[Date of Decision]]-Table1[[#This Row],[Date Notice of Complete Application Issued]], "")</f>
        <v/>
      </c>
      <c r="J95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5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5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53" s="74" t="str">
        <f>IF(Table1[[#This Row],[Was there an agreed upon decision date?]]="Yes",
    "Mutually agreed timeline",
    IF(ISNUMBER(Table1[[#This Row],[Total Active Review Days 
(without pauses)]]),
        IF(Table1[[#This Row],[Total Active Review Days 
(without pauses)]] &gt; Table1[[#This Row],[Deadline 
(Hidden Helper)]], "Yes", "No"),
    ""))</f>
        <v/>
      </c>
      <c r="N953" s="8"/>
      <c r="O953" s="8"/>
      <c r="BU953"/>
      <c r="BV953"/>
    </row>
    <row r="954" spans="1:74" x14ac:dyDescent="0.25">
      <c r="A954" s="18"/>
      <c r="B954" s="20"/>
      <c r="C954" s="72"/>
      <c r="D954" s="19"/>
      <c r="E954" s="20"/>
      <c r="F954" s="20"/>
      <c r="G954" s="19"/>
      <c r="H954" s="19"/>
      <c r="I954" s="76" t="str">
        <f>IF(AND(Table1[[#This Row],[Was this permit part of a consolidated review?]]="No", Table1[[#This Row],[Date Notice of Complete Application Issued]]&lt;&gt;"", Table1[[#This Row],[Date of Decision]]&lt;&gt;""), Table1[[#This Row],[Date of Decision]]-Table1[[#This Row],[Date Notice of Complete Application Issued]], "")</f>
        <v/>
      </c>
      <c r="J95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5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5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54" s="74" t="str">
        <f>IF(Table1[[#This Row],[Was there an agreed upon decision date?]]="Yes",
    "Mutually agreed timeline",
    IF(ISNUMBER(Table1[[#This Row],[Total Active Review Days 
(without pauses)]]),
        IF(Table1[[#This Row],[Total Active Review Days 
(without pauses)]] &gt; Table1[[#This Row],[Deadline 
(Hidden Helper)]], "Yes", "No"),
    ""))</f>
        <v/>
      </c>
      <c r="N954" s="8"/>
      <c r="O954" s="8"/>
      <c r="BU954"/>
      <c r="BV954"/>
    </row>
    <row r="955" spans="1:74" x14ac:dyDescent="0.25">
      <c r="A955" s="18"/>
      <c r="B955" s="20"/>
      <c r="C955" s="72"/>
      <c r="D955" s="19"/>
      <c r="E955" s="20"/>
      <c r="F955" s="20"/>
      <c r="G955" s="19"/>
      <c r="H955" s="19"/>
      <c r="I955" s="76" t="str">
        <f>IF(AND(Table1[[#This Row],[Was this permit part of a consolidated review?]]="No", Table1[[#This Row],[Date Notice of Complete Application Issued]]&lt;&gt;"", Table1[[#This Row],[Date of Decision]]&lt;&gt;""), Table1[[#This Row],[Date of Decision]]-Table1[[#This Row],[Date Notice of Complete Application Issued]], "")</f>
        <v/>
      </c>
      <c r="J95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5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5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55" s="74" t="str">
        <f>IF(Table1[[#This Row],[Was there an agreed upon decision date?]]="Yes",
    "Mutually agreed timeline",
    IF(ISNUMBER(Table1[[#This Row],[Total Active Review Days 
(without pauses)]]),
        IF(Table1[[#This Row],[Total Active Review Days 
(without pauses)]] &gt; Table1[[#This Row],[Deadline 
(Hidden Helper)]], "Yes", "No"),
    ""))</f>
        <v/>
      </c>
      <c r="N955" s="8"/>
      <c r="O955" s="8"/>
      <c r="BU955"/>
      <c r="BV955"/>
    </row>
    <row r="956" spans="1:74" x14ac:dyDescent="0.25">
      <c r="A956" s="18"/>
      <c r="B956" s="20"/>
      <c r="C956" s="72"/>
      <c r="D956" s="19"/>
      <c r="E956" s="20"/>
      <c r="F956" s="20"/>
      <c r="G956" s="19"/>
      <c r="H956" s="19"/>
      <c r="I956" s="76" t="str">
        <f>IF(AND(Table1[[#This Row],[Was this permit part of a consolidated review?]]="No", Table1[[#This Row],[Date Notice of Complete Application Issued]]&lt;&gt;"", Table1[[#This Row],[Date of Decision]]&lt;&gt;""), Table1[[#This Row],[Date of Decision]]-Table1[[#This Row],[Date Notice of Complete Application Issued]], "")</f>
        <v/>
      </c>
      <c r="J95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5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5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56" s="74" t="str">
        <f>IF(Table1[[#This Row],[Was there an agreed upon decision date?]]="Yes",
    "Mutually agreed timeline",
    IF(ISNUMBER(Table1[[#This Row],[Total Active Review Days 
(without pauses)]]),
        IF(Table1[[#This Row],[Total Active Review Days 
(without pauses)]] &gt; Table1[[#This Row],[Deadline 
(Hidden Helper)]], "Yes", "No"),
    ""))</f>
        <v/>
      </c>
      <c r="N956" s="8"/>
      <c r="O956" s="8"/>
      <c r="BU956"/>
      <c r="BV956"/>
    </row>
    <row r="957" spans="1:74" x14ac:dyDescent="0.25">
      <c r="A957" s="18"/>
      <c r="B957" s="20"/>
      <c r="C957" s="72"/>
      <c r="D957" s="19"/>
      <c r="E957" s="20"/>
      <c r="F957" s="20"/>
      <c r="G957" s="19"/>
      <c r="H957" s="19"/>
      <c r="I957" s="76" t="str">
        <f>IF(AND(Table1[[#This Row],[Was this permit part of a consolidated review?]]="No", Table1[[#This Row],[Date Notice of Complete Application Issued]]&lt;&gt;"", Table1[[#This Row],[Date of Decision]]&lt;&gt;""), Table1[[#This Row],[Date of Decision]]-Table1[[#This Row],[Date Notice of Complete Application Issued]], "")</f>
        <v/>
      </c>
      <c r="J95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5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5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57" s="74" t="str">
        <f>IF(Table1[[#This Row],[Was there an agreed upon decision date?]]="Yes",
    "Mutually agreed timeline",
    IF(ISNUMBER(Table1[[#This Row],[Total Active Review Days 
(without pauses)]]),
        IF(Table1[[#This Row],[Total Active Review Days 
(without pauses)]] &gt; Table1[[#This Row],[Deadline 
(Hidden Helper)]], "Yes", "No"),
    ""))</f>
        <v/>
      </c>
      <c r="N957" s="8"/>
      <c r="O957" s="8"/>
      <c r="BU957"/>
      <c r="BV957"/>
    </row>
    <row r="958" spans="1:74" x14ac:dyDescent="0.25">
      <c r="A958" s="18"/>
      <c r="B958" s="20"/>
      <c r="C958" s="72"/>
      <c r="D958" s="19"/>
      <c r="E958" s="20"/>
      <c r="F958" s="20"/>
      <c r="G958" s="19"/>
      <c r="H958" s="19"/>
      <c r="I958" s="76" t="str">
        <f>IF(AND(Table1[[#This Row],[Was this permit part of a consolidated review?]]="No", Table1[[#This Row],[Date Notice of Complete Application Issued]]&lt;&gt;"", Table1[[#This Row],[Date of Decision]]&lt;&gt;""), Table1[[#This Row],[Date of Decision]]-Table1[[#This Row],[Date Notice of Complete Application Issued]], "")</f>
        <v/>
      </c>
      <c r="J95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5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5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58" s="74" t="str">
        <f>IF(Table1[[#This Row],[Was there an agreed upon decision date?]]="Yes",
    "Mutually agreed timeline",
    IF(ISNUMBER(Table1[[#This Row],[Total Active Review Days 
(without pauses)]]),
        IF(Table1[[#This Row],[Total Active Review Days 
(without pauses)]] &gt; Table1[[#This Row],[Deadline 
(Hidden Helper)]], "Yes", "No"),
    ""))</f>
        <v/>
      </c>
      <c r="N958" s="8"/>
      <c r="O958" s="8"/>
      <c r="BU958"/>
      <c r="BV958"/>
    </row>
    <row r="959" spans="1:74" x14ac:dyDescent="0.25">
      <c r="A959" s="18"/>
      <c r="B959" s="20"/>
      <c r="C959" s="72"/>
      <c r="D959" s="19"/>
      <c r="E959" s="20"/>
      <c r="F959" s="20"/>
      <c r="G959" s="19"/>
      <c r="H959" s="19"/>
      <c r="I959" s="76" t="str">
        <f>IF(AND(Table1[[#This Row],[Was this permit part of a consolidated review?]]="No", Table1[[#This Row],[Date Notice of Complete Application Issued]]&lt;&gt;"", Table1[[#This Row],[Date of Decision]]&lt;&gt;""), Table1[[#This Row],[Date of Decision]]-Table1[[#This Row],[Date Notice of Complete Application Issued]], "")</f>
        <v/>
      </c>
      <c r="J95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5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5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59" s="74" t="str">
        <f>IF(Table1[[#This Row],[Was there an agreed upon decision date?]]="Yes",
    "Mutually agreed timeline",
    IF(ISNUMBER(Table1[[#This Row],[Total Active Review Days 
(without pauses)]]),
        IF(Table1[[#This Row],[Total Active Review Days 
(without pauses)]] &gt; Table1[[#This Row],[Deadline 
(Hidden Helper)]], "Yes", "No"),
    ""))</f>
        <v/>
      </c>
      <c r="N959" s="8"/>
      <c r="O959" s="8"/>
      <c r="BU959"/>
      <c r="BV959"/>
    </row>
    <row r="960" spans="1:74" x14ac:dyDescent="0.25">
      <c r="A960" s="18"/>
      <c r="B960" s="20"/>
      <c r="C960" s="72"/>
      <c r="D960" s="19"/>
      <c r="E960" s="20"/>
      <c r="F960" s="20"/>
      <c r="G960" s="19"/>
      <c r="H960" s="19"/>
      <c r="I960" s="76" t="str">
        <f>IF(AND(Table1[[#This Row],[Was this permit part of a consolidated review?]]="No", Table1[[#This Row],[Date Notice of Complete Application Issued]]&lt;&gt;"", Table1[[#This Row],[Date of Decision]]&lt;&gt;""), Table1[[#This Row],[Date of Decision]]-Table1[[#This Row],[Date Notice of Complete Application Issued]], "")</f>
        <v/>
      </c>
      <c r="J96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6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6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60" s="74" t="str">
        <f>IF(Table1[[#This Row],[Was there an agreed upon decision date?]]="Yes",
    "Mutually agreed timeline",
    IF(ISNUMBER(Table1[[#This Row],[Total Active Review Days 
(without pauses)]]),
        IF(Table1[[#This Row],[Total Active Review Days 
(without pauses)]] &gt; Table1[[#This Row],[Deadline 
(Hidden Helper)]], "Yes", "No"),
    ""))</f>
        <v/>
      </c>
      <c r="N960" s="8"/>
      <c r="O960" s="8"/>
      <c r="BU960"/>
      <c r="BV960"/>
    </row>
    <row r="961" spans="1:74" x14ac:dyDescent="0.25">
      <c r="A961" s="18"/>
      <c r="B961" s="20"/>
      <c r="C961" s="72"/>
      <c r="D961" s="19"/>
      <c r="E961" s="20"/>
      <c r="F961" s="20"/>
      <c r="G961" s="19"/>
      <c r="H961" s="19"/>
      <c r="I961" s="76" t="str">
        <f>IF(AND(Table1[[#This Row],[Was this permit part of a consolidated review?]]="No", Table1[[#This Row],[Date Notice of Complete Application Issued]]&lt;&gt;"", Table1[[#This Row],[Date of Decision]]&lt;&gt;""), Table1[[#This Row],[Date of Decision]]-Table1[[#This Row],[Date Notice of Complete Application Issued]], "")</f>
        <v/>
      </c>
      <c r="J96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6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6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61" s="74" t="str">
        <f>IF(Table1[[#This Row],[Was there an agreed upon decision date?]]="Yes",
    "Mutually agreed timeline",
    IF(ISNUMBER(Table1[[#This Row],[Total Active Review Days 
(without pauses)]]),
        IF(Table1[[#This Row],[Total Active Review Days 
(without pauses)]] &gt; Table1[[#This Row],[Deadline 
(Hidden Helper)]], "Yes", "No"),
    ""))</f>
        <v/>
      </c>
      <c r="N961" s="8"/>
      <c r="O961" s="8"/>
      <c r="BU961"/>
      <c r="BV961"/>
    </row>
    <row r="962" spans="1:74" x14ac:dyDescent="0.25">
      <c r="A962" s="18"/>
      <c r="B962" s="20"/>
      <c r="C962" s="72"/>
      <c r="D962" s="19"/>
      <c r="E962" s="20"/>
      <c r="F962" s="20"/>
      <c r="G962" s="19"/>
      <c r="H962" s="19"/>
      <c r="I962" s="76" t="str">
        <f>IF(AND(Table1[[#This Row],[Was this permit part of a consolidated review?]]="No", Table1[[#This Row],[Date Notice of Complete Application Issued]]&lt;&gt;"", Table1[[#This Row],[Date of Decision]]&lt;&gt;""), Table1[[#This Row],[Date of Decision]]-Table1[[#This Row],[Date Notice of Complete Application Issued]], "")</f>
        <v/>
      </c>
      <c r="J96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6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6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62" s="74" t="str">
        <f>IF(Table1[[#This Row],[Was there an agreed upon decision date?]]="Yes",
    "Mutually agreed timeline",
    IF(ISNUMBER(Table1[[#This Row],[Total Active Review Days 
(without pauses)]]),
        IF(Table1[[#This Row],[Total Active Review Days 
(without pauses)]] &gt; Table1[[#This Row],[Deadline 
(Hidden Helper)]], "Yes", "No"),
    ""))</f>
        <v/>
      </c>
      <c r="N962" s="8"/>
      <c r="O962" s="8"/>
      <c r="BU962"/>
      <c r="BV962"/>
    </row>
    <row r="963" spans="1:74" x14ac:dyDescent="0.25">
      <c r="A963" s="18"/>
      <c r="B963" s="20"/>
      <c r="C963" s="72"/>
      <c r="D963" s="19"/>
      <c r="E963" s="20"/>
      <c r="F963" s="20"/>
      <c r="G963" s="19"/>
      <c r="H963" s="19"/>
      <c r="I963" s="76" t="str">
        <f>IF(AND(Table1[[#This Row],[Was this permit part of a consolidated review?]]="No", Table1[[#This Row],[Date Notice of Complete Application Issued]]&lt;&gt;"", Table1[[#This Row],[Date of Decision]]&lt;&gt;""), Table1[[#This Row],[Date of Decision]]-Table1[[#This Row],[Date Notice of Complete Application Issued]], "")</f>
        <v/>
      </c>
      <c r="J96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6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6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63" s="74" t="str">
        <f>IF(Table1[[#This Row],[Was there an agreed upon decision date?]]="Yes",
    "Mutually agreed timeline",
    IF(ISNUMBER(Table1[[#This Row],[Total Active Review Days 
(without pauses)]]),
        IF(Table1[[#This Row],[Total Active Review Days 
(without pauses)]] &gt; Table1[[#This Row],[Deadline 
(Hidden Helper)]], "Yes", "No"),
    ""))</f>
        <v/>
      </c>
      <c r="N963" s="8"/>
      <c r="O963" s="8"/>
      <c r="BU963"/>
      <c r="BV963"/>
    </row>
    <row r="964" spans="1:74" x14ac:dyDescent="0.25">
      <c r="A964" s="18"/>
      <c r="B964" s="20"/>
      <c r="C964" s="72"/>
      <c r="D964" s="19"/>
      <c r="E964" s="20"/>
      <c r="F964" s="20"/>
      <c r="G964" s="19"/>
      <c r="H964" s="19"/>
      <c r="I964" s="76" t="str">
        <f>IF(AND(Table1[[#This Row],[Was this permit part of a consolidated review?]]="No", Table1[[#This Row],[Date Notice of Complete Application Issued]]&lt;&gt;"", Table1[[#This Row],[Date of Decision]]&lt;&gt;""), Table1[[#This Row],[Date of Decision]]-Table1[[#This Row],[Date Notice of Complete Application Issued]], "")</f>
        <v/>
      </c>
      <c r="J96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6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6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64" s="74" t="str">
        <f>IF(Table1[[#This Row],[Was there an agreed upon decision date?]]="Yes",
    "Mutually agreed timeline",
    IF(ISNUMBER(Table1[[#This Row],[Total Active Review Days 
(without pauses)]]),
        IF(Table1[[#This Row],[Total Active Review Days 
(without pauses)]] &gt; Table1[[#This Row],[Deadline 
(Hidden Helper)]], "Yes", "No"),
    ""))</f>
        <v/>
      </c>
      <c r="N964" s="8"/>
      <c r="O964" s="8"/>
      <c r="BU964"/>
      <c r="BV964"/>
    </row>
    <row r="965" spans="1:74" x14ac:dyDescent="0.25">
      <c r="A965" s="18"/>
      <c r="B965" s="20"/>
      <c r="C965" s="72"/>
      <c r="D965" s="19"/>
      <c r="E965" s="20"/>
      <c r="F965" s="20"/>
      <c r="G965" s="19"/>
      <c r="H965" s="19"/>
      <c r="I965" s="76" t="str">
        <f>IF(AND(Table1[[#This Row],[Was this permit part of a consolidated review?]]="No", Table1[[#This Row],[Date Notice of Complete Application Issued]]&lt;&gt;"", Table1[[#This Row],[Date of Decision]]&lt;&gt;""), Table1[[#This Row],[Date of Decision]]-Table1[[#This Row],[Date Notice of Complete Application Issued]], "")</f>
        <v/>
      </c>
      <c r="J96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6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6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65" s="74" t="str">
        <f>IF(Table1[[#This Row],[Was there an agreed upon decision date?]]="Yes",
    "Mutually agreed timeline",
    IF(ISNUMBER(Table1[[#This Row],[Total Active Review Days 
(without pauses)]]),
        IF(Table1[[#This Row],[Total Active Review Days 
(without pauses)]] &gt; Table1[[#This Row],[Deadline 
(Hidden Helper)]], "Yes", "No"),
    ""))</f>
        <v/>
      </c>
      <c r="N965" s="8"/>
      <c r="O965" s="8"/>
      <c r="BU965"/>
      <c r="BV965"/>
    </row>
    <row r="966" spans="1:74" x14ac:dyDescent="0.25">
      <c r="A966" s="18"/>
      <c r="B966" s="20"/>
      <c r="C966" s="72"/>
      <c r="D966" s="19"/>
      <c r="E966" s="20"/>
      <c r="F966" s="20"/>
      <c r="G966" s="19"/>
      <c r="H966" s="19"/>
      <c r="I966" s="76" t="str">
        <f>IF(AND(Table1[[#This Row],[Was this permit part of a consolidated review?]]="No", Table1[[#This Row],[Date Notice of Complete Application Issued]]&lt;&gt;"", Table1[[#This Row],[Date of Decision]]&lt;&gt;""), Table1[[#This Row],[Date of Decision]]-Table1[[#This Row],[Date Notice of Complete Application Issued]], "")</f>
        <v/>
      </c>
      <c r="J96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6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6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66" s="74" t="str">
        <f>IF(Table1[[#This Row],[Was there an agreed upon decision date?]]="Yes",
    "Mutually agreed timeline",
    IF(ISNUMBER(Table1[[#This Row],[Total Active Review Days 
(without pauses)]]),
        IF(Table1[[#This Row],[Total Active Review Days 
(without pauses)]] &gt; Table1[[#This Row],[Deadline 
(Hidden Helper)]], "Yes", "No"),
    ""))</f>
        <v/>
      </c>
      <c r="N966" s="8"/>
      <c r="O966" s="8"/>
      <c r="BU966"/>
      <c r="BV966"/>
    </row>
    <row r="967" spans="1:74" x14ac:dyDescent="0.25">
      <c r="A967" s="18"/>
      <c r="B967" s="20"/>
      <c r="C967" s="72"/>
      <c r="D967" s="19"/>
      <c r="E967" s="20"/>
      <c r="F967" s="20"/>
      <c r="G967" s="19"/>
      <c r="H967" s="19"/>
      <c r="I967" s="76" t="str">
        <f>IF(AND(Table1[[#This Row],[Was this permit part of a consolidated review?]]="No", Table1[[#This Row],[Date Notice of Complete Application Issued]]&lt;&gt;"", Table1[[#This Row],[Date of Decision]]&lt;&gt;""), Table1[[#This Row],[Date of Decision]]-Table1[[#This Row],[Date Notice of Complete Application Issued]], "")</f>
        <v/>
      </c>
      <c r="J96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6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6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67" s="74" t="str">
        <f>IF(Table1[[#This Row],[Was there an agreed upon decision date?]]="Yes",
    "Mutually agreed timeline",
    IF(ISNUMBER(Table1[[#This Row],[Total Active Review Days 
(without pauses)]]),
        IF(Table1[[#This Row],[Total Active Review Days 
(without pauses)]] &gt; Table1[[#This Row],[Deadline 
(Hidden Helper)]], "Yes", "No"),
    ""))</f>
        <v/>
      </c>
      <c r="N967" s="8"/>
      <c r="O967" s="8"/>
      <c r="BU967"/>
      <c r="BV967"/>
    </row>
    <row r="968" spans="1:74" x14ac:dyDescent="0.25">
      <c r="A968" s="18"/>
      <c r="B968" s="20"/>
      <c r="C968" s="72"/>
      <c r="D968" s="19"/>
      <c r="E968" s="20"/>
      <c r="F968" s="20"/>
      <c r="G968" s="19"/>
      <c r="H968" s="19"/>
      <c r="I968" s="76" t="str">
        <f>IF(AND(Table1[[#This Row],[Was this permit part of a consolidated review?]]="No", Table1[[#This Row],[Date Notice of Complete Application Issued]]&lt;&gt;"", Table1[[#This Row],[Date of Decision]]&lt;&gt;""), Table1[[#This Row],[Date of Decision]]-Table1[[#This Row],[Date Notice of Complete Application Issued]], "")</f>
        <v/>
      </c>
      <c r="J96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6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6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68" s="74" t="str">
        <f>IF(Table1[[#This Row],[Was there an agreed upon decision date?]]="Yes",
    "Mutually agreed timeline",
    IF(ISNUMBER(Table1[[#This Row],[Total Active Review Days 
(without pauses)]]),
        IF(Table1[[#This Row],[Total Active Review Days 
(without pauses)]] &gt; Table1[[#This Row],[Deadline 
(Hidden Helper)]], "Yes", "No"),
    ""))</f>
        <v/>
      </c>
      <c r="N968" s="8"/>
      <c r="O968" s="8"/>
      <c r="BU968"/>
      <c r="BV968"/>
    </row>
    <row r="969" spans="1:74" x14ac:dyDescent="0.25">
      <c r="A969" s="18"/>
      <c r="B969" s="20"/>
      <c r="C969" s="72"/>
      <c r="D969" s="19"/>
      <c r="E969" s="20"/>
      <c r="F969" s="20"/>
      <c r="G969" s="19"/>
      <c r="H969" s="19"/>
      <c r="I969" s="76" t="str">
        <f>IF(AND(Table1[[#This Row],[Was this permit part of a consolidated review?]]="No", Table1[[#This Row],[Date Notice of Complete Application Issued]]&lt;&gt;"", Table1[[#This Row],[Date of Decision]]&lt;&gt;""), Table1[[#This Row],[Date of Decision]]-Table1[[#This Row],[Date Notice of Complete Application Issued]], "")</f>
        <v/>
      </c>
      <c r="J96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6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6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69" s="74" t="str">
        <f>IF(Table1[[#This Row],[Was there an agreed upon decision date?]]="Yes",
    "Mutually agreed timeline",
    IF(ISNUMBER(Table1[[#This Row],[Total Active Review Days 
(without pauses)]]),
        IF(Table1[[#This Row],[Total Active Review Days 
(without pauses)]] &gt; Table1[[#This Row],[Deadline 
(Hidden Helper)]], "Yes", "No"),
    ""))</f>
        <v/>
      </c>
      <c r="N969" s="8"/>
      <c r="O969" s="8"/>
      <c r="BU969"/>
      <c r="BV969"/>
    </row>
    <row r="970" spans="1:74" x14ac:dyDescent="0.25">
      <c r="A970" s="18"/>
      <c r="B970" s="20"/>
      <c r="C970" s="72"/>
      <c r="D970" s="19"/>
      <c r="E970" s="20"/>
      <c r="F970" s="20"/>
      <c r="G970" s="19"/>
      <c r="H970" s="19"/>
      <c r="I970" s="76" t="str">
        <f>IF(AND(Table1[[#This Row],[Was this permit part of a consolidated review?]]="No", Table1[[#This Row],[Date Notice of Complete Application Issued]]&lt;&gt;"", Table1[[#This Row],[Date of Decision]]&lt;&gt;""), Table1[[#This Row],[Date of Decision]]-Table1[[#This Row],[Date Notice of Complete Application Issued]], "")</f>
        <v/>
      </c>
      <c r="J97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7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7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70" s="74" t="str">
        <f>IF(Table1[[#This Row],[Was there an agreed upon decision date?]]="Yes",
    "Mutually agreed timeline",
    IF(ISNUMBER(Table1[[#This Row],[Total Active Review Days 
(without pauses)]]),
        IF(Table1[[#This Row],[Total Active Review Days 
(without pauses)]] &gt; Table1[[#This Row],[Deadline 
(Hidden Helper)]], "Yes", "No"),
    ""))</f>
        <v/>
      </c>
      <c r="N970" s="8"/>
      <c r="O970" s="8"/>
      <c r="BU970"/>
      <c r="BV970"/>
    </row>
    <row r="971" spans="1:74" x14ac:dyDescent="0.25">
      <c r="A971" s="18"/>
      <c r="B971" s="20"/>
      <c r="C971" s="72"/>
      <c r="D971" s="19"/>
      <c r="E971" s="20"/>
      <c r="F971" s="20"/>
      <c r="G971" s="19"/>
      <c r="H971" s="19"/>
      <c r="I971" s="76" t="str">
        <f>IF(AND(Table1[[#This Row],[Was this permit part of a consolidated review?]]="No", Table1[[#This Row],[Date Notice of Complete Application Issued]]&lt;&gt;"", Table1[[#This Row],[Date of Decision]]&lt;&gt;""), Table1[[#This Row],[Date of Decision]]-Table1[[#This Row],[Date Notice of Complete Application Issued]], "")</f>
        <v/>
      </c>
      <c r="J97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7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7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71" s="74" t="str">
        <f>IF(Table1[[#This Row],[Was there an agreed upon decision date?]]="Yes",
    "Mutually agreed timeline",
    IF(ISNUMBER(Table1[[#This Row],[Total Active Review Days 
(without pauses)]]),
        IF(Table1[[#This Row],[Total Active Review Days 
(without pauses)]] &gt; Table1[[#This Row],[Deadline 
(Hidden Helper)]], "Yes", "No"),
    ""))</f>
        <v/>
      </c>
      <c r="N971" s="8"/>
      <c r="O971" s="8"/>
      <c r="BU971"/>
      <c r="BV971"/>
    </row>
    <row r="972" spans="1:74" x14ac:dyDescent="0.25">
      <c r="A972" s="18"/>
      <c r="B972" s="20"/>
      <c r="C972" s="72"/>
      <c r="D972" s="19"/>
      <c r="E972" s="20"/>
      <c r="F972" s="20"/>
      <c r="G972" s="19"/>
      <c r="H972" s="19"/>
      <c r="I972" s="76" t="str">
        <f>IF(AND(Table1[[#This Row],[Was this permit part of a consolidated review?]]="No", Table1[[#This Row],[Date Notice of Complete Application Issued]]&lt;&gt;"", Table1[[#This Row],[Date of Decision]]&lt;&gt;""), Table1[[#This Row],[Date of Decision]]-Table1[[#This Row],[Date Notice of Complete Application Issued]], "")</f>
        <v/>
      </c>
      <c r="J97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7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7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72" s="74" t="str">
        <f>IF(Table1[[#This Row],[Was there an agreed upon decision date?]]="Yes",
    "Mutually agreed timeline",
    IF(ISNUMBER(Table1[[#This Row],[Total Active Review Days 
(without pauses)]]),
        IF(Table1[[#This Row],[Total Active Review Days 
(without pauses)]] &gt; Table1[[#This Row],[Deadline 
(Hidden Helper)]], "Yes", "No"),
    ""))</f>
        <v/>
      </c>
      <c r="N972" s="8"/>
      <c r="O972" s="8"/>
      <c r="BU972"/>
      <c r="BV972"/>
    </row>
    <row r="973" spans="1:74" x14ac:dyDescent="0.25">
      <c r="A973" s="18"/>
      <c r="B973" s="20"/>
      <c r="C973" s="72"/>
      <c r="D973" s="19"/>
      <c r="E973" s="20"/>
      <c r="F973" s="20"/>
      <c r="G973" s="19"/>
      <c r="H973" s="19"/>
      <c r="I973" s="76" t="str">
        <f>IF(AND(Table1[[#This Row],[Was this permit part of a consolidated review?]]="No", Table1[[#This Row],[Date Notice of Complete Application Issued]]&lt;&gt;"", Table1[[#This Row],[Date of Decision]]&lt;&gt;""), Table1[[#This Row],[Date of Decision]]-Table1[[#This Row],[Date Notice of Complete Application Issued]], "")</f>
        <v/>
      </c>
      <c r="J97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7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7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73" s="74" t="str">
        <f>IF(Table1[[#This Row],[Was there an agreed upon decision date?]]="Yes",
    "Mutually agreed timeline",
    IF(ISNUMBER(Table1[[#This Row],[Total Active Review Days 
(without pauses)]]),
        IF(Table1[[#This Row],[Total Active Review Days 
(without pauses)]] &gt; Table1[[#This Row],[Deadline 
(Hidden Helper)]], "Yes", "No"),
    ""))</f>
        <v/>
      </c>
      <c r="N973" s="8"/>
      <c r="O973" s="8"/>
      <c r="BU973"/>
      <c r="BV973"/>
    </row>
    <row r="974" spans="1:74" x14ac:dyDescent="0.25">
      <c r="A974" s="18"/>
      <c r="B974" s="20"/>
      <c r="C974" s="72"/>
      <c r="D974" s="19"/>
      <c r="E974" s="20"/>
      <c r="F974" s="20"/>
      <c r="G974" s="19"/>
      <c r="H974" s="19"/>
      <c r="I974" s="76" t="str">
        <f>IF(AND(Table1[[#This Row],[Was this permit part of a consolidated review?]]="No", Table1[[#This Row],[Date Notice of Complete Application Issued]]&lt;&gt;"", Table1[[#This Row],[Date of Decision]]&lt;&gt;""), Table1[[#This Row],[Date of Decision]]-Table1[[#This Row],[Date Notice of Complete Application Issued]], "")</f>
        <v/>
      </c>
      <c r="J97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7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7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74" s="74" t="str">
        <f>IF(Table1[[#This Row],[Was there an agreed upon decision date?]]="Yes",
    "Mutually agreed timeline",
    IF(ISNUMBER(Table1[[#This Row],[Total Active Review Days 
(without pauses)]]),
        IF(Table1[[#This Row],[Total Active Review Days 
(without pauses)]] &gt; Table1[[#This Row],[Deadline 
(Hidden Helper)]], "Yes", "No"),
    ""))</f>
        <v/>
      </c>
      <c r="N974" s="8"/>
      <c r="O974" s="8"/>
      <c r="BU974"/>
      <c r="BV974"/>
    </row>
    <row r="975" spans="1:74" x14ac:dyDescent="0.25">
      <c r="A975" s="18"/>
      <c r="B975" s="20"/>
      <c r="C975" s="72"/>
      <c r="D975" s="19"/>
      <c r="E975" s="20"/>
      <c r="F975" s="20"/>
      <c r="G975" s="19"/>
      <c r="H975" s="19"/>
      <c r="I975" s="76" t="str">
        <f>IF(AND(Table1[[#This Row],[Was this permit part of a consolidated review?]]="No", Table1[[#This Row],[Date Notice of Complete Application Issued]]&lt;&gt;"", Table1[[#This Row],[Date of Decision]]&lt;&gt;""), Table1[[#This Row],[Date of Decision]]-Table1[[#This Row],[Date Notice of Complete Application Issued]], "")</f>
        <v/>
      </c>
      <c r="J97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7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7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75" s="74" t="str">
        <f>IF(Table1[[#This Row],[Was there an agreed upon decision date?]]="Yes",
    "Mutually agreed timeline",
    IF(ISNUMBER(Table1[[#This Row],[Total Active Review Days 
(without pauses)]]),
        IF(Table1[[#This Row],[Total Active Review Days 
(without pauses)]] &gt; Table1[[#This Row],[Deadline 
(Hidden Helper)]], "Yes", "No"),
    ""))</f>
        <v/>
      </c>
      <c r="N975" s="8"/>
      <c r="O975" s="8"/>
      <c r="BU975"/>
      <c r="BV975"/>
    </row>
    <row r="976" spans="1:74" x14ac:dyDescent="0.25">
      <c r="A976" s="18"/>
      <c r="B976" s="20"/>
      <c r="C976" s="72"/>
      <c r="D976" s="19"/>
      <c r="E976" s="20"/>
      <c r="F976" s="20"/>
      <c r="G976" s="19"/>
      <c r="H976" s="19"/>
      <c r="I976" s="76" t="str">
        <f>IF(AND(Table1[[#This Row],[Was this permit part of a consolidated review?]]="No", Table1[[#This Row],[Date Notice of Complete Application Issued]]&lt;&gt;"", Table1[[#This Row],[Date of Decision]]&lt;&gt;""), Table1[[#This Row],[Date of Decision]]-Table1[[#This Row],[Date Notice of Complete Application Issued]], "")</f>
        <v/>
      </c>
      <c r="J97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7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7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76" s="74" t="str">
        <f>IF(Table1[[#This Row],[Was there an agreed upon decision date?]]="Yes",
    "Mutually agreed timeline",
    IF(ISNUMBER(Table1[[#This Row],[Total Active Review Days 
(without pauses)]]),
        IF(Table1[[#This Row],[Total Active Review Days 
(without pauses)]] &gt; Table1[[#This Row],[Deadline 
(Hidden Helper)]], "Yes", "No"),
    ""))</f>
        <v/>
      </c>
      <c r="N976" s="8"/>
      <c r="O976" s="8"/>
      <c r="BU976"/>
      <c r="BV976"/>
    </row>
    <row r="977" spans="1:74" x14ac:dyDescent="0.25">
      <c r="A977" s="18"/>
      <c r="B977" s="20"/>
      <c r="C977" s="72"/>
      <c r="D977" s="19"/>
      <c r="E977" s="20"/>
      <c r="F977" s="20"/>
      <c r="G977" s="19"/>
      <c r="H977" s="19"/>
      <c r="I977" s="76" t="str">
        <f>IF(AND(Table1[[#This Row],[Was this permit part of a consolidated review?]]="No", Table1[[#This Row],[Date Notice of Complete Application Issued]]&lt;&gt;"", Table1[[#This Row],[Date of Decision]]&lt;&gt;""), Table1[[#This Row],[Date of Decision]]-Table1[[#This Row],[Date Notice of Complete Application Issued]], "")</f>
        <v/>
      </c>
      <c r="J97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7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7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77" s="74" t="str">
        <f>IF(Table1[[#This Row],[Was there an agreed upon decision date?]]="Yes",
    "Mutually agreed timeline",
    IF(ISNUMBER(Table1[[#This Row],[Total Active Review Days 
(without pauses)]]),
        IF(Table1[[#This Row],[Total Active Review Days 
(without pauses)]] &gt; Table1[[#This Row],[Deadline 
(Hidden Helper)]], "Yes", "No"),
    ""))</f>
        <v/>
      </c>
      <c r="N977" s="8"/>
      <c r="O977" s="8"/>
      <c r="BU977"/>
      <c r="BV977"/>
    </row>
    <row r="978" spans="1:74" x14ac:dyDescent="0.25">
      <c r="A978" s="18"/>
      <c r="B978" s="20"/>
      <c r="C978" s="72"/>
      <c r="D978" s="19"/>
      <c r="E978" s="20"/>
      <c r="F978" s="20"/>
      <c r="G978" s="19"/>
      <c r="H978" s="19"/>
      <c r="I978" s="76" t="str">
        <f>IF(AND(Table1[[#This Row],[Was this permit part of a consolidated review?]]="No", Table1[[#This Row],[Date Notice of Complete Application Issued]]&lt;&gt;"", Table1[[#This Row],[Date of Decision]]&lt;&gt;""), Table1[[#This Row],[Date of Decision]]-Table1[[#This Row],[Date Notice of Complete Application Issued]], "")</f>
        <v/>
      </c>
      <c r="J97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7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7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78" s="74" t="str">
        <f>IF(Table1[[#This Row],[Was there an agreed upon decision date?]]="Yes",
    "Mutually agreed timeline",
    IF(ISNUMBER(Table1[[#This Row],[Total Active Review Days 
(without pauses)]]),
        IF(Table1[[#This Row],[Total Active Review Days 
(without pauses)]] &gt; Table1[[#This Row],[Deadline 
(Hidden Helper)]], "Yes", "No"),
    ""))</f>
        <v/>
      </c>
      <c r="N978" s="8"/>
      <c r="O978" s="8"/>
      <c r="BU978"/>
      <c r="BV978"/>
    </row>
    <row r="979" spans="1:74" x14ac:dyDescent="0.25">
      <c r="A979" s="18"/>
      <c r="B979" s="20"/>
      <c r="C979" s="72"/>
      <c r="D979" s="19"/>
      <c r="E979" s="20"/>
      <c r="F979" s="20"/>
      <c r="G979" s="19"/>
      <c r="H979" s="19"/>
      <c r="I979" s="76" t="str">
        <f>IF(AND(Table1[[#This Row],[Was this permit part of a consolidated review?]]="No", Table1[[#This Row],[Date Notice of Complete Application Issued]]&lt;&gt;"", Table1[[#This Row],[Date of Decision]]&lt;&gt;""), Table1[[#This Row],[Date of Decision]]-Table1[[#This Row],[Date Notice of Complete Application Issued]], "")</f>
        <v/>
      </c>
      <c r="J97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7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7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79" s="74" t="str">
        <f>IF(Table1[[#This Row],[Was there an agreed upon decision date?]]="Yes",
    "Mutually agreed timeline",
    IF(ISNUMBER(Table1[[#This Row],[Total Active Review Days 
(without pauses)]]),
        IF(Table1[[#This Row],[Total Active Review Days 
(without pauses)]] &gt; Table1[[#This Row],[Deadline 
(Hidden Helper)]], "Yes", "No"),
    ""))</f>
        <v/>
      </c>
      <c r="N979" s="8"/>
      <c r="O979" s="8"/>
      <c r="BU979"/>
      <c r="BV979"/>
    </row>
    <row r="980" spans="1:74" x14ac:dyDescent="0.25">
      <c r="A980" s="18"/>
      <c r="B980" s="20"/>
      <c r="C980" s="72"/>
      <c r="D980" s="19"/>
      <c r="E980" s="20"/>
      <c r="F980" s="20"/>
      <c r="G980" s="19"/>
      <c r="H980" s="19"/>
      <c r="I980" s="76" t="str">
        <f>IF(AND(Table1[[#This Row],[Was this permit part of a consolidated review?]]="No", Table1[[#This Row],[Date Notice of Complete Application Issued]]&lt;&gt;"", Table1[[#This Row],[Date of Decision]]&lt;&gt;""), Table1[[#This Row],[Date of Decision]]-Table1[[#This Row],[Date Notice of Complete Application Issued]], "")</f>
        <v/>
      </c>
      <c r="J98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8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8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80" s="74" t="str">
        <f>IF(Table1[[#This Row],[Was there an agreed upon decision date?]]="Yes",
    "Mutually agreed timeline",
    IF(ISNUMBER(Table1[[#This Row],[Total Active Review Days 
(without pauses)]]),
        IF(Table1[[#This Row],[Total Active Review Days 
(without pauses)]] &gt; Table1[[#This Row],[Deadline 
(Hidden Helper)]], "Yes", "No"),
    ""))</f>
        <v/>
      </c>
      <c r="N980" s="8"/>
      <c r="O980" s="8"/>
      <c r="BU980"/>
      <c r="BV980"/>
    </row>
    <row r="981" spans="1:74" x14ac:dyDescent="0.25">
      <c r="A981" s="18"/>
      <c r="B981" s="20"/>
      <c r="C981" s="72"/>
      <c r="D981" s="19"/>
      <c r="E981" s="20"/>
      <c r="F981" s="20"/>
      <c r="G981" s="19"/>
      <c r="H981" s="19"/>
      <c r="I981" s="76" t="str">
        <f>IF(AND(Table1[[#This Row],[Was this permit part of a consolidated review?]]="No", Table1[[#This Row],[Date Notice of Complete Application Issued]]&lt;&gt;"", Table1[[#This Row],[Date of Decision]]&lt;&gt;""), Table1[[#This Row],[Date of Decision]]-Table1[[#This Row],[Date Notice of Complete Application Issued]], "")</f>
        <v/>
      </c>
      <c r="J98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8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8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81" s="74" t="str">
        <f>IF(Table1[[#This Row],[Was there an agreed upon decision date?]]="Yes",
    "Mutually agreed timeline",
    IF(ISNUMBER(Table1[[#This Row],[Total Active Review Days 
(without pauses)]]),
        IF(Table1[[#This Row],[Total Active Review Days 
(without pauses)]] &gt; Table1[[#This Row],[Deadline 
(Hidden Helper)]], "Yes", "No"),
    ""))</f>
        <v/>
      </c>
      <c r="N981" s="8"/>
      <c r="O981" s="8"/>
      <c r="BU981"/>
      <c r="BV981"/>
    </row>
    <row r="982" spans="1:74" x14ac:dyDescent="0.25">
      <c r="A982" s="18"/>
      <c r="B982" s="20"/>
      <c r="C982" s="72"/>
      <c r="D982" s="19"/>
      <c r="E982" s="20"/>
      <c r="F982" s="20"/>
      <c r="G982" s="19"/>
      <c r="H982" s="19"/>
      <c r="I982" s="76" t="str">
        <f>IF(AND(Table1[[#This Row],[Was this permit part of a consolidated review?]]="No", Table1[[#This Row],[Date Notice of Complete Application Issued]]&lt;&gt;"", Table1[[#This Row],[Date of Decision]]&lt;&gt;""), Table1[[#This Row],[Date of Decision]]-Table1[[#This Row],[Date Notice of Complete Application Issued]], "")</f>
        <v/>
      </c>
      <c r="J98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8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8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82" s="74" t="str">
        <f>IF(Table1[[#This Row],[Was there an agreed upon decision date?]]="Yes",
    "Mutually agreed timeline",
    IF(ISNUMBER(Table1[[#This Row],[Total Active Review Days 
(without pauses)]]),
        IF(Table1[[#This Row],[Total Active Review Days 
(without pauses)]] &gt; Table1[[#This Row],[Deadline 
(Hidden Helper)]], "Yes", "No"),
    ""))</f>
        <v/>
      </c>
      <c r="N982" s="8"/>
      <c r="O982" s="8"/>
      <c r="BU982"/>
      <c r="BV982"/>
    </row>
    <row r="983" spans="1:74" x14ac:dyDescent="0.25">
      <c r="A983" s="18"/>
      <c r="B983" s="20"/>
      <c r="C983" s="72"/>
      <c r="D983" s="19"/>
      <c r="E983" s="20"/>
      <c r="F983" s="20"/>
      <c r="G983" s="19"/>
      <c r="H983" s="19"/>
      <c r="I983" s="76" t="str">
        <f>IF(AND(Table1[[#This Row],[Was this permit part of a consolidated review?]]="No", Table1[[#This Row],[Date Notice of Complete Application Issued]]&lt;&gt;"", Table1[[#This Row],[Date of Decision]]&lt;&gt;""), Table1[[#This Row],[Date of Decision]]-Table1[[#This Row],[Date Notice of Complete Application Issued]], "")</f>
        <v/>
      </c>
      <c r="J98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8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8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83" s="74" t="str">
        <f>IF(Table1[[#This Row],[Was there an agreed upon decision date?]]="Yes",
    "Mutually agreed timeline",
    IF(ISNUMBER(Table1[[#This Row],[Total Active Review Days 
(without pauses)]]),
        IF(Table1[[#This Row],[Total Active Review Days 
(without pauses)]] &gt; Table1[[#This Row],[Deadline 
(Hidden Helper)]], "Yes", "No"),
    ""))</f>
        <v/>
      </c>
      <c r="N983" s="8"/>
      <c r="O983" s="8"/>
      <c r="BU983"/>
      <c r="BV983"/>
    </row>
    <row r="984" spans="1:74" x14ac:dyDescent="0.25">
      <c r="A984" s="18"/>
      <c r="B984" s="20"/>
      <c r="C984" s="72"/>
      <c r="D984" s="19"/>
      <c r="E984" s="20"/>
      <c r="F984" s="20"/>
      <c r="G984" s="19"/>
      <c r="H984" s="19"/>
      <c r="I984" s="76" t="str">
        <f>IF(AND(Table1[[#This Row],[Was this permit part of a consolidated review?]]="No", Table1[[#This Row],[Date Notice of Complete Application Issued]]&lt;&gt;"", Table1[[#This Row],[Date of Decision]]&lt;&gt;""), Table1[[#This Row],[Date of Decision]]-Table1[[#This Row],[Date Notice of Complete Application Issued]], "")</f>
        <v/>
      </c>
      <c r="J98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8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8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84" s="74" t="str">
        <f>IF(Table1[[#This Row],[Was there an agreed upon decision date?]]="Yes",
    "Mutually agreed timeline",
    IF(ISNUMBER(Table1[[#This Row],[Total Active Review Days 
(without pauses)]]),
        IF(Table1[[#This Row],[Total Active Review Days 
(without pauses)]] &gt; Table1[[#This Row],[Deadline 
(Hidden Helper)]], "Yes", "No"),
    ""))</f>
        <v/>
      </c>
      <c r="N984" s="8"/>
      <c r="O984" s="8"/>
      <c r="BU984"/>
      <c r="BV984"/>
    </row>
    <row r="985" spans="1:74" x14ac:dyDescent="0.25">
      <c r="A985" s="18"/>
      <c r="B985" s="20"/>
      <c r="C985" s="72"/>
      <c r="D985" s="19"/>
      <c r="E985" s="20"/>
      <c r="F985" s="20"/>
      <c r="G985" s="19"/>
      <c r="H985" s="19"/>
      <c r="I985" s="76" t="str">
        <f>IF(AND(Table1[[#This Row],[Was this permit part of a consolidated review?]]="No", Table1[[#This Row],[Date Notice of Complete Application Issued]]&lt;&gt;"", Table1[[#This Row],[Date of Decision]]&lt;&gt;""), Table1[[#This Row],[Date of Decision]]-Table1[[#This Row],[Date Notice of Complete Application Issued]], "")</f>
        <v/>
      </c>
      <c r="J98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8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8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85" s="74" t="str">
        <f>IF(Table1[[#This Row],[Was there an agreed upon decision date?]]="Yes",
    "Mutually agreed timeline",
    IF(ISNUMBER(Table1[[#This Row],[Total Active Review Days 
(without pauses)]]),
        IF(Table1[[#This Row],[Total Active Review Days 
(without pauses)]] &gt; Table1[[#This Row],[Deadline 
(Hidden Helper)]], "Yes", "No"),
    ""))</f>
        <v/>
      </c>
      <c r="N985" s="8"/>
      <c r="O985" s="8"/>
      <c r="BU985"/>
      <c r="BV985"/>
    </row>
    <row r="986" spans="1:74" x14ac:dyDescent="0.25">
      <c r="A986" s="18"/>
      <c r="B986" s="20"/>
      <c r="C986" s="72"/>
      <c r="D986" s="19"/>
      <c r="E986" s="20"/>
      <c r="F986" s="20"/>
      <c r="G986" s="19"/>
      <c r="H986" s="19"/>
      <c r="I986" s="76" t="str">
        <f>IF(AND(Table1[[#This Row],[Was this permit part of a consolidated review?]]="No", Table1[[#This Row],[Date Notice of Complete Application Issued]]&lt;&gt;"", Table1[[#This Row],[Date of Decision]]&lt;&gt;""), Table1[[#This Row],[Date of Decision]]-Table1[[#This Row],[Date Notice of Complete Application Issued]], "")</f>
        <v/>
      </c>
      <c r="J98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8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8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86" s="74" t="str">
        <f>IF(Table1[[#This Row],[Was there an agreed upon decision date?]]="Yes",
    "Mutually agreed timeline",
    IF(ISNUMBER(Table1[[#This Row],[Total Active Review Days 
(without pauses)]]),
        IF(Table1[[#This Row],[Total Active Review Days 
(without pauses)]] &gt; Table1[[#This Row],[Deadline 
(Hidden Helper)]], "Yes", "No"),
    ""))</f>
        <v/>
      </c>
      <c r="N986" s="8"/>
      <c r="O986" s="8"/>
      <c r="BU986"/>
      <c r="BV986"/>
    </row>
    <row r="987" spans="1:74" x14ac:dyDescent="0.25">
      <c r="A987" s="18"/>
      <c r="B987" s="20"/>
      <c r="C987" s="72"/>
      <c r="D987" s="19"/>
      <c r="E987" s="20"/>
      <c r="F987" s="20"/>
      <c r="G987" s="19"/>
      <c r="H987" s="19"/>
      <c r="I987" s="76" t="str">
        <f>IF(AND(Table1[[#This Row],[Was this permit part of a consolidated review?]]="No", Table1[[#This Row],[Date Notice of Complete Application Issued]]&lt;&gt;"", Table1[[#This Row],[Date of Decision]]&lt;&gt;""), Table1[[#This Row],[Date of Decision]]-Table1[[#This Row],[Date Notice of Complete Application Issued]], "")</f>
        <v/>
      </c>
      <c r="J98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8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8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87" s="74" t="str">
        <f>IF(Table1[[#This Row],[Was there an agreed upon decision date?]]="Yes",
    "Mutually agreed timeline",
    IF(ISNUMBER(Table1[[#This Row],[Total Active Review Days 
(without pauses)]]),
        IF(Table1[[#This Row],[Total Active Review Days 
(without pauses)]] &gt; Table1[[#This Row],[Deadline 
(Hidden Helper)]], "Yes", "No"),
    ""))</f>
        <v/>
      </c>
      <c r="N987" s="8"/>
      <c r="O987" s="8"/>
      <c r="BU987"/>
      <c r="BV987"/>
    </row>
    <row r="988" spans="1:74" x14ac:dyDescent="0.25">
      <c r="A988" s="18"/>
      <c r="B988" s="20"/>
      <c r="C988" s="72"/>
      <c r="D988" s="19"/>
      <c r="E988" s="20"/>
      <c r="F988" s="20"/>
      <c r="G988" s="19"/>
      <c r="H988" s="19"/>
      <c r="I988" s="76" t="str">
        <f>IF(AND(Table1[[#This Row],[Was this permit part of a consolidated review?]]="No", Table1[[#This Row],[Date Notice of Complete Application Issued]]&lt;&gt;"", Table1[[#This Row],[Date of Decision]]&lt;&gt;""), Table1[[#This Row],[Date of Decision]]-Table1[[#This Row],[Date Notice of Complete Application Issued]], "")</f>
        <v/>
      </c>
      <c r="J98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8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8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88" s="74" t="str">
        <f>IF(Table1[[#This Row],[Was there an agreed upon decision date?]]="Yes",
    "Mutually agreed timeline",
    IF(ISNUMBER(Table1[[#This Row],[Total Active Review Days 
(without pauses)]]),
        IF(Table1[[#This Row],[Total Active Review Days 
(without pauses)]] &gt; Table1[[#This Row],[Deadline 
(Hidden Helper)]], "Yes", "No"),
    ""))</f>
        <v/>
      </c>
      <c r="N988" s="8"/>
      <c r="O988" s="8"/>
      <c r="BU988"/>
      <c r="BV988"/>
    </row>
    <row r="989" spans="1:74" x14ac:dyDescent="0.25">
      <c r="A989" s="18"/>
      <c r="B989" s="20"/>
      <c r="C989" s="72"/>
      <c r="D989" s="19"/>
      <c r="E989" s="20"/>
      <c r="F989" s="20"/>
      <c r="G989" s="19"/>
      <c r="H989" s="19"/>
      <c r="I989" s="76" t="str">
        <f>IF(AND(Table1[[#This Row],[Was this permit part of a consolidated review?]]="No", Table1[[#This Row],[Date Notice of Complete Application Issued]]&lt;&gt;"", Table1[[#This Row],[Date of Decision]]&lt;&gt;""), Table1[[#This Row],[Date of Decision]]-Table1[[#This Row],[Date Notice of Complete Application Issued]], "")</f>
        <v/>
      </c>
      <c r="J98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8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8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89" s="74" t="str">
        <f>IF(Table1[[#This Row],[Was there an agreed upon decision date?]]="Yes",
    "Mutually agreed timeline",
    IF(ISNUMBER(Table1[[#This Row],[Total Active Review Days 
(without pauses)]]),
        IF(Table1[[#This Row],[Total Active Review Days 
(without pauses)]] &gt; Table1[[#This Row],[Deadline 
(Hidden Helper)]], "Yes", "No"),
    ""))</f>
        <v/>
      </c>
      <c r="N989" s="8"/>
      <c r="O989" s="8"/>
      <c r="BU989"/>
      <c r="BV989"/>
    </row>
    <row r="990" spans="1:74" x14ac:dyDescent="0.25">
      <c r="A990" s="18"/>
      <c r="B990" s="20"/>
      <c r="C990" s="72"/>
      <c r="D990" s="19"/>
      <c r="E990" s="20"/>
      <c r="F990" s="20"/>
      <c r="G990" s="19"/>
      <c r="H990" s="19"/>
      <c r="I990" s="76" t="str">
        <f>IF(AND(Table1[[#This Row],[Was this permit part of a consolidated review?]]="No", Table1[[#This Row],[Date Notice of Complete Application Issued]]&lt;&gt;"", Table1[[#This Row],[Date of Decision]]&lt;&gt;""), Table1[[#This Row],[Date of Decision]]-Table1[[#This Row],[Date Notice of Complete Application Issued]], "")</f>
        <v/>
      </c>
      <c r="J99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9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9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90" s="74" t="str">
        <f>IF(Table1[[#This Row],[Was there an agreed upon decision date?]]="Yes",
    "Mutually agreed timeline",
    IF(ISNUMBER(Table1[[#This Row],[Total Active Review Days 
(without pauses)]]),
        IF(Table1[[#This Row],[Total Active Review Days 
(without pauses)]] &gt; Table1[[#This Row],[Deadline 
(Hidden Helper)]], "Yes", "No"),
    ""))</f>
        <v/>
      </c>
      <c r="N990" s="8"/>
      <c r="O990" s="8"/>
      <c r="BU990"/>
      <c r="BV990"/>
    </row>
    <row r="991" spans="1:74" x14ac:dyDescent="0.25">
      <c r="A991" s="18"/>
      <c r="B991" s="20"/>
      <c r="C991" s="72"/>
      <c r="D991" s="19"/>
      <c r="E991" s="20"/>
      <c r="F991" s="20"/>
      <c r="G991" s="19"/>
      <c r="H991" s="19"/>
      <c r="I991" s="76" t="str">
        <f>IF(AND(Table1[[#This Row],[Was this permit part of a consolidated review?]]="No", Table1[[#This Row],[Date Notice of Complete Application Issued]]&lt;&gt;"", Table1[[#This Row],[Date of Decision]]&lt;&gt;""), Table1[[#This Row],[Date of Decision]]-Table1[[#This Row],[Date Notice of Complete Application Issued]], "")</f>
        <v/>
      </c>
      <c r="J99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9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9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91" s="74" t="str">
        <f>IF(Table1[[#This Row],[Was there an agreed upon decision date?]]="Yes",
    "Mutually agreed timeline",
    IF(ISNUMBER(Table1[[#This Row],[Total Active Review Days 
(without pauses)]]),
        IF(Table1[[#This Row],[Total Active Review Days 
(without pauses)]] &gt; Table1[[#This Row],[Deadline 
(Hidden Helper)]], "Yes", "No"),
    ""))</f>
        <v/>
      </c>
      <c r="N991" s="8"/>
      <c r="O991" s="8"/>
      <c r="BU991"/>
      <c r="BV991"/>
    </row>
    <row r="992" spans="1:74" x14ac:dyDescent="0.25">
      <c r="A992" s="18"/>
      <c r="B992" s="20"/>
      <c r="C992" s="72"/>
      <c r="D992" s="19"/>
      <c r="E992" s="20"/>
      <c r="F992" s="20"/>
      <c r="G992" s="19"/>
      <c r="H992" s="19"/>
      <c r="I992" s="76" t="str">
        <f>IF(AND(Table1[[#This Row],[Was this permit part of a consolidated review?]]="No", Table1[[#This Row],[Date Notice of Complete Application Issued]]&lt;&gt;"", Table1[[#This Row],[Date of Decision]]&lt;&gt;""), Table1[[#This Row],[Date of Decision]]-Table1[[#This Row],[Date Notice of Complete Application Issued]], "")</f>
        <v/>
      </c>
      <c r="J99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9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9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92" s="74" t="str">
        <f>IF(Table1[[#This Row],[Was there an agreed upon decision date?]]="Yes",
    "Mutually agreed timeline",
    IF(ISNUMBER(Table1[[#This Row],[Total Active Review Days 
(without pauses)]]),
        IF(Table1[[#This Row],[Total Active Review Days 
(without pauses)]] &gt; Table1[[#This Row],[Deadline 
(Hidden Helper)]], "Yes", "No"),
    ""))</f>
        <v/>
      </c>
      <c r="N992" s="8"/>
      <c r="O992" s="8"/>
      <c r="BU992"/>
      <c r="BV992"/>
    </row>
    <row r="993" spans="1:74" x14ac:dyDescent="0.25">
      <c r="A993" s="18"/>
      <c r="B993" s="20"/>
      <c r="C993" s="72"/>
      <c r="D993" s="19"/>
      <c r="E993" s="20"/>
      <c r="F993" s="20"/>
      <c r="G993" s="19"/>
      <c r="H993" s="19"/>
      <c r="I993" s="76" t="str">
        <f>IF(AND(Table1[[#This Row],[Was this permit part of a consolidated review?]]="No", Table1[[#This Row],[Date Notice of Complete Application Issued]]&lt;&gt;"", Table1[[#This Row],[Date of Decision]]&lt;&gt;""), Table1[[#This Row],[Date of Decision]]-Table1[[#This Row],[Date Notice of Complete Application Issued]], "")</f>
        <v/>
      </c>
      <c r="J99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9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9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93" s="74" t="str">
        <f>IF(Table1[[#This Row],[Was there an agreed upon decision date?]]="Yes",
    "Mutually agreed timeline",
    IF(ISNUMBER(Table1[[#This Row],[Total Active Review Days 
(without pauses)]]),
        IF(Table1[[#This Row],[Total Active Review Days 
(without pauses)]] &gt; Table1[[#This Row],[Deadline 
(Hidden Helper)]], "Yes", "No"),
    ""))</f>
        <v/>
      </c>
      <c r="N993" s="8"/>
      <c r="O993" s="8"/>
      <c r="BU993"/>
      <c r="BV993"/>
    </row>
    <row r="994" spans="1:74" x14ac:dyDescent="0.25">
      <c r="A994" s="18"/>
      <c r="B994" s="20"/>
      <c r="C994" s="72"/>
      <c r="D994" s="19"/>
      <c r="E994" s="20"/>
      <c r="F994" s="20"/>
      <c r="G994" s="19"/>
      <c r="H994" s="19"/>
      <c r="I994" s="76" t="str">
        <f>IF(AND(Table1[[#This Row],[Was this permit part of a consolidated review?]]="No", Table1[[#This Row],[Date Notice of Complete Application Issued]]&lt;&gt;"", Table1[[#This Row],[Date of Decision]]&lt;&gt;""), Table1[[#This Row],[Date of Decision]]-Table1[[#This Row],[Date Notice of Complete Application Issued]], "")</f>
        <v/>
      </c>
      <c r="J99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9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9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94" s="74" t="str">
        <f>IF(Table1[[#This Row],[Was there an agreed upon decision date?]]="Yes",
    "Mutually agreed timeline",
    IF(ISNUMBER(Table1[[#This Row],[Total Active Review Days 
(without pauses)]]),
        IF(Table1[[#This Row],[Total Active Review Days 
(without pauses)]] &gt; Table1[[#This Row],[Deadline 
(Hidden Helper)]], "Yes", "No"),
    ""))</f>
        <v/>
      </c>
      <c r="N994" s="8"/>
      <c r="O994" s="8"/>
      <c r="BU994"/>
      <c r="BV994"/>
    </row>
    <row r="995" spans="1:74" x14ac:dyDescent="0.25">
      <c r="A995" s="18"/>
      <c r="B995" s="20"/>
      <c r="C995" s="72"/>
      <c r="D995" s="19"/>
      <c r="E995" s="20"/>
      <c r="F995" s="20"/>
      <c r="G995" s="19"/>
      <c r="H995" s="19"/>
      <c r="I995" s="76" t="str">
        <f>IF(AND(Table1[[#This Row],[Was this permit part of a consolidated review?]]="No", Table1[[#This Row],[Date Notice of Complete Application Issued]]&lt;&gt;"", Table1[[#This Row],[Date of Decision]]&lt;&gt;""), Table1[[#This Row],[Date of Decision]]-Table1[[#This Row],[Date Notice of Complete Application Issued]], "")</f>
        <v/>
      </c>
      <c r="J99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9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9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95" s="74" t="str">
        <f>IF(Table1[[#This Row],[Was there an agreed upon decision date?]]="Yes",
    "Mutually agreed timeline",
    IF(ISNUMBER(Table1[[#This Row],[Total Active Review Days 
(without pauses)]]),
        IF(Table1[[#This Row],[Total Active Review Days 
(without pauses)]] &gt; Table1[[#This Row],[Deadline 
(Hidden Helper)]], "Yes", "No"),
    ""))</f>
        <v/>
      </c>
      <c r="N995" s="8"/>
      <c r="O995" s="8"/>
      <c r="BU995"/>
      <c r="BV995"/>
    </row>
    <row r="996" spans="1:74" x14ac:dyDescent="0.25">
      <c r="A996" s="18"/>
      <c r="B996" s="20"/>
      <c r="C996" s="72"/>
      <c r="D996" s="19"/>
      <c r="E996" s="20"/>
      <c r="F996" s="20"/>
      <c r="G996" s="19"/>
      <c r="H996" s="19"/>
      <c r="I996" s="76" t="str">
        <f>IF(AND(Table1[[#This Row],[Was this permit part of a consolidated review?]]="No", Table1[[#This Row],[Date Notice of Complete Application Issued]]&lt;&gt;"", Table1[[#This Row],[Date of Decision]]&lt;&gt;""), Table1[[#This Row],[Date of Decision]]-Table1[[#This Row],[Date Notice of Complete Application Issued]], "")</f>
        <v/>
      </c>
      <c r="J99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9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9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96" s="74" t="str">
        <f>IF(Table1[[#This Row],[Was there an agreed upon decision date?]]="Yes",
    "Mutually agreed timeline",
    IF(ISNUMBER(Table1[[#This Row],[Total Active Review Days 
(without pauses)]]),
        IF(Table1[[#This Row],[Total Active Review Days 
(without pauses)]] &gt; Table1[[#This Row],[Deadline 
(Hidden Helper)]], "Yes", "No"),
    ""))</f>
        <v/>
      </c>
      <c r="N996" s="8"/>
      <c r="O996" s="8"/>
      <c r="BU996"/>
      <c r="BV996"/>
    </row>
    <row r="997" spans="1:74" x14ac:dyDescent="0.25">
      <c r="A997" s="18"/>
      <c r="B997" s="20"/>
      <c r="C997" s="72"/>
      <c r="D997" s="19"/>
      <c r="E997" s="20"/>
      <c r="F997" s="20"/>
      <c r="G997" s="19"/>
      <c r="H997" s="19"/>
      <c r="I997" s="76" t="str">
        <f>IF(AND(Table1[[#This Row],[Was this permit part of a consolidated review?]]="No", Table1[[#This Row],[Date Notice of Complete Application Issued]]&lt;&gt;"", Table1[[#This Row],[Date of Decision]]&lt;&gt;""), Table1[[#This Row],[Date of Decision]]-Table1[[#This Row],[Date Notice of Complete Application Issued]], "")</f>
        <v/>
      </c>
      <c r="J99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9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9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97" s="74" t="str">
        <f>IF(Table1[[#This Row],[Was there an agreed upon decision date?]]="Yes",
    "Mutually agreed timeline",
    IF(ISNUMBER(Table1[[#This Row],[Total Active Review Days 
(without pauses)]]),
        IF(Table1[[#This Row],[Total Active Review Days 
(without pauses)]] &gt; Table1[[#This Row],[Deadline 
(Hidden Helper)]], "Yes", "No"),
    ""))</f>
        <v/>
      </c>
      <c r="N997" s="8"/>
      <c r="O997" s="8"/>
      <c r="BU997"/>
      <c r="BV997"/>
    </row>
    <row r="998" spans="1:74" x14ac:dyDescent="0.25">
      <c r="A998" s="18"/>
      <c r="B998" s="20"/>
      <c r="C998" s="72"/>
      <c r="D998" s="19"/>
      <c r="E998" s="20"/>
      <c r="F998" s="20"/>
      <c r="G998" s="19"/>
      <c r="H998" s="19"/>
      <c r="I998" s="76" t="str">
        <f>IF(AND(Table1[[#This Row],[Was this permit part of a consolidated review?]]="No", Table1[[#This Row],[Date Notice of Complete Application Issued]]&lt;&gt;"", Table1[[#This Row],[Date of Decision]]&lt;&gt;""), Table1[[#This Row],[Date of Decision]]-Table1[[#This Row],[Date Notice of Complete Application Issued]], "")</f>
        <v/>
      </c>
      <c r="J99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9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9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98" s="74" t="str">
        <f>IF(Table1[[#This Row],[Was there an agreed upon decision date?]]="Yes",
    "Mutually agreed timeline",
    IF(ISNUMBER(Table1[[#This Row],[Total Active Review Days 
(without pauses)]]),
        IF(Table1[[#This Row],[Total Active Review Days 
(without pauses)]] &gt; Table1[[#This Row],[Deadline 
(Hidden Helper)]], "Yes", "No"),
    ""))</f>
        <v/>
      </c>
      <c r="N998" s="8"/>
      <c r="O998" s="8"/>
      <c r="BU998"/>
      <c r="BV998"/>
    </row>
    <row r="999" spans="1:74" x14ac:dyDescent="0.25">
      <c r="A999" s="18"/>
      <c r="B999" s="20"/>
      <c r="C999" s="72"/>
      <c r="D999" s="19"/>
      <c r="E999" s="20"/>
      <c r="F999" s="20"/>
      <c r="G999" s="19"/>
      <c r="H999" s="19"/>
      <c r="I999" s="76" t="str">
        <f>IF(AND(Table1[[#This Row],[Was this permit part of a consolidated review?]]="No", Table1[[#This Row],[Date Notice of Complete Application Issued]]&lt;&gt;"", Table1[[#This Row],[Date of Decision]]&lt;&gt;""), Table1[[#This Row],[Date of Decision]]-Table1[[#This Row],[Date Notice of Complete Application Issued]], "")</f>
        <v/>
      </c>
      <c r="J99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99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99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999" s="74" t="str">
        <f>IF(Table1[[#This Row],[Was there an agreed upon decision date?]]="Yes",
    "Mutually agreed timeline",
    IF(ISNUMBER(Table1[[#This Row],[Total Active Review Days 
(without pauses)]]),
        IF(Table1[[#This Row],[Total Active Review Days 
(without pauses)]] &gt; Table1[[#This Row],[Deadline 
(Hidden Helper)]], "Yes", "No"),
    ""))</f>
        <v/>
      </c>
      <c r="N999" s="8"/>
      <c r="O999" s="8"/>
      <c r="BU999"/>
      <c r="BV999"/>
    </row>
    <row r="1000" spans="1:74" x14ac:dyDescent="0.25">
      <c r="A1000" s="18"/>
      <c r="B1000" s="20"/>
      <c r="C1000" s="72"/>
      <c r="D1000" s="19"/>
      <c r="E1000" s="20"/>
      <c r="F1000" s="20"/>
      <c r="G1000" s="19"/>
      <c r="H1000" s="19"/>
      <c r="I1000" s="76" t="str">
        <f>IF(AND(Table1[[#This Row],[Was this permit part of a consolidated review?]]="No", Table1[[#This Row],[Date Notice of Complete Application Issued]]&lt;&gt;"", Table1[[#This Row],[Date of Decision]]&lt;&gt;""), Table1[[#This Row],[Date of Decision]]-Table1[[#This Row],[Date Notice of Complete Application Issued]], "")</f>
        <v/>
      </c>
      <c r="J100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0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0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00" s="74" t="str">
        <f>IF(Table1[[#This Row],[Was there an agreed upon decision date?]]="Yes",
    "Mutually agreed timeline",
    IF(ISNUMBER(Table1[[#This Row],[Total Active Review Days 
(without pauses)]]),
        IF(Table1[[#This Row],[Total Active Review Days 
(without pauses)]] &gt; Table1[[#This Row],[Deadline 
(Hidden Helper)]], "Yes", "No"),
    ""))</f>
        <v/>
      </c>
      <c r="N1000" s="8"/>
      <c r="O1000" s="8"/>
      <c r="BU1000"/>
      <c r="BV1000"/>
    </row>
    <row r="1001" spans="1:74" x14ac:dyDescent="0.25">
      <c r="A1001" s="18"/>
      <c r="B1001" s="20"/>
      <c r="C1001" s="72"/>
      <c r="D1001" s="19"/>
      <c r="E1001" s="20"/>
      <c r="F1001" s="20"/>
      <c r="G1001" s="19"/>
      <c r="H1001" s="19"/>
      <c r="I1001" s="76" t="str">
        <f>IF(AND(Table1[[#This Row],[Was this permit part of a consolidated review?]]="No", Table1[[#This Row],[Date Notice of Complete Application Issued]]&lt;&gt;"", Table1[[#This Row],[Date of Decision]]&lt;&gt;""), Table1[[#This Row],[Date of Decision]]-Table1[[#This Row],[Date Notice of Complete Application Issued]], "")</f>
        <v/>
      </c>
      <c r="J100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0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0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01" s="74" t="str">
        <f>IF(Table1[[#This Row],[Was there an agreed upon decision date?]]="Yes",
    "Mutually agreed timeline",
    IF(ISNUMBER(Table1[[#This Row],[Total Active Review Days 
(without pauses)]]),
        IF(Table1[[#This Row],[Total Active Review Days 
(without pauses)]] &gt; Table1[[#This Row],[Deadline 
(Hidden Helper)]], "Yes", "No"),
    ""))</f>
        <v/>
      </c>
      <c r="N1001" s="8"/>
      <c r="O1001" s="8"/>
      <c r="BU1001"/>
      <c r="BV1001"/>
    </row>
    <row r="1002" spans="1:74" x14ac:dyDescent="0.25">
      <c r="A1002" s="18"/>
      <c r="B1002" s="20"/>
      <c r="C1002" s="72"/>
      <c r="D1002" s="19"/>
      <c r="E1002" s="20"/>
      <c r="F1002" s="20"/>
      <c r="G1002" s="19"/>
      <c r="H1002" s="19"/>
      <c r="I1002" s="76" t="str">
        <f>IF(AND(Table1[[#This Row],[Was this permit part of a consolidated review?]]="No", Table1[[#This Row],[Date Notice of Complete Application Issued]]&lt;&gt;"", Table1[[#This Row],[Date of Decision]]&lt;&gt;""), Table1[[#This Row],[Date of Decision]]-Table1[[#This Row],[Date Notice of Complete Application Issued]], "")</f>
        <v/>
      </c>
      <c r="J100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0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0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02" s="74" t="str">
        <f>IF(Table1[[#This Row],[Was there an agreed upon decision date?]]="Yes",
    "Mutually agreed timeline",
    IF(ISNUMBER(Table1[[#This Row],[Total Active Review Days 
(without pauses)]]),
        IF(Table1[[#This Row],[Total Active Review Days 
(without pauses)]] &gt; Table1[[#This Row],[Deadline 
(Hidden Helper)]], "Yes", "No"),
    ""))</f>
        <v/>
      </c>
      <c r="N1002" s="8"/>
      <c r="O1002" s="8"/>
      <c r="BU1002"/>
      <c r="BV1002"/>
    </row>
    <row r="1003" spans="1:74" x14ac:dyDescent="0.25">
      <c r="A1003" s="18"/>
      <c r="B1003" s="20"/>
      <c r="C1003" s="72"/>
      <c r="D1003" s="19"/>
      <c r="E1003" s="20"/>
      <c r="F1003" s="20"/>
      <c r="G1003" s="19"/>
      <c r="H1003" s="19"/>
      <c r="I1003" s="76" t="str">
        <f>IF(AND(Table1[[#This Row],[Was this permit part of a consolidated review?]]="No", Table1[[#This Row],[Date Notice of Complete Application Issued]]&lt;&gt;"", Table1[[#This Row],[Date of Decision]]&lt;&gt;""), Table1[[#This Row],[Date of Decision]]-Table1[[#This Row],[Date Notice of Complete Application Issued]], "")</f>
        <v/>
      </c>
      <c r="J100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0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0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03" s="74" t="str">
        <f>IF(Table1[[#This Row],[Was there an agreed upon decision date?]]="Yes",
    "Mutually agreed timeline",
    IF(ISNUMBER(Table1[[#This Row],[Total Active Review Days 
(without pauses)]]),
        IF(Table1[[#This Row],[Total Active Review Days 
(without pauses)]] &gt; Table1[[#This Row],[Deadline 
(Hidden Helper)]], "Yes", "No"),
    ""))</f>
        <v/>
      </c>
      <c r="N1003" s="8"/>
      <c r="O1003" s="8"/>
      <c r="BU1003"/>
      <c r="BV1003"/>
    </row>
    <row r="1004" spans="1:74" x14ac:dyDescent="0.25">
      <c r="A1004" s="18"/>
      <c r="B1004" s="20"/>
      <c r="C1004" s="72"/>
      <c r="D1004" s="19"/>
      <c r="E1004" s="20"/>
      <c r="F1004" s="20"/>
      <c r="G1004" s="19"/>
      <c r="H1004" s="19"/>
      <c r="I1004" s="76" t="str">
        <f>IF(AND(Table1[[#This Row],[Was this permit part of a consolidated review?]]="No", Table1[[#This Row],[Date Notice of Complete Application Issued]]&lt;&gt;"", Table1[[#This Row],[Date of Decision]]&lt;&gt;""), Table1[[#This Row],[Date of Decision]]-Table1[[#This Row],[Date Notice of Complete Application Issued]], "")</f>
        <v/>
      </c>
      <c r="J100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0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0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04" s="74" t="str">
        <f>IF(Table1[[#This Row],[Was there an agreed upon decision date?]]="Yes",
    "Mutually agreed timeline",
    IF(ISNUMBER(Table1[[#This Row],[Total Active Review Days 
(without pauses)]]),
        IF(Table1[[#This Row],[Total Active Review Days 
(without pauses)]] &gt; Table1[[#This Row],[Deadline 
(Hidden Helper)]], "Yes", "No"),
    ""))</f>
        <v/>
      </c>
      <c r="N1004" s="8"/>
      <c r="O1004" s="8"/>
      <c r="BU1004"/>
      <c r="BV1004"/>
    </row>
    <row r="1005" spans="1:74" x14ac:dyDescent="0.25">
      <c r="A1005" s="18"/>
      <c r="B1005" s="20"/>
      <c r="C1005" s="72"/>
      <c r="D1005" s="19"/>
      <c r="E1005" s="20"/>
      <c r="F1005" s="20"/>
      <c r="G1005" s="19"/>
      <c r="H1005" s="19"/>
      <c r="I1005" s="76" t="str">
        <f>IF(AND(Table1[[#This Row],[Was this permit part of a consolidated review?]]="No", Table1[[#This Row],[Date Notice of Complete Application Issued]]&lt;&gt;"", Table1[[#This Row],[Date of Decision]]&lt;&gt;""), Table1[[#This Row],[Date of Decision]]-Table1[[#This Row],[Date Notice of Complete Application Issued]], "")</f>
        <v/>
      </c>
      <c r="J100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0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0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05" s="74" t="str">
        <f>IF(Table1[[#This Row],[Was there an agreed upon decision date?]]="Yes",
    "Mutually agreed timeline",
    IF(ISNUMBER(Table1[[#This Row],[Total Active Review Days 
(without pauses)]]),
        IF(Table1[[#This Row],[Total Active Review Days 
(without pauses)]] &gt; Table1[[#This Row],[Deadline 
(Hidden Helper)]], "Yes", "No"),
    ""))</f>
        <v/>
      </c>
      <c r="N1005" s="8"/>
      <c r="O1005" s="8"/>
      <c r="BU1005"/>
      <c r="BV1005"/>
    </row>
    <row r="1006" spans="1:74" x14ac:dyDescent="0.25">
      <c r="A1006" s="18"/>
      <c r="B1006" s="20"/>
      <c r="C1006" s="72"/>
      <c r="D1006" s="19"/>
      <c r="E1006" s="20"/>
      <c r="F1006" s="20"/>
      <c r="G1006" s="19"/>
      <c r="H1006" s="19"/>
      <c r="I1006" s="76" t="str">
        <f>IF(AND(Table1[[#This Row],[Was this permit part of a consolidated review?]]="No", Table1[[#This Row],[Date Notice of Complete Application Issued]]&lt;&gt;"", Table1[[#This Row],[Date of Decision]]&lt;&gt;""), Table1[[#This Row],[Date of Decision]]-Table1[[#This Row],[Date Notice of Complete Application Issued]], "")</f>
        <v/>
      </c>
      <c r="J100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0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0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06" s="74" t="str">
        <f>IF(Table1[[#This Row],[Was there an agreed upon decision date?]]="Yes",
    "Mutually agreed timeline",
    IF(ISNUMBER(Table1[[#This Row],[Total Active Review Days 
(without pauses)]]),
        IF(Table1[[#This Row],[Total Active Review Days 
(without pauses)]] &gt; Table1[[#This Row],[Deadline 
(Hidden Helper)]], "Yes", "No"),
    ""))</f>
        <v/>
      </c>
      <c r="N1006" s="8"/>
      <c r="O1006" s="8"/>
      <c r="BU1006"/>
      <c r="BV1006"/>
    </row>
    <row r="1007" spans="1:74" x14ac:dyDescent="0.25">
      <c r="A1007" s="18"/>
      <c r="B1007" s="20"/>
      <c r="C1007" s="72"/>
      <c r="D1007" s="19"/>
      <c r="E1007" s="20"/>
      <c r="F1007" s="20"/>
      <c r="G1007" s="19"/>
      <c r="H1007" s="19"/>
      <c r="I1007" s="76" t="str">
        <f>IF(AND(Table1[[#This Row],[Was this permit part of a consolidated review?]]="No", Table1[[#This Row],[Date Notice of Complete Application Issued]]&lt;&gt;"", Table1[[#This Row],[Date of Decision]]&lt;&gt;""), Table1[[#This Row],[Date of Decision]]-Table1[[#This Row],[Date Notice of Complete Application Issued]], "")</f>
        <v/>
      </c>
      <c r="J100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0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0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07" s="74" t="str">
        <f>IF(Table1[[#This Row],[Was there an agreed upon decision date?]]="Yes",
    "Mutually agreed timeline",
    IF(ISNUMBER(Table1[[#This Row],[Total Active Review Days 
(without pauses)]]),
        IF(Table1[[#This Row],[Total Active Review Days 
(without pauses)]] &gt; Table1[[#This Row],[Deadline 
(Hidden Helper)]], "Yes", "No"),
    ""))</f>
        <v/>
      </c>
      <c r="N1007" s="8"/>
      <c r="O1007" s="8"/>
      <c r="BU1007"/>
      <c r="BV1007"/>
    </row>
    <row r="1008" spans="1:74" x14ac:dyDescent="0.25">
      <c r="A1008" s="18"/>
      <c r="B1008" s="20"/>
      <c r="C1008" s="72"/>
      <c r="D1008" s="19"/>
      <c r="E1008" s="20"/>
      <c r="F1008" s="20"/>
      <c r="G1008" s="19"/>
      <c r="H1008" s="19"/>
      <c r="I1008" s="76" t="str">
        <f>IF(AND(Table1[[#This Row],[Was this permit part of a consolidated review?]]="No", Table1[[#This Row],[Date Notice of Complete Application Issued]]&lt;&gt;"", Table1[[#This Row],[Date of Decision]]&lt;&gt;""), Table1[[#This Row],[Date of Decision]]-Table1[[#This Row],[Date Notice of Complete Application Issued]], "")</f>
        <v/>
      </c>
      <c r="J100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0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0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08" s="74" t="str">
        <f>IF(Table1[[#This Row],[Was there an agreed upon decision date?]]="Yes",
    "Mutually agreed timeline",
    IF(ISNUMBER(Table1[[#This Row],[Total Active Review Days 
(without pauses)]]),
        IF(Table1[[#This Row],[Total Active Review Days 
(without pauses)]] &gt; Table1[[#This Row],[Deadline 
(Hidden Helper)]], "Yes", "No"),
    ""))</f>
        <v/>
      </c>
      <c r="N1008" s="8"/>
      <c r="O1008" s="8"/>
      <c r="BU1008"/>
      <c r="BV1008"/>
    </row>
    <row r="1009" spans="1:74" x14ac:dyDescent="0.25">
      <c r="A1009" s="18"/>
      <c r="B1009" s="20"/>
      <c r="C1009" s="72"/>
      <c r="D1009" s="19"/>
      <c r="E1009" s="20"/>
      <c r="F1009" s="20"/>
      <c r="G1009" s="19"/>
      <c r="H1009" s="19"/>
      <c r="I1009" s="76" t="str">
        <f>IF(AND(Table1[[#This Row],[Was this permit part of a consolidated review?]]="No", Table1[[#This Row],[Date Notice of Complete Application Issued]]&lt;&gt;"", Table1[[#This Row],[Date of Decision]]&lt;&gt;""), Table1[[#This Row],[Date of Decision]]-Table1[[#This Row],[Date Notice of Complete Application Issued]], "")</f>
        <v/>
      </c>
      <c r="J100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0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0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09" s="74" t="str">
        <f>IF(Table1[[#This Row],[Was there an agreed upon decision date?]]="Yes",
    "Mutually agreed timeline",
    IF(ISNUMBER(Table1[[#This Row],[Total Active Review Days 
(without pauses)]]),
        IF(Table1[[#This Row],[Total Active Review Days 
(without pauses)]] &gt; Table1[[#This Row],[Deadline 
(Hidden Helper)]], "Yes", "No"),
    ""))</f>
        <v/>
      </c>
      <c r="N1009" s="8"/>
      <c r="O1009" s="8"/>
      <c r="BU1009"/>
      <c r="BV1009"/>
    </row>
    <row r="1010" spans="1:74" x14ac:dyDescent="0.25">
      <c r="A1010" s="18"/>
      <c r="B1010" s="20"/>
      <c r="C1010" s="72"/>
      <c r="D1010" s="19"/>
      <c r="E1010" s="20"/>
      <c r="F1010" s="20"/>
      <c r="G1010" s="19"/>
      <c r="H1010" s="19"/>
      <c r="I1010" s="76" t="str">
        <f>IF(AND(Table1[[#This Row],[Was this permit part of a consolidated review?]]="No", Table1[[#This Row],[Date Notice of Complete Application Issued]]&lt;&gt;"", Table1[[#This Row],[Date of Decision]]&lt;&gt;""), Table1[[#This Row],[Date of Decision]]-Table1[[#This Row],[Date Notice of Complete Application Issued]], "")</f>
        <v/>
      </c>
      <c r="J101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1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1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10" s="74" t="str">
        <f>IF(Table1[[#This Row],[Was there an agreed upon decision date?]]="Yes",
    "Mutually agreed timeline",
    IF(ISNUMBER(Table1[[#This Row],[Total Active Review Days 
(without pauses)]]),
        IF(Table1[[#This Row],[Total Active Review Days 
(without pauses)]] &gt; Table1[[#This Row],[Deadline 
(Hidden Helper)]], "Yes", "No"),
    ""))</f>
        <v/>
      </c>
      <c r="N1010" s="8"/>
      <c r="O1010" s="8"/>
      <c r="BU1010"/>
      <c r="BV1010"/>
    </row>
    <row r="1011" spans="1:74" x14ac:dyDescent="0.25">
      <c r="A1011" s="18"/>
      <c r="B1011" s="20"/>
      <c r="C1011" s="72"/>
      <c r="D1011" s="19"/>
      <c r="E1011" s="20"/>
      <c r="F1011" s="20"/>
      <c r="G1011" s="19"/>
      <c r="H1011" s="19"/>
      <c r="I1011" s="76" t="str">
        <f>IF(AND(Table1[[#This Row],[Was this permit part of a consolidated review?]]="No", Table1[[#This Row],[Date Notice of Complete Application Issued]]&lt;&gt;"", Table1[[#This Row],[Date of Decision]]&lt;&gt;""), Table1[[#This Row],[Date of Decision]]-Table1[[#This Row],[Date Notice of Complete Application Issued]], "")</f>
        <v/>
      </c>
      <c r="J101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1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1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11" s="74" t="str">
        <f>IF(Table1[[#This Row],[Was there an agreed upon decision date?]]="Yes",
    "Mutually agreed timeline",
    IF(ISNUMBER(Table1[[#This Row],[Total Active Review Days 
(without pauses)]]),
        IF(Table1[[#This Row],[Total Active Review Days 
(without pauses)]] &gt; Table1[[#This Row],[Deadline 
(Hidden Helper)]], "Yes", "No"),
    ""))</f>
        <v/>
      </c>
      <c r="N1011" s="8"/>
      <c r="O1011" s="8"/>
      <c r="BU1011"/>
      <c r="BV1011"/>
    </row>
    <row r="1012" spans="1:74" x14ac:dyDescent="0.25">
      <c r="A1012" s="18"/>
      <c r="B1012" s="20"/>
      <c r="C1012" s="72"/>
      <c r="D1012" s="19"/>
      <c r="E1012" s="20"/>
      <c r="F1012" s="20"/>
      <c r="G1012" s="19"/>
      <c r="H1012" s="19"/>
      <c r="I1012" s="76" t="str">
        <f>IF(AND(Table1[[#This Row],[Was this permit part of a consolidated review?]]="No", Table1[[#This Row],[Date Notice of Complete Application Issued]]&lt;&gt;"", Table1[[#This Row],[Date of Decision]]&lt;&gt;""), Table1[[#This Row],[Date of Decision]]-Table1[[#This Row],[Date Notice of Complete Application Issued]], "")</f>
        <v/>
      </c>
      <c r="J101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1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1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12" s="74" t="str">
        <f>IF(Table1[[#This Row],[Was there an agreed upon decision date?]]="Yes",
    "Mutually agreed timeline",
    IF(ISNUMBER(Table1[[#This Row],[Total Active Review Days 
(without pauses)]]),
        IF(Table1[[#This Row],[Total Active Review Days 
(without pauses)]] &gt; Table1[[#This Row],[Deadline 
(Hidden Helper)]], "Yes", "No"),
    ""))</f>
        <v/>
      </c>
      <c r="N1012" s="8"/>
      <c r="O1012" s="8"/>
      <c r="BU1012"/>
      <c r="BV1012"/>
    </row>
    <row r="1013" spans="1:74" x14ac:dyDescent="0.25">
      <c r="A1013" s="18"/>
      <c r="B1013" s="20"/>
      <c r="C1013" s="72"/>
      <c r="D1013" s="19"/>
      <c r="E1013" s="20"/>
      <c r="F1013" s="20"/>
      <c r="G1013" s="19"/>
      <c r="H1013" s="19"/>
      <c r="I1013" s="76" t="str">
        <f>IF(AND(Table1[[#This Row],[Was this permit part of a consolidated review?]]="No", Table1[[#This Row],[Date Notice of Complete Application Issued]]&lt;&gt;"", Table1[[#This Row],[Date of Decision]]&lt;&gt;""), Table1[[#This Row],[Date of Decision]]-Table1[[#This Row],[Date Notice of Complete Application Issued]], "")</f>
        <v/>
      </c>
      <c r="J101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1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1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13" s="74" t="str">
        <f>IF(Table1[[#This Row],[Was there an agreed upon decision date?]]="Yes",
    "Mutually agreed timeline",
    IF(ISNUMBER(Table1[[#This Row],[Total Active Review Days 
(without pauses)]]),
        IF(Table1[[#This Row],[Total Active Review Days 
(without pauses)]] &gt; Table1[[#This Row],[Deadline 
(Hidden Helper)]], "Yes", "No"),
    ""))</f>
        <v/>
      </c>
      <c r="N1013" s="8"/>
      <c r="O1013" s="8"/>
      <c r="BU1013"/>
      <c r="BV1013"/>
    </row>
    <row r="1014" spans="1:74" x14ac:dyDescent="0.25">
      <c r="A1014" s="18"/>
      <c r="B1014" s="20"/>
      <c r="C1014" s="72"/>
      <c r="D1014" s="19"/>
      <c r="E1014" s="20"/>
      <c r="F1014" s="20"/>
      <c r="G1014" s="19"/>
      <c r="H1014" s="19"/>
      <c r="I1014" s="76" t="str">
        <f>IF(AND(Table1[[#This Row],[Was this permit part of a consolidated review?]]="No", Table1[[#This Row],[Date Notice of Complete Application Issued]]&lt;&gt;"", Table1[[#This Row],[Date of Decision]]&lt;&gt;""), Table1[[#This Row],[Date of Decision]]-Table1[[#This Row],[Date Notice of Complete Application Issued]], "")</f>
        <v/>
      </c>
      <c r="J101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1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1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14" s="74" t="str">
        <f>IF(Table1[[#This Row],[Was there an agreed upon decision date?]]="Yes",
    "Mutually agreed timeline",
    IF(ISNUMBER(Table1[[#This Row],[Total Active Review Days 
(without pauses)]]),
        IF(Table1[[#This Row],[Total Active Review Days 
(without pauses)]] &gt; Table1[[#This Row],[Deadline 
(Hidden Helper)]], "Yes", "No"),
    ""))</f>
        <v/>
      </c>
      <c r="N1014" s="8"/>
      <c r="O1014" s="8"/>
      <c r="BU1014"/>
      <c r="BV1014"/>
    </row>
    <row r="1015" spans="1:74" x14ac:dyDescent="0.25">
      <c r="A1015" s="18"/>
      <c r="B1015" s="20"/>
      <c r="C1015" s="72"/>
      <c r="D1015" s="19"/>
      <c r="E1015" s="20"/>
      <c r="F1015" s="20"/>
      <c r="G1015" s="19"/>
      <c r="H1015" s="19"/>
      <c r="I1015" s="76" t="str">
        <f>IF(AND(Table1[[#This Row],[Was this permit part of a consolidated review?]]="No", Table1[[#This Row],[Date Notice of Complete Application Issued]]&lt;&gt;"", Table1[[#This Row],[Date of Decision]]&lt;&gt;""), Table1[[#This Row],[Date of Decision]]-Table1[[#This Row],[Date Notice of Complete Application Issued]], "")</f>
        <v/>
      </c>
      <c r="J101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1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1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15" s="74" t="str">
        <f>IF(Table1[[#This Row],[Was there an agreed upon decision date?]]="Yes",
    "Mutually agreed timeline",
    IF(ISNUMBER(Table1[[#This Row],[Total Active Review Days 
(without pauses)]]),
        IF(Table1[[#This Row],[Total Active Review Days 
(without pauses)]] &gt; Table1[[#This Row],[Deadline 
(Hidden Helper)]], "Yes", "No"),
    ""))</f>
        <v/>
      </c>
      <c r="N1015" s="8"/>
      <c r="O1015" s="8"/>
      <c r="BU1015"/>
      <c r="BV1015"/>
    </row>
    <row r="1016" spans="1:74" x14ac:dyDescent="0.25">
      <c r="A1016" s="18"/>
      <c r="B1016" s="20"/>
      <c r="C1016" s="72"/>
      <c r="D1016" s="19"/>
      <c r="E1016" s="20"/>
      <c r="F1016" s="20"/>
      <c r="G1016" s="19"/>
      <c r="H1016" s="19"/>
      <c r="I1016" s="76" t="str">
        <f>IF(AND(Table1[[#This Row],[Was this permit part of a consolidated review?]]="No", Table1[[#This Row],[Date Notice of Complete Application Issued]]&lt;&gt;"", Table1[[#This Row],[Date of Decision]]&lt;&gt;""), Table1[[#This Row],[Date of Decision]]-Table1[[#This Row],[Date Notice of Complete Application Issued]], "")</f>
        <v/>
      </c>
      <c r="J101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1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1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16" s="74" t="str">
        <f>IF(Table1[[#This Row],[Was there an agreed upon decision date?]]="Yes",
    "Mutually agreed timeline",
    IF(ISNUMBER(Table1[[#This Row],[Total Active Review Days 
(without pauses)]]),
        IF(Table1[[#This Row],[Total Active Review Days 
(without pauses)]] &gt; Table1[[#This Row],[Deadline 
(Hidden Helper)]], "Yes", "No"),
    ""))</f>
        <v/>
      </c>
      <c r="N1016" s="8"/>
      <c r="O1016" s="8"/>
      <c r="BU1016"/>
      <c r="BV1016"/>
    </row>
    <row r="1017" spans="1:74" x14ac:dyDescent="0.25">
      <c r="A1017" s="18"/>
      <c r="B1017" s="20"/>
      <c r="C1017" s="72"/>
      <c r="D1017" s="19"/>
      <c r="E1017" s="20"/>
      <c r="F1017" s="20"/>
      <c r="G1017" s="19"/>
      <c r="H1017" s="19"/>
      <c r="I1017" s="76" t="str">
        <f>IF(AND(Table1[[#This Row],[Was this permit part of a consolidated review?]]="No", Table1[[#This Row],[Date Notice of Complete Application Issued]]&lt;&gt;"", Table1[[#This Row],[Date of Decision]]&lt;&gt;""), Table1[[#This Row],[Date of Decision]]-Table1[[#This Row],[Date Notice of Complete Application Issued]], "")</f>
        <v/>
      </c>
      <c r="J101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1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1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17" s="74" t="str">
        <f>IF(Table1[[#This Row],[Was there an agreed upon decision date?]]="Yes",
    "Mutually agreed timeline",
    IF(ISNUMBER(Table1[[#This Row],[Total Active Review Days 
(without pauses)]]),
        IF(Table1[[#This Row],[Total Active Review Days 
(without pauses)]] &gt; Table1[[#This Row],[Deadline 
(Hidden Helper)]], "Yes", "No"),
    ""))</f>
        <v/>
      </c>
      <c r="N1017" s="8"/>
      <c r="O1017" s="8"/>
      <c r="BU1017"/>
      <c r="BV1017"/>
    </row>
    <row r="1018" spans="1:74" x14ac:dyDescent="0.25">
      <c r="A1018" s="18"/>
      <c r="B1018" s="20"/>
      <c r="C1018" s="72"/>
      <c r="D1018" s="19"/>
      <c r="E1018" s="20"/>
      <c r="F1018" s="20"/>
      <c r="G1018" s="19"/>
      <c r="H1018" s="19"/>
      <c r="I1018" s="76" t="str">
        <f>IF(AND(Table1[[#This Row],[Was this permit part of a consolidated review?]]="No", Table1[[#This Row],[Date Notice of Complete Application Issued]]&lt;&gt;"", Table1[[#This Row],[Date of Decision]]&lt;&gt;""), Table1[[#This Row],[Date of Decision]]-Table1[[#This Row],[Date Notice of Complete Application Issued]], "")</f>
        <v/>
      </c>
      <c r="J101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1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1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18" s="74" t="str">
        <f>IF(Table1[[#This Row],[Was there an agreed upon decision date?]]="Yes",
    "Mutually agreed timeline",
    IF(ISNUMBER(Table1[[#This Row],[Total Active Review Days 
(without pauses)]]),
        IF(Table1[[#This Row],[Total Active Review Days 
(without pauses)]] &gt; Table1[[#This Row],[Deadline 
(Hidden Helper)]], "Yes", "No"),
    ""))</f>
        <v/>
      </c>
      <c r="N1018" s="8"/>
      <c r="O1018" s="8"/>
      <c r="BU1018"/>
      <c r="BV1018"/>
    </row>
    <row r="1019" spans="1:74" x14ac:dyDescent="0.25">
      <c r="A1019" s="18"/>
      <c r="B1019" s="20"/>
      <c r="C1019" s="72"/>
      <c r="D1019" s="19"/>
      <c r="E1019" s="20"/>
      <c r="F1019" s="20"/>
      <c r="G1019" s="19"/>
      <c r="H1019" s="19"/>
      <c r="I1019" s="76" t="str">
        <f>IF(AND(Table1[[#This Row],[Was this permit part of a consolidated review?]]="No", Table1[[#This Row],[Date Notice of Complete Application Issued]]&lt;&gt;"", Table1[[#This Row],[Date of Decision]]&lt;&gt;""), Table1[[#This Row],[Date of Decision]]-Table1[[#This Row],[Date Notice of Complete Application Issued]], "")</f>
        <v/>
      </c>
      <c r="J101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1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1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19" s="74" t="str">
        <f>IF(Table1[[#This Row],[Was there an agreed upon decision date?]]="Yes",
    "Mutually agreed timeline",
    IF(ISNUMBER(Table1[[#This Row],[Total Active Review Days 
(without pauses)]]),
        IF(Table1[[#This Row],[Total Active Review Days 
(without pauses)]] &gt; Table1[[#This Row],[Deadline 
(Hidden Helper)]], "Yes", "No"),
    ""))</f>
        <v/>
      </c>
      <c r="N1019" s="8"/>
      <c r="O1019" s="8"/>
      <c r="BU1019"/>
      <c r="BV1019"/>
    </row>
    <row r="1020" spans="1:74" x14ac:dyDescent="0.25">
      <c r="A1020" s="18"/>
      <c r="B1020" s="20"/>
      <c r="C1020" s="72"/>
      <c r="D1020" s="19"/>
      <c r="E1020" s="20"/>
      <c r="F1020" s="20"/>
      <c r="G1020" s="19"/>
      <c r="H1020" s="19"/>
      <c r="I1020" s="76" t="str">
        <f>IF(AND(Table1[[#This Row],[Was this permit part of a consolidated review?]]="No", Table1[[#This Row],[Date Notice of Complete Application Issued]]&lt;&gt;"", Table1[[#This Row],[Date of Decision]]&lt;&gt;""), Table1[[#This Row],[Date of Decision]]-Table1[[#This Row],[Date Notice of Complete Application Issued]], "")</f>
        <v/>
      </c>
      <c r="J102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2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2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20" s="74" t="str">
        <f>IF(Table1[[#This Row],[Was there an agreed upon decision date?]]="Yes",
    "Mutually agreed timeline",
    IF(ISNUMBER(Table1[[#This Row],[Total Active Review Days 
(without pauses)]]),
        IF(Table1[[#This Row],[Total Active Review Days 
(without pauses)]] &gt; Table1[[#This Row],[Deadline 
(Hidden Helper)]], "Yes", "No"),
    ""))</f>
        <v/>
      </c>
      <c r="N1020" s="8"/>
      <c r="O1020" s="8"/>
      <c r="BU1020"/>
      <c r="BV1020"/>
    </row>
    <row r="1021" spans="1:74" x14ac:dyDescent="0.25">
      <c r="A1021" s="18"/>
      <c r="B1021" s="20"/>
      <c r="C1021" s="72"/>
      <c r="D1021" s="19"/>
      <c r="E1021" s="20"/>
      <c r="F1021" s="20"/>
      <c r="G1021" s="19"/>
      <c r="H1021" s="19"/>
      <c r="I1021" s="76" t="str">
        <f>IF(AND(Table1[[#This Row],[Was this permit part of a consolidated review?]]="No", Table1[[#This Row],[Date Notice of Complete Application Issued]]&lt;&gt;"", Table1[[#This Row],[Date of Decision]]&lt;&gt;""), Table1[[#This Row],[Date of Decision]]-Table1[[#This Row],[Date Notice of Complete Application Issued]], "")</f>
        <v/>
      </c>
      <c r="J102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2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2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21" s="74" t="str">
        <f>IF(Table1[[#This Row],[Was there an agreed upon decision date?]]="Yes",
    "Mutually agreed timeline",
    IF(ISNUMBER(Table1[[#This Row],[Total Active Review Days 
(without pauses)]]),
        IF(Table1[[#This Row],[Total Active Review Days 
(without pauses)]] &gt; Table1[[#This Row],[Deadline 
(Hidden Helper)]], "Yes", "No"),
    ""))</f>
        <v/>
      </c>
      <c r="N1021" s="8"/>
      <c r="O1021" s="8"/>
      <c r="BU1021"/>
      <c r="BV1021"/>
    </row>
    <row r="1022" spans="1:74" x14ac:dyDescent="0.25">
      <c r="A1022" s="18"/>
      <c r="B1022" s="20"/>
      <c r="C1022" s="72"/>
      <c r="D1022" s="19"/>
      <c r="E1022" s="20"/>
      <c r="F1022" s="20"/>
      <c r="G1022" s="19"/>
      <c r="H1022" s="19"/>
      <c r="I1022" s="76" t="str">
        <f>IF(AND(Table1[[#This Row],[Was this permit part of a consolidated review?]]="No", Table1[[#This Row],[Date Notice of Complete Application Issued]]&lt;&gt;"", Table1[[#This Row],[Date of Decision]]&lt;&gt;""), Table1[[#This Row],[Date of Decision]]-Table1[[#This Row],[Date Notice of Complete Application Issued]], "")</f>
        <v/>
      </c>
      <c r="J102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2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2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22" s="74" t="str">
        <f>IF(Table1[[#This Row],[Was there an agreed upon decision date?]]="Yes",
    "Mutually agreed timeline",
    IF(ISNUMBER(Table1[[#This Row],[Total Active Review Days 
(without pauses)]]),
        IF(Table1[[#This Row],[Total Active Review Days 
(without pauses)]] &gt; Table1[[#This Row],[Deadline 
(Hidden Helper)]], "Yes", "No"),
    ""))</f>
        <v/>
      </c>
      <c r="N1022" s="8"/>
      <c r="O1022" s="8"/>
      <c r="BU1022"/>
      <c r="BV1022"/>
    </row>
    <row r="1023" spans="1:74" x14ac:dyDescent="0.25">
      <c r="A1023" s="18"/>
      <c r="B1023" s="20"/>
      <c r="C1023" s="72"/>
      <c r="D1023" s="19"/>
      <c r="E1023" s="20"/>
      <c r="F1023" s="20"/>
      <c r="G1023" s="19"/>
      <c r="H1023" s="19"/>
      <c r="I1023" s="76" t="str">
        <f>IF(AND(Table1[[#This Row],[Was this permit part of a consolidated review?]]="No", Table1[[#This Row],[Date Notice of Complete Application Issued]]&lt;&gt;"", Table1[[#This Row],[Date of Decision]]&lt;&gt;""), Table1[[#This Row],[Date of Decision]]-Table1[[#This Row],[Date Notice of Complete Application Issued]], "")</f>
        <v/>
      </c>
      <c r="J102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2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2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23" s="74" t="str">
        <f>IF(Table1[[#This Row],[Was there an agreed upon decision date?]]="Yes",
    "Mutually agreed timeline",
    IF(ISNUMBER(Table1[[#This Row],[Total Active Review Days 
(without pauses)]]),
        IF(Table1[[#This Row],[Total Active Review Days 
(without pauses)]] &gt; Table1[[#This Row],[Deadline 
(Hidden Helper)]], "Yes", "No"),
    ""))</f>
        <v/>
      </c>
      <c r="N1023" s="8"/>
      <c r="O1023" s="8"/>
      <c r="BU1023"/>
      <c r="BV1023"/>
    </row>
    <row r="1024" spans="1:74" x14ac:dyDescent="0.25">
      <c r="A1024" s="18"/>
      <c r="B1024" s="20"/>
      <c r="C1024" s="72"/>
      <c r="D1024" s="19"/>
      <c r="E1024" s="20"/>
      <c r="F1024" s="20"/>
      <c r="G1024" s="19"/>
      <c r="H1024" s="19"/>
      <c r="I1024" s="76" t="str">
        <f>IF(AND(Table1[[#This Row],[Was this permit part of a consolidated review?]]="No", Table1[[#This Row],[Date Notice of Complete Application Issued]]&lt;&gt;"", Table1[[#This Row],[Date of Decision]]&lt;&gt;""), Table1[[#This Row],[Date of Decision]]-Table1[[#This Row],[Date Notice of Complete Application Issued]], "")</f>
        <v/>
      </c>
      <c r="J102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2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2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24" s="74" t="str">
        <f>IF(Table1[[#This Row],[Was there an agreed upon decision date?]]="Yes",
    "Mutually agreed timeline",
    IF(ISNUMBER(Table1[[#This Row],[Total Active Review Days 
(without pauses)]]),
        IF(Table1[[#This Row],[Total Active Review Days 
(without pauses)]] &gt; Table1[[#This Row],[Deadline 
(Hidden Helper)]], "Yes", "No"),
    ""))</f>
        <v/>
      </c>
      <c r="N1024" s="8"/>
      <c r="O1024" s="8"/>
      <c r="BU1024"/>
      <c r="BV1024"/>
    </row>
    <row r="1025" spans="1:74" x14ac:dyDescent="0.25">
      <c r="A1025" s="18"/>
      <c r="B1025" s="20"/>
      <c r="C1025" s="72"/>
      <c r="D1025" s="19"/>
      <c r="E1025" s="20"/>
      <c r="F1025" s="20"/>
      <c r="G1025" s="19"/>
      <c r="H1025" s="19"/>
      <c r="I1025" s="76" t="str">
        <f>IF(AND(Table1[[#This Row],[Was this permit part of a consolidated review?]]="No", Table1[[#This Row],[Date Notice of Complete Application Issued]]&lt;&gt;"", Table1[[#This Row],[Date of Decision]]&lt;&gt;""), Table1[[#This Row],[Date of Decision]]-Table1[[#This Row],[Date Notice of Complete Application Issued]], "")</f>
        <v/>
      </c>
      <c r="J102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2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2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25" s="74" t="str">
        <f>IF(Table1[[#This Row],[Was there an agreed upon decision date?]]="Yes",
    "Mutually agreed timeline",
    IF(ISNUMBER(Table1[[#This Row],[Total Active Review Days 
(without pauses)]]),
        IF(Table1[[#This Row],[Total Active Review Days 
(without pauses)]] &gt; Table1[[#This Row],[Deadline 
(Hidden Helper)]], "Yes", "No"),
    ""))</f>
        <v/>
      </c>
      <c r="N1025" s="8"/>
      <c r="O1025" s="8"/>
      <c r="BU1025"/>
      <c r="BV1025"/>
    </row>
    <row r="1026" spans="1:74" x14ac:dyDescent="0.25">
      <c r="A1026" s="18"/>
      <c r="B1026" s="20"/>
      <c r="C1026" s="72"/>
      <c r="D1026" s="19"/>
      <c r="E1026" s="20"/>
      <c r="F1026" s="20"/>
      <c r="G1026" s="19"/>
      <c r="H1026" s="19"/>
      <c r="I1026" s="76" t="str">
        <f>IF(AND(Table1[[#This Row],[Was this permit part of a consolidated review?]]="No", Table1[[#This Row],[Date Notice of Complete Application Issued]]&lt;&gt;"", Table1[[#This Row],[Date of Decision]]&lt;&gt;""), Table1[[#This Row],[Date of Decision]]-Table1[[#This Row],[Date Notice of Complete Application Issued]], "")</f>
        <v/>
      </c>
      <c r="J102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2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2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26" s="74" t="str">
        <f>IF(Table1[[#This Row],[Was there an agreed upon decision date?]]="Yes",
    "Mutually agreed timeline",
    IF(ISNUMBER(Table1[[#This Row],[Total Active Review Days 
(without pauses)]]),
        IF(Table1[[#This Row],[Total Active Review Days 
(without pauses)]] &gt; Table1[[#This Row],[Deadline 
(Hidden Helper)]], "Yes", "No"),
    ""))</f>
        <v/>
      </c>
      <c r="N1026" s="8"/>
      <c r="O1026" s="8"/>
      <c r="BU1026"/>
      <c r="BV1026"/>
    </row>
    <row r="1027" spans="1:74" x14ac:dyDescent="0.25">
      <c r="A1027" s="18"/>
      <c r="B1027" s="20"/>
      <c r="C1027" s="72"/>
      <c r="D1027" s="19"/>
      <c r="E1027" s="20"/>
      <c r="F1027" s="20"/>
      <c r="G1027" s="19"/>
      <c r="H1027" s="19"/>
      <c r="I1027" s="76" t="str">
        <f>IF(AND(Table1[[#This Row],[Was this permit part of a consolidated review?]]="No", Table1[[#This Row],[Date Notice of Complete Application Issued]]&lt;&gt;"", Table1[[#This Row],[Date of Decision]]&lt;&gt;""), Table1[[#This Row],[Date of Decision]]-Table1[[#This Row],[Date Notice of Complete Application Issued]], "")</f>
        <v/>
      </c>
      <c r="J102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2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2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27" s="74" t="str">
        <f>IF(Table1[[#This Row],[Was there an agreed upon decision date?]]="Yes",
    "Mutually agreed timeline",
    IF(ISNUMBER(Table1[[#This Row],[Total Active Review Days 
(without pauses)]]),
        IF(Table1[[#This Row],[Total Active Review Days 
(without pauses)]] &gt; Table1[[#This Row],[Deadline 
(Hidden Helper)]], "Yes", "No"),
    ""))</f>
        <v/>
      </c>
      <c r="N1027" s="8"/>
      <c r="O1027" s="8"/>
      <c r="BU1027"/>
      <c r="BV1027"/>
    </row>
    <row r="1028" spans="1:74" x14ac:dyDescent="0.25">
      <c r="A1028" s="18"/>
      <c r="B1028" s="20"/>
      <c r="C1028" s="72"/>
      <c r="D1028" s="19"/>
      <c r="E1028" s="20"/>
      <c r="F1028" s="20"/>
      <c r="G1028" s="19"/>
      <c r="H1028" s="19"/>
      <c r="I1028" s="76" t="str">
        <f>IF(AND(Table1[[#This Row],[Was this permit part of a consolidated review?]]="No", Table1[[#This Row],[Date Notice of Complete Application Issued]]&lt;&gt;"", Table1[[#This Row],[Date of Decision]]&lt;&gt;""), Table1[[#This Row],[Date of Decision]]-Table1[[#This Row],[Date Notice of Complete Application Issued]], "")</f>
        <v/>
      </c>
      <c r="J102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2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2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28" s="74" t="str">
        <f>IF(Table1[[#This Row],[Was there an agreed upon decision date?]]="Yes",
    "Mutually agreed timeline",
    IF(ISNUMBER(Table1[[#This Row],[Total Active Review Days 
(without pauses)]]),
        IF(Table1[[#This Row],[Total Active Review Days 
(without pauses)]] &gt; Table1[[#This Row],[Deadline 
(Hidden Helper)]], "Yes", "No"),
    ""))</f>
        <v/>
      </c>
      <c r="N1028" s="8"/>
      <c r="O1028" s="8"/>
      <c r="BU1028"/>
      <c r="BV1028"/>
    </row>
    <row r="1029" spans="1:74" x14ac:dyDescent="0.25">
      <c r="A1029" s="18"/>
      <c r="B1029" s="20"/>
      <c r="C1029" s="72"/>
      <c r="D1029" s="19"/>
      <c r="E1029" s="20"/>
      <c r="F1029" s="20"/>
      <c r="G1029" s="19"/>
      <c r="H1029" s="19"/>
      <c r="I1029" s="76" t="str">
        <f>IF(AND(Table1[[#This Row],[Was this permit part of a consolidated review?]]="No", Table1[[#This Row],[Date Notice of Complete Application Issued]]&lt;&gt;"", Table1[[#This Row],[Date of Decision]]&lt;&gt;""), Table1[[#This Row],[Date of Decision]]-Table1[[#This Row],[Date Notice of Complete Application Issued]], "")</f>
        <v/>
      </c>
      <c r="J102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2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2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29" s="74" t="str">
        <f>IF(Table1[[#This Row],[Was there an agreed upon decision date?]]="Yes",
    "Mutually agreed timeline",
    IF(ISNUMBER(Table1[[#This Row],[Total Active Review Days 
(without pauses)]]),
        IF(Table1[[#This Row],[Total Active Review Days 
(without pauses)]] &gt; Table1[[#This Row],[Deadline 
(Hidden Helper)]], "Yes", "No"),
    ""))</f>
        <v/>
      </c>
      <c r="N1029" s="8"/>
      <c r="O1029" s="8"/>
      <c r="BU1029"/>
      <c r="BV1029"/>
    </row>
    <row r="1030" spans="1:74" x14ac:dyDescent="0.25">
      <c r="A1030" s="18"/>
      <c r="B1030" s="20"/>
      <c r="C1030" s="72"/>
      <c r="D1030" s="19"/>
      <c r="E1030" s="20"/>
      <c r="F1030" s="20"/>
      <c r="G1030" s="19"/>
      <c r="H1030" s="19"/>
      <c r="I1030" s="76" t="str">
        <f>IF(AND(Table1[[#This Row],[Was this permit part of a consolidated review?]]="No", Table1[[#This Row],[Date Notice of Complete Application Issued]]&lt;&gt;"", Table1[[#This Row],[Date of Decision]]&lt;&gt;""), Table1[[#This Row],[Date of Decision]]-Table1[[#This Row],[Date Notice of Complete Application Issued]], "")</f>
        <v/>
      </c>
      <c r="J103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3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3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30" s="74" t="str">
        <f>IF(Table1[[#This Row],[Was there an agreed upon decision date?]]="Yes",
    "Mutually agreed timeline",
    IF(ISNUMBER(Table1[[#This Row],[Total Active Review Days 
(without pauses)]]),
        IF(Table1[[#This Row],[Total Active Review Days 
(without pauses)]] &gt; Table1[[#This Row],[Deadline 
(Hidden Helper)]], "Yes", "No"),
    ""))</f>
        <v/>
      </c>
      <c r="N1030" s="8"/>
      <c r="O1030" s="8"/>
      <c r="BU1030"/>
      <c r="BV1030"/>
    </row>
    <row r="1031" spans="1:74" x14ac:dyDescent="0.25">
      <c r="A1031" s="18"/>
      <c r="B1031" s="20"/>
      <c r="C1031" s="72"/>
      <c r="D1031" s="19"/>
      <c r="E1031" s="20"/>
      <c r="F1031" s="20"/>
      <c r="G1031" s="19"/>
      <c r="H1031" s="19"/>
      <c r="I1031" s="76" t="str">
        <f>IF(AND(Table1[[#This Row],[Was this permit part of a consolidated review?]]="No", Table1[[#This Row],[Date Notice of Complete Application Issued]]&lt;&gt;"", Table1[[#This Row],[Date of Decision]]&lt;&gt;""), Table1[[#This Row],[Date of Decision]]-Table1[[#This Row],[Date Notice of Complete Application Issued]], "")</f>
        <v/>
      </c>
      <c r="J103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3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3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31" s="74" t="str">
        <f>IF(Table1[[#This Row],[Was there an agreed upon decision date?]]="Yes",
    "Mutually agreed timeline",
    IF(ISNUMBER(Table1[[#This Row],[Total Active Review Days 
(without pauses)]]),
        IF(Table1[[#This Row],[Total Active Review Days 
(without pauses)]] &gt; Table1[[#This Row],[Deadline 
(Hidden Helper)]], "Yes", "No"),
    ""))</f>
        <v/>
      </c>
      <c r="N1031" s="8"/>
      <c r="O1031" s="8"/>
      <c r="BU1031"/>
      <c r="BV1031"/>
    </row>
    <row r="1032" spans="1:74" x14ac:dyDescent="0.25">
      <c r="A1032" s="18"/>
      <c r="B1032" s="20"/>
      <c r="C1032" s="72"/>
      <c r="D1032" s="19"/>
      <c r="E1032" s="20"/>
      <c r="F1032" s="20"/>
      <c r="G1032" s="19"/>
      <c r="H1032" s="19"/>
      <c r="I1032" s="76" t="str">
        <f>IF(AND(Table1[[#This Row],[Was this permit part of a consolidated review?]]="No", Table1[[#This Row],[Date Notice of Complete Application Issued]]&lt;&gt;"", Table1[[#This Row],[Date of Decision]]&lt;&gt;""), Table1[[#This Row],[Date of Decision]]-Table1[[#This Row],[Date Notice of Complete Application Issued]], "")</f>
        <v/>
      </c>
      <c r="J103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3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3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32" s="74" t="str">
        <f>IF(Table1[[#This Row],[Was there an agreed upon decision date?]]="Yes",
    "Mutually agreed timeline",
    IF(ISNUMBER(Table1[[#This Row],[Total Active Review Days 
(without pauses)]]),
        IF(Table1[[#This Row],[Total Active Review Days 
(without pauses)]] &gt; Table1[[#This Row],[Deadline 
(Hidden Helper)]], "Yes", "No"),
    ""))</f>
        <v/>
      </c>
      <c r="N1032" s="8"/>
      <c r="O1032" s="8"/>
      <c r="BU1032"/>
      <c r="BV1032"/>
    </row>
    <row r="1033" spans="1:74" x14ac:dyDescent="0.25">
      <c r="A1033" s="18"/>
      <c r="B1033" s="20"/>
      <c r="C1033" s="72"/>
      <c r="D1033" s="19"/>
      <c r="E1033" s="20"/>
      <c r="F1033" s="20"/>
      <c r="G1033" s="19"/>
      <c r="H1033" s="19"/>
      <c r="I1033" s="76" t="str">
        <f>IF(AND(Table1[[#This Row],[Was this permit part of a consolidated review?]]="No", Table1[[#This Row],[Date Notice of Complete Application Issued]]&lt;&gt;"", Table1[[#This Row],[Date of Decision]]&lt;&gt;""), Table1[[#This Row],[Date of Decision]]-Table1[[#This Row],[Date Notice of Complete Application Issued]], "")</f>
        <v/>
      </c>
      <c r="J103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3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3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33" s="74" t="str">
        <f>IF(Table1[[#This Row],[Was there an agreed upon decision date?]]="Yes",
    "Mutually agreed timeline",
    IF(ISNUMBER(Table1[[#This Row],[Total Active Review Days 
(without pauses)]]),
        IF(Table1[[#This Row],[Total Active Review Days 
(without pauses)]] &gt; Table1[[#This Row],[Deadline 
(Hidden Helper)]], "Yes", "No"),
    ""))</f>
        <v/>
      </c>
      <c r="N1033" s="8"/>
      <c r="O1033" s="8"/>
      <c r="BU1033"/>
      <c r="BV1033"/>
    </row>
    <row r="1034" spans="1:74" x14ac:dyDescent="0.25">
      <c r="A1034" s="18"/>
      <c r="B1034" s="20"/>
      <c r="C1034" s="72"/>
      <c r="D1034" s="19"/>
      <c r="E1034" s="20"/>
      <c r="F1034" s="20"/>
      <c r="G1034" s="19"/>
      <c r="H1034" s="19"/>
      <c r="I1034" s="76" t="str">
        <f>IF(AND(Table1[[#This Row],[Was this permit part of a consolidated review?]]="No", Table1[[#This Row],[Date Notice of Complete Application Issued]]&lt;&gt;"", Table1[[#This Row],[Date of Decision]]&lt;&gt;""), Table1[[#This Row],[Date of Decision]]-Table1[[#This Row],[Date Notice of Complete Application Issued]], "")</f>
        <v/>
      </c>
      <c r="J103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3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3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34" s="74" t="str">
        <f>IF(Table1[[#This Row],[Was there an agreed upon decision date?]]="Yes",
    "Mutually agreed timeline",
    IF(ISNUMBER(Table1[[#This Row],[Total Active Review Days 
(without pauses)]]),
        IF(Table1[[#This Row],[Total Active Review Days 
(without pauses)]] &gt; Table1[[#This Row],[Deadline 
(Hidden Helper)]], "Yes", "No"),
    ""))</f>
        <v/>
      </c>
      <c r="N1034" s="8"/>
      <c r="O1034" s="8"/>
      <c r="BU1034"/>
      <c r="BV1034"/>
    </row>
    <row r="1035" spans="1:74" x14ac:dyDescent="0.25">
      <c r="A1035" s="18"/>
      <c r="B1035" s="20"/>
      <c r="C1035" s="72"/>
      <c r="D1035" s="19"/>
      <c r="E1035" s="20"/>
      <c r="F1035" s="20"/>
      <c r="G1035" s="19"/>
      <c r="H1035" s="19"/>
      <c r="I1035" s="76" t="str">
        <f>IF(AND(Table1[[#This Row],[Was this permit part of a consolidated review?]]="No", Table1[[#This Row],[Date Notice of Complete Application Issued]]&lt;&gt;"", Table1[[#This Row],[Date of Decision]]&lt;&gt;""), Table1[[#This Row],[Date of Decision]]-Table1[[#This Row],[Date Notice of Complete Application Issued]], "")</f>
        <v/>
      </c>
      <c r="J103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3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3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35" s="74" t="str">
        <f>IF(Table1[[#This Row],[Was there an agreed upon decision date?]]="Yes",
    "Mutually agreed timeline",
    IF(ISNUMBER(Table1[[#This Row],[Total Active Review Days 
(without pauses)]]),
        IF(Table1[[#This Row],[Total Active Review Days 
(without pauses)]] &gt; Table1[[#This Row],[Deadline 
(Hidden Helper)]], "Yes", "No"),
    ""))</f>
        <v/>
      </c>
      <c r="N1035" s="8"/>
      <c r="O1035" s="8"/>
      <c r="BU1035"/>
      <c r="BV1035"/>
    </row>
    <row r="1036" spans="1:74" x14ac:dyDescent="0.25">
      <c r="A1036" s="18"/>
      <c r="B1036" s="20"/>
      <c r="C1036" s="72"/>
      <c r="D1036" s="19"/>
      <c r="E1036" s="20"/>
      <c r="F1036" s="20"/>
      <c r="G1036" s="19"/>
      <c r="H1036" s="19"/>
      <c r="I1036" s="76" t="str">
        <f>IF(AND(Table1[[#This Row],[Was this permit part of a consolidated review?]]="No", Table1[[#This Row],[Date Notice of Complete Application Issued]]&lt;&gt;"", Table1[[#This Row],[Date of Decision]]&lt;&gt;""), Table1[[#This Row],[Date of Decision]]-Table1[[#This Row],[Date Notice of Complete Application Issued]], "")</f>
        <v/>
      </c>
      <c r="J103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3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3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36" s="74" t="str">
        <f>IF(Table1[[#This Row],[Was there an agreed upon decision date?]]="Yes",
    "Mutually agreed timeline",
    IF(ISNUMBER(Table1[[#This Row],[Total Active Review Days 
(without pauses)]]),
        IF(Table1[[#This Row],[Total Active Review Days 
(without pauses)]] &gt; Table1[[#This Row],[Deadline 
(Hidden Helper)]], "Yes", "No"),
    ""))</f>
        <v/>
      </c>
      <c r="N1036" s="8"/>
      <c r="O1036" s="8"/>
      <c r="BU1036"/>
      <c r="BV1036"/>
    </row>
    <row r="1037" spans="1:74" x14ac:dyDescent="0.25">
      <c r="A1037" s="18"/>
      <c r="B1037" s="20"/>
      <c r="C1037" s="72"/>
      <c r="D1037" s="19"/>
      <c r="E1037" s="20"/>
      <c r="F1037" s="20"/>
      <c r="G1037" s="19"/>
      <c r="H1037" s="19"/>
      <c r="I1037" s="76" t="str">
        <f>IF(AND(Table1[[#This Row],[Was this permit part of a consolidated review?]]="No", Table1[[#This Row],[Date Notice of Complete Application Issued]]&lt;&gt;"", Table1[[#This Row],[Date of Decision]]&lt;&gt;""), Table1[[#This Row],[Date of Decision]]-Table1[[#This Row],[Date Notice of Complete Application Issued]], "")</f>
        <v/>
      </c>
      <c r="J103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3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3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37" s="74" t="str">
        <f>IF(Table1[[#This Row],[Was there an agreed upon decision date?]]="Yes",
    "Mutually agreed timeline",
    IF(ISNUMBER(Table1[[#This Row],[Total Active Review Days 
(without pauses)]]),
        IF(Table1[[#This Row],[Total Active Review Days 
(without pauses)]] &gt; Table1[[#This Row],[Deadline 
(Hidden Helper)]], "Yes", "No"),
    ""))</f>
        <v/>
      </c>
      <c r="N1037" s="8"/>
      <c r="O1037" s="8"/>
      <c r="BU1037"/>
      <c r="BV1037"/>
    </row>
    <row r="1038" spans="1:74" x14ac:dyDescent="0.25">
      <c r="A1038" s="18"/>
      <c r="B1038" s="20"/>
      <c r="C1038" s="72"/>
      <c r="D1038" s="19"/>
      <c r="E1038" s="20"/>
      <c r="F1038" s="20"/>
      <c r="G1038" s="19"/>
      <c r="H1038" s="19"/>
      <c r="I1038" s="76" t="str">
        <f>IF(AND(Table1[[#This Row],[Was this permit part of a consolidated review?]]="No", Table1[[#This Row],[Date Notice of Complete Application Issued]]&lt;&gt;"", Table1[[#This Row],[Date of Decision]]&lt;&gt;""), Table1[[#This Row],[Date of Decision]]-Table1[[#This Row],[Date Notice of Complete Application Issued]], "")</f>
        <v/>
      </c>
      <c r="J103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3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3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38" s="74" t="str">
        <f>IF(Table1[[#This Row],[Was there an agreed upon decision date?]]="Yes",
    "Mutually agreed timeline",
    IF(ISNUMBER(Table1[[#This Row],[Total Active Review Days 
(without pauses)]]),
        IF(Table1[[#This Row],[Total Active Review Days 
(without pauses)]] &gt; Table1[[#This Row],[Deadline 
(Hidden Helper)]], "Yes", "No"),
    ""))</f>
        <v/>
      </c>
      <c r="N1038" s="8"/>
      <c r="O1038" s="8"/>
      <c r="BU1038"/>
      <c r="BV1038"/>
    </row>
    <row r="1039" spans="1:74" x14ac:dyDescent="0.25">
      <c r="A1039" s="18"/>
      <c r="B1039" s="20"/>
      <c r="C1039" s="72"/>
      <c r="D1039" s="19"/>
      <c r="E1039" s="20"/>
      <c r="F1039" s="20"/>
      <c r="G1039" s="19"/>
      <c r="H1039" s="19"/>
      <c r="I1039" s="76" t="str">
        <f>IF(AND(Table1[[#This Row],[Was this permit part of a consolidated review?]]="No", Table1[[#This Row],[Date Notice of Complete Application Issued]]&lt;&gt;"", Table1[[#This Row],[Date of Decision]]&lt;&gt;""), Table1[[#This Row],[Date of Decision]]-Table1[[#This Row],[Date Notice of Complete Application Issued]], "")</f>
        <v/>
      </c>
      <c r="J103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3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3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39" s="74" t="str">
        <f>IF(Table1[[#This Row],[Was there an agreed upon decision date?]]="Yes",
    "Mutually agreed timeline",
    IF(ISNUMBER(Table1[[#This Row],[Total Active Review Days 
(without pauses)]]),
        IF(Table1[[#This Row],[Total Active Review Days 
(without pauses)]] &gt; Table1[[#This Row],[Deadline 
(Hidden Helper)]], "Yes", "No"),
    ""))</f>
        <v/>
      </c>
      <c r="N1039" s="8"/>
      <c r="O1039" s="8"/>
      <c r="BU1039"/>
      <c r="BV1039"/>
    </row>
    <row r="1040" spans="1:74" x14ac:dyDescent="0.25">
      <c r="A1040" s="18"/>
      <c r="B1040" s="20"/>
      <c r="C1040" s="72"/>
      <c r="D1040" s="19"/>
      <c r="E1040" s="20"/>
      <c r="F1040" s="20"/>
      <c r="G1040" s="19"/>
      <c r="H1040" s="19"/>
      <c r="I1040" s="76" t="str">
        <f>IF(AND(Table1[[#This Row],[Was this permit part of a consolidated review?]]="No", Table1[[#This Row],[Date Notice of Complete Application Issued]]&lt;&gt;"", Table1[[#This Row],[Date of Decision]]&lt;&gt;""), Table1[[#This Row],[Date of Decision]]-Table1[[#This Row],[Date Notice of Complete Application Issued]], "")</f>
        <v/>
      </c>
      <c r="J104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4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4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40" s="74" t="str">
        <f>IF(Table1[[#This Row],[Was there an agreed upon decision date?]]="Yes",
    "Mutually agreed timeline",
    IF(ISNUMBER(Table1[[#This Row],[Total Active Review Days 
(without pauses)]]),
        IF(Table1[[#This Row],[Total Active Review Days 
(without pauses)]] &gt; Table1[[#This Row],[Deadline 
(Hidden Helper)]], "Yes", "No"),
    ""))</f>
        <v/>
      </c>
      <c r="N1040" s="8"/>
      <c r="O1040" s="8"/>
      <c r="BU1040"/>
      <c r="BV1040"/>
    </row>
    <row r="1041" spans="1:74" x14ac:dyDescent="0.25">
      <c r="A1041" s="18"/>
      <c r="B1041" s="20"/>
      <c r="C1041" s="72"/>
      <c r="D1041" s="19"/>
      <c r="E1041" s="20"/>
      <c r="F1041" s="20"/>
      <c r="G1041" s="19"/>
      <c r="H1041" s="19"/>
      <c r="I1041" s="76" t="str">
        <f>IF(AND(Table1[[#This Row],[Was this permit part of a consolidated review?]]="No", Table1[[#This Row],[Date Notice of Complete Application Issued]]&lt;&gt;"", Table1[[#This Row],[Date of Decision]]&lt;&gt;""), Table1[[#This Row],[Date of Decision]]-Table1[[#This Row],[Date Notice of Complete Application Issued]], "")</f>
        <v/>
      </c>
      <c r="J104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4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4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41" s="74" t="str">
        <f>IF(Table1[[#This Row],[Was there an agreed upon decision date?]]="Yes",
    "Mutually agreed timeline",
    IF(ISNUMBER(Table1[[#This Row],[Total Active Review Days 
(without pauses)]]),
        IF(Table1[[#This Row],[Total Active Review Days 
(without pauses)]] &gt; Table1[[#This Row],[Deadline 
(Hidden Helper)]], "Yes", "No"),
    ""))</f>
        <v/>
      </c>
      <c r="N1041" s="8"/>
      <c r="O1041" s="8"/>
      <c r="BU1041"/>
      <c r="BV1041"/>
    </row>
    <row r="1042" spans="1:74" x14ac:dyDescent="0.25">
      <c r="A1042" s="18"/>
      <c r="B1042" s="20"/>
      <c r="C1042" s="72"/>
      <c r="D1042" s="19"/>
      <c r="E1042" s="20"/>
      <c r="F1042" s="20"/>
      <c r="G1042" s="19"/>
      <c r="H1042" s="19"/>
      <c r="I1042" s="76" t="str">
        <f>IF(AND(Table1[[#This Row],[Was this permit part of a consolidated review?]]="No", Table1[[#This Row],[Date Notice of Complete Application Issued]]&lt;&gt;"", Table1[[#This Row],[Date of Decision]]&lt;&gt;""), Table1[[#This Row],[Date of Decision]]-Table1[[#This Row],[Date Notice of Complete Application Issued]], "")</f>
        <v/>
      </c>
      <c r="J104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4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4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42" s="74" t="str">
        <f>IF(Table1[[#This Row],[Was there an agreed upon decision date?]]="Yes",
    "Mutually agreed timeline",
    IF(ISNUMBER(Table1[[#This Row],[Total Active Review Days 
(without pauses)]]),
        IF(Table1[[#This Row],[Total Active Review Days 
(without pauses)]] &gt; Table1[[#This Row],[Deadline 
(Hidden Helper)]], "Yes", "No"),
    ""))</f>
        <v/>
      </c>
      <c r="N1042" s="8"/>
      <c r="O1042" s="8"/>
      <c r="BU1042"/>
      <c r="BV1042"/>
    </row>
    <row r="1043" spans="1:74" x14ac:dyDescent="0.25">
      <c r="A1043" s="18"/>
      <c r="B1043" s="20"/>
      <c r="C1043" s="72"/>
      <c r="D1043" s="19"/>
      <c r="E1043" s="20"/>
      <c r="F1043" s="20"/>
      <c r="G1043" s="19"/>
      <c r="H1043" s="19"/>
      <c r="I1043" s="76" t="str">
        <f>IF(AND(Table1[[#This Row],[Was this permit part of a consolidated review?]]="No", Table1[[#This Row],[Date Notice of Complete Application Issued]]&lt;&gt;"", Table1[[#This Row],[Date of Decision]]&lt;&gt;""), Table1[[#This Row],[Date of Decision]]-Table1[[#This Row],[Date Notice of Complete Application Issued]], "")</f>
        <v/>
      </c>
      <c r="J104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4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4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43" s="74" t="str">
        <f>IF(Table1[[#This Row],[Was there an agreed upon decision date?]]="Yes",
    "Mutually agreed timeline",
    IF(ISNUMBER(Table1[[#This Row],[Total Active Review Days 
(without pauses)]]),
        IF(Table1[[#This Row],[Total Active Review Days 
(without pauses)]] &gt; Table1[[#This Row],[Deadline 
(Hidden Helper)]], "Yes", "No"),
    ""))</f>
        <v/>
      </c>
      <c r="N1043" s="8"/>
      <c r="O1043" s="8"/>
      <c r="BU1043"/>
      <c r="BV1043"/>
    </row>
    <row r="1044" spans="1:74" x14ac:dyDescent="0.25">
      <c r="A1044" s="18"/>
      <c r="B1044" s="20"/>
      <c r="C1044" s="72"/>
      <c r="D1044" s="19"/>
      <c r="E1044" s="20"/>
      <c r="F1044" s="20"/>
      <c r="G1044" s="19"/>
      <c r="H1044" s="19"/>
      <c r="I1044" s="76" t="str">
        <f>IF(AND(Table1[[#This Row],[Was this permit part of a consolidated review?]]="No", Table1[[#This Row],[Date Notice of Complete Application Issued]]&lt;&gt;"", Table1[[#This Row],[Date of Decision]]&lt;&gt;""), Table1[[#This Row],[Date of Decision]]-Table1[[#This Row],[Date Notice of Complete Application Issued]], "")</f>
        <v/>
      </c>
      <c r="J104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4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4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44" s="74" t="str">
        <f>IF(Table1[[#This Row],[Was there an agreed upon decision date?]]="Yes",
    "Mutually agreed timeline",
    IF(ISNUMBER(Table1[[#This Row],[Total Active Review Days 
(without pauses)]]),
        IF(Table1[[#This Row],[Total Active Review Days 
(without pauses)]] &gt; Table1[[#This Row],[Deadline 
(Hidden Helper)]], "Yes", "No"),
    ""))</f>
        <v/>
      </c>
      <c r="N1044" s="8"/>
      <c r="O1044" s="8"/>
      <c r="BU1044"/>
      <c r="BV1044"/>
    </row>
    <row r="1045" spans="1:74" x14ac:dyDescent="0.25">
      <c r="A1045" s="18"/>
      <c r="B1045" s="20"/>
      <c r="C1045" s="72"/>
      <c r="D1045" s="19"/>
      <c r="E1045" s="20"/>
      <c r="F1045" s="20"/>
      <c r="G1045" s="19"/>
      <c r="H1045" s="19"/>
      <c r="I1045" s="76" t="str">
        <f>IF(AND(Table1[[#This Row],[Was this permit part of a consolidated review?]]="No", Table1[[#This Row],[Date Notice of Complete Application Issued]]&lt;&gt;"", Table1[[#This Row],[Date of Decision]]&lt;&gt;""), Table1[[#This Row],[Date of Decision]]-Table1[[#This Row],[Date Notice of Complete Application Issued]], "")</f>
        <v/>
      </c>
      <c r="J104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4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4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45" s="74" t="str">
        <f>IF(Table1[[#This Row],[Was there an agreed upon decision date?]]="Yes",
    "Mutually agreed timeline",
    IF(ISNUMBER(Table1[[#This Row],[Total Active Review Days 
(without pauses)]]),
        IF(Table1[[#This Row],[Total Active Review Days 
(without pauses)]] &gt; Table1[[#This Row],[Deadline 
(Hidden Helper)]], "Yes", "No"),
    ""))</f>
        <v/>
      </c>
      <c r="N1045" s="8"/>
      <c r="O1045" s="8"/>
      <c r="BU1045"/>
      <c r="BV1045"/>
    </row>
    <row r="1046" spans="1:74" x14ac:dyDescent="0.25">
      <c r="A1046" s="18"/>
      <c r="B1046" s="20"/>
      <c r="C1046" s="72"/>
      <c r="D1046" s="19"/>
      <c r="E1046" s="20"/>
      <c r="F1046" s="20"/>
      <c r="G1046" s="19"/>
      <c r="H1046" s="19"/>
      <c r="I1046" s="76" t="str">
        <f>IF(AND(Table1[[#This Row],[Was this permit part of a consolidated review?]]="No", Table1[[#This Row],[Date Notice of Complete Application Issued]]&lt;&gt;"", Table1[[#This Row],[Date of Decision]]&lt;&gt;""), Table1[[#This Row],[Date of Decision]]-Table1[[#This Row],[Date Notice of Complete Application Issued]], "")</f>
        <v/>
      </c>
      <c r="J104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4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4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46" s="74" t="str">
        <f>IF(Table1[[#This Row],[Was there an agreed upon decision date?]]="Yes",
    "Mutually agreed timeline",
    IF(ISNUMBER(Table1[[#This Row],[Total Active Review Days 
(without pauses)]]),
        IF(Table1[[#This Row],[Total Active Review Days 
(without pauses)]] &gt; Table1[[#This Row],[Deadline 
(Hidden Helper)]], "Yes", "No"),
    ""))</f>
        <v/>
      </c>
      <c r="N1046" s="8"/>
      <c r="O1046" s="8"/>
      <c r="BU1046"/>
      <c r="BV1046"/>
    </row>
    <row r="1047" spans="1:74" x14ac:dyDescent="0.25">
      <c r="A1047" s="18"/>
      <c r="B1047" s="20"/>
      <c r="C1047" s="72"/>
      <c r="D1047" s="19"/>
      <c r="E1047" s="20"/>
      <c r="F1047" s="20"/>
      <c r="G1047" s="19"/>
      <c r="H1047" s="19"/>
      <c r="I1047" s="76" t="str">
        <f>IF(AND(Table1[[#This Row],[Was this permit part of a consolidated review?]]="No", Table1[[#This Row],[Date Notice of Complete Application Issued]]&lt;&gt;"", Table1[[#This Row],[Date of Decision]]&lt;&gt;""), Table1[[#This Row],[Date of Decision]]-Table1[[#This Row],[Date Notice of Complete Application Issued]], "")</f>
        <v/>
      </c>
      <c r="J104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4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4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47" s="74" t="str">
        <f>IF(Table1[[#This Row],[Was there an agreed upon decision date?]]="Yes",
    "Mutually agreed timeline",
    IF(ISNUMBER(Table1[[#This Row],[Total Active Review Days 
(without pauses)]]),
        IF(Table1[[#This Row],[Total Active Review Days 
(without pauses)]] &gt; Table1[[#This Row],[Deadline 
(Hidden Helper)]], "Yes", "No"),
    ""))</f>
        <v/>
      </c>
      <c r="N1047" s="8"/>
      <c r="O1047" s="8"/>
      <c r="BU1047"/>
      <c r="BV1047"/>
    </row>
    <row r="1048" spans="1:74" x14ac:dyDescent="0.25">
      <c r="A1048" s="18"/>
      <c r="B1048" s="20"/>
      <c r="C1048" s="72"/>
      <c r="D1048" s="19"/>
      <c r="E1048" s="20"/>
      <c r="F1048" s="20"/>
      <c r="G1048" s="19"/>
      <c r="H1048" s="19"/>
      <c r="I1048" s="76" t="str">
        <f>IF(AND(Table1[[#This Row],[Was this permit part of a consolidated review?]]="No", Table1[[#This Row],[Date Notice of Complete Application Issued]]&lt;&gt;"", Table1[[#This Row],[Date of Decision]]&lt;&gt;""), Table1[[#This Row],[Date of Decision]]-Table1[[#This Row],[Date Notice of Complete Application Issued]], "")</f>
        <v/>
      </c>
      <c r="J104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4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4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48" s="74" t="str">
        <f>IF(Table1[[#This Row],[Was there an agreed upon decision date?]]="Yes",
    "Mutually agreed timeline",
    IF(ISNUMBER(Table1[[#This Row],[Total Active Review Days 
(without pauses)]]),
        IF(Table1[[#This Row],[Total Active Review Days 
(without pauses)]] &gt; Table1[[#This Row],[Deadline 
(Hidden Helper)]], "Yes", "No"),
    ""))</f>
        <v/>
      </c>
      <c r="N1048" s="8"/>
      <c r="O1048" s="8"/>
      <c r="BU1048"/>
      <c r="BV1048"/>
    </row>
    <row r="1049" spans="1:74" x14ac:dyDescent="0.25">
      <c r="A1049" s="18"/>
      <c r="B1049" s="20"/>
      <c r="C1049" s="72"/>
      <c r="D1049" s="19"/>
      <c r="E1049" s="20"/>
      <c r="F1049" s="20"/>
      <c r="G1049" s="19"/>
      <c r="H1049" s="19"/>
      <c r="I1049" s="76" t="str">
        <f>IF(AND(Table1[[#This Row],[Was this permit part of a consolidated review?]]="No", Table1[[#This Row],[Date Notice of Complete Application Issued]]&lt;&gt;"", Table1[[#This Row],[Date of Decision]]&lt;&gt;""), Table1[[#This Row],[Date of Decision]]-Table1[[#This Row],[Date Notice of Complete Application Issued]], "")</f>
        <v/>
      </c>
      <c r="J104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4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4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49" s="74" t="str">
        <f>IF(Table1[[#This Row],[Was there an agreed upon decision date?]]="Yes",
    "Mutually agreed timeline",
    IF(ISNUMBER(Table1[[#This Row],[Total Active Review Days 
(without pauses)]]),
        IF(Table1[[#This Row],[Total Active Review Days 
(without pauses)]] &gt; Table1[[#This Row],[Deadline 
(Hidden Helper)]], "Yes", "No"),
    ""))</f>
        <v/>
      </c>
      <c r="N1049" s="8"/>
      <c r="O1049" s="8"/>
      <c r="BU1049"/>
      <c r="BV1049"/>
    </row>
    <row r="1050" spans="1:74" x14ac:dyDescent="0.25">
      <c r="A1050" s="18"/>
      <c r="B1050" s="20"/>
      <c r="C1050" s="72"/>
      <c r="D1050" s="19"/>
      <c r="E1050" s="20"/>
      <c r="F1050" s="20"/>
      <c r="G1050" s="19"/>
      <c r="H1050" s="19"/>
      <c r="I1050" s="76" t="str">
        <f>IF(AND(Table1[[#This Row],[Was this permit part of a consolidated review?]]="No", Table1[[#This Row],[Date Notice of Complete Application Issued]]&lt;&gt;"", Table1[[#This Row],[Date of Decision]]&lt;&gt;""), Table1[[#This Row],[Date of Decision]]-Table1[[#This Row],[Date Notice of Complete Application Issued]], "")</f>
        <v/>
      </c>
      <c r="J105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5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5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50" s="74" t="str">
        <f>IF(Table1[[#This Row],[Was there an agreed upon decision date?]]="Yes",
    "Mutually agreed timeline",
    IF(ISNUMBER(Table1[[#This Row],[Total Active Review Days 
(without pauses)]]),
        IF(Table1[[#This Row],[Total Active Review Days 
(without pauses)]] &gt; Table1[[#This Row],[Deadline 
(Hidden Helper)]], "Yes", "No"),
    ""))</f>
        <v/>
      </c>
      <c r="N1050" s="8"/>
      <c r="O1050" s="8"/>
      <c r="BU1050"/>
      <c r="BV1050"/>
    </row>
    <row r="1051" spans="1:74" x14ac:dyDescent="0.25">
      <c r="A1051" s="18"/>
      <c r="B1051" s="20"/>
      <c r="C1051" s="72"/>
      <c r="D1051" s="19"/>
      <c r="E1051" s="20"/>
      <c r="F1051" s="20"/>
      <c r="G1051" s="19"/>
      <c r="H1051" s="19"/>
      <c r="I1051" s="76" t="str">
        <f>IF(AND(Table1[[#This Row],[Was this permit part of a consolidated review?]]="No", Table1[[#This Row],[Date Notice of Complete Application Issued]]&lt;&gt;"", Table1[[#This Row],[Date of Decision]]&lt;&gt;""), Table1[[#This Row],[Date of Decision]]-Table1[[#This Row],[Date Notice of Complete Application Issued]], "")</f>
        <v/>
      </c>
      <c r="J105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5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5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51" s="74" t="str">
        <f>IF(Table1[[#This Row],[Was there an agreed upon decision date?]]="Yes",
    "Mutually agreed timeline",
    IF(ISNUMBER(Table1[[#This Row],[Total Active Review Days 
(without pauses)]]),
        IF(Table1[[#This Row],[Total Active Review Days 
(without pauses)]] &gt; Table1[[#This Row],[Deadline 
(Hidden Helper)]], "Yes", "No"),
    ""))</f>
        <v/>
      </c>
      <c r="N1051" s="8"/>
      <c r="O1051" s="8"/>
      <c r="BU1051"/>
      <c r="BV1051"/>
    </row>
    <row r="1052" spans="1:74" x14ac:dyDescent="0.25">
      <c r="A1052" s="18"/>
      <c r="B1052" s="20"/>
      <c r="C1052" s="72"/>
      <c r="D1052" s="19"/>
      <c r="E1052" s="20"/>
      <c r="F1052" s="20"/>
      <c r="G1052" s="19"/>
      <c r="H1052" s="19"/>
      <c r="I1052" s="76" t="str">
        <f>IF(AND(Table1[[#This Row],[Was this permit part of a consolidated review?]]="No", Table1[[#This Row],[Date Notice of Complete Application Issued]]&lt;&gt;"", Table1[[#This Row],[Date of Decision]]&lt;&gt;""), Table1[[#This Row],[Date of Decision]]-Table1[[#This Row],[Date Notice of Complete Application Issued]], "")</f>
        <v/>
      </c>
      <c r="J105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5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5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52" s="74" t="str">
        <f>IF(Table1[[#This Row],[Was there an agreed upon decision date?]]="Yes",
    "Mutually agreed timeline",
    IF(ISNUMBER(Table1[[#This Row],[Total Active Review Days 
(without pauses)]]),
        IF(Table1[[#This Row],[Total Active Review Days 
(without pauses)]] &gt; Table1[[#This Row],[Deadline 
(Hidden Helper)]], "Yes", "No"),
    ""))</f>
        <v/>
      </c>
      <c r="N1052" s="8"/>
      <c r="O1052" s="8"/>
      <c r="BU1052"/>
      <c r="BV1052"/>
    </row>
    <row r="1053" spans="1:74" x14ac:dyDescent="0.25">
      <c r="A1053" s="18"/>
      <c r="B1053" s="20"/>
      <c r="C1053" s="72"/>
      <c r="D1053" s="19"/>
      <c r="E1053" s="20"/>
      <c r="F1053" s="20"/>
      <c r="G1053" s="19"/>
      <c r="H1053" s="19"/>
      <c r="I1053" s="76" t="str">
        <f>IF(AND(Table1[[#This Row],[Was this permit part of a consolidated review?]]="No", Table1[[#This Row],[Date Notice of Complete Application Issued]]&lt;&gt;"", Table1[[#This Row],[Date of Decision]]&lt;&gt;""), Table1[[#This Row],[Date of Decision]]-Table1[[#This Row],[Date Notice of Complete Application Issued]], "")</f>
        <v/>
      </c>
      <c r="J105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5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5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53" s="74" t="str">
        <f>IF(Table1[[#This Row],[Was there an agreed upon decision date?]]="Yes",
    "Mutually agreed timeline",
    IF(ISNUMBER(Table1[[#This Row],[Total Active Review Days 
(without pauses)]]),
        IF(Table1[[#This Row],[Total Active Review Days 
(without pauses)]] &gt; Table1[[#This Row],[Deadline 
(Hidden Helper)]], "Yes", "No"),
    ""))</f>
        <v/>
      </c>
      <c r="N1053" s="8"/>
      <c r="O1053" s="8"/>
      <c r="BU1053"/>
      <c r="BV1053"/>
    </row>
    <row r="1054" spans="1:74" x14ac:dyDescent="0.25">
      <c r="A1054" s="18"/>
      <c r="B1054" s="20"/>
      <c r="C1054" s="72"/>
      <c r="D1054" s="19"/>
      <c r="E1054" s="20"/>
      <c r="F1054" s="20"/>
      <c r="G1054" s="19"/>
      <c r="H1054" s="19"/>
      <c r="I1054" s="76" t="str">
        <f>IF(AND(Table1[[#This Row],[Was this permit part of a consolidated review?]]="No", Table1[[#This Row],[Date Notice of Complete Application Issued]]&lt;&gt;"", Table1[[#This Row],[Date of Decision]]&lt;&gt;""), Table1[[#This Row],[Date of Decision]]-Table1[[#This Row],[Date Notice of Complete Application Issued]], "")</f>
        <v/>
      </c>
      <c r="J105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5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5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54" s="74" t="str">
        <f>IF(Table1[[#This Row],[Was there an agreed upon decision date?]]="Yes",
    "Mutually agreed timeline",
    IF(ISNUMBER(Table1[[#This Row],[Total Active Review Days 
(without pauses)]]),
        IF(Table1[[#This Row],[Total Active Review Days 
(without pauses)]] &gt; Table1[[#This Row],[Deadline 
(Hidden Helper)]], "Yes", "No"),
    ""))</f>
        <v/>
      </c>
      <c r="N1054" s="8"/>
      <c r="O1054" s="8"/>
      <c r="BU1054"/>
      <c r="BV1054"/>
    </row>
    <row r="1055" spans="1:74" x14ac:dyDescent="0.25">
      <c r="A1055" s="18"/>
      <c r="B1055" s="20"/>
      <c r="C1055" s="72"/>
      <c r="D1055" s="19"/>
      <c r="E1055" s="20"/>
      <c r="F1055" s="20"/>
      <c r="G1055" s="19"/>
      <c r="H1055" s="19"/>
      <c r="I1055" s="76" t="str">
        <f>IF(AND(Table1[[#This Row],[Was this permit part of a consolidated review?]]="No", Table1[[#This Row],[Date Notice of Complete Application Issued]]&lt;&gt;"", Table1[[#This Row],[Date of Decision]]&lt;&gt;""), Table1[[#This Row],[Date of Decision]]-Table1[[#This Row],[Date Notice of Complete Application Issued]], "")</f>
        <v/>
      </c>
      <c r="J105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5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5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55" s="74" t="str">
        <f>IF(Table1[[#This Row],[Was there an agreed upon decision date?]]="Yes",
    "Mutually agreed timeline",
    IF(ISNUMBER(Table1[[#This Row],[Total Active Review Days 
(without pauses)]]),
        IF(Table1[[#This Row],[Total Active Review Days 
(without pauses)]] &gt; Table1[[#This Row],[Deadline 
(Hidden Helper)]], "Yes", "No"),
    ""))</f>
        <v/>
      </c>
      <c r="N1055" s="8"/>
      <c r="O1055" s="8"/>
      <c r="BU1055"/>
      <c r="BV1055"/>
    </row>
    <row r="1056" spans="1:74" x14ac:dyDescent="0.25">
      <c r="A1056" s="18"/>
      <c r="B1056" s="20"/>
      <c r="C1056" s="72"/>
      <c r="D1056" s="19"/>
      <c r="E1056" s="20"/>
      <c r="F1056" s="20"/>
      <c r="G1056" s="19"/>
      <c r="H1056" s="19"/>
      <c r="I1056" s="76" t="str">
        <f>IF(AND(Table1[[#This Row],[Was this permit part of a consolidated review?]]="No", Table1[[#This Row],[Date Notice of Complete Application Issued]]&lt;&gt;"", Table1[[#This Row],[Date of Decision]]&lt;&gt;""), Table1[[#This Row],[Date of Decision]]-Table1[[#This Row],[Date Notice of Complete Application Issued]], "")</f>
        <v/>
      </c>
      <c r="J105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5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5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56" s="74" t="str">
        <f>IF(Table1[[#This Row],[Was there an agreed upon decision date?]]="Yes",
    "Mutually agreed timeline",
    IF(ISNUMBER(Table1[[#This Row],[Total Active Review Days 
(without pauses)]]),
        IF(Table1[[#This Row],[Total Active Review Days 
(without pauses)]] &gt; Table1[[#This Row],[Deadline 
(Hidden Helper)]], "Yes", "No"),
    ""))</f>
        <v/>
      </c>
      <c r="N1056" s="8"/>
      <c r="O1056" s="8"/>
      <c r="BU1056"/>
      <c r="BV1056"/>
    </row>
    <row r="1057" spans="1:74" x14ac:dyDescent="0.25">
      <c r="A1057" s="18"/>
      <c r="B1057" s="20"/>
      <c r="C1057" s="72"/>
      <c r="D1057" s="19"/>
      <c r="E1057" s="20"/>
      <c r="F1057" s="20"/>
      <c r="G1057" s="19"/>
      <c r="H1057" s="19"/>
      <c r="I1057" s="76" t="str">
        <f>IF(AND(Table1[[#This Row],[Was this permit part of a consolidated review?]]="No", Table1[[#This Row],[Date Notice of Complete Application Issued]]&lt;&gt;"", Table1[[#This Row],[Date of Decision]]&lt;&gt;""), Table1[[#This Row],[Date of Decision]]-Table1[[#This Row],[Date Notice of Complete Application Issued]], "")</f>
        <v/>
      </c>
      <c r="J105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5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5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57" s="74" t="str">
        <f>IF(Table1[[#This Row],[Was there an agreed upon decision date?]]="Yes",
    "Mutually agreed timeline",
    IF(ISNUMBER(Table1[[#This Row],[Total Active Review Days 
(without pauses)]]),
        IF(Table1[[#This Row],[Total Active Review Days 
(without pauses)]] &gt; Table1[[#This Row],[Deadline 
(Hidden Helper)]], "Yes", "No"),
    ""))</f>
        <v/>
      </c>
      <c r="N1057" s="8"/>
      <c r="O1057" s="8"/>
      <c r="BU1057"/>
      <c r="BV1057"/>
    </row>
    <row r="1058" spans="1:74" x14ac:dyDescent="0.25">
      <c r="A1058" s="18"/>
      <c r="B1058" s="20"/>
      <c r="C1058" s="72"/>
      <c r="D1058" s="19"/>
      <c r="E1058" s="20"/>
      <c r="F1058" s="20"/>
      <c r="G1058" s="19"/>
      <c r="H1058" s="19"/>
      <c r="I1058" s="76" t="str">
        <f>IF(AND(Table1[[#This Row],[Was this permit part of a consolidated review?]]="No", Table1[[#This Row],[Date Notice of Complete Application Issued]]&lt;&gt;"", Table1[[#This Row],[Date of Decision]]&lt;&gt;""), Table1[[#This Row],[Date of Decision]]-Table1[[#This Row],[Date Notice of Complete Application Issued]], "")</f>
        <v/>
      </c>
      <c r="J105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5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5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58" s="74" t="str">
        <f>IF(Table1[[#This Row],[Was there an agreed upon decision date?]]="Yes",
    "Mutually agreed timeline",
    IF(ISNUMBER(Table1[[#This Row],[Total Active Review Days 
(without pauses)]]),
        IF(Table1[[#This Row],[Total Active Review Days 
(without pauses)]] &gt; Table1[[#This Row],[Deadline 
(Hidden Helper)]], "Yes", "No"),
    ""))</f>
        <v/>
      </c>
      <c r="N1058" s="8"/>
      <c r="O1058" s="8"/>
      <c r="BU1058"/>
      <c r="BV1058"/>
    </row>
    <row r="1059" spans="1:74" x14ac:dyDescent="0.25">
      <c r="A1059" s="18"/>
      <c r="B1059" s="20"/>
      <c r="C1059" s="72"/>
      <c r="D1059" s="19"/>
      <c r="E1059" s="20"/>
      <c r="F1059" s="20"/>
      <c r="G1059" s="19"/>
      <c r="H1059" s="19"/>
      <c r="I1059" s="76" t="str">
        <f>IF(AND(Table1[[#This Row],[Was this permit part of a consolidated review?]]="No", Table1[[#This Row],[Date Notice of Complete Application Issued]]&lt;&gt;"", Table1[[#This Row],[Date of Decision]]&lt;&gt;""), Table1[[#This Row],[Date of Decision]]-Table1[[#This Row],[Date Notice of Complete Application Issued]], "")</f>
        <v/>
      </c>
      <c r="J105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5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5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59" s="74" t="str">
        <f>IF(Table1[[#This Row],[Was there an agreed upon decision date?]]="Yes",
    "Mutually agreed timeline",
    IF(ISNUMBER(Table1[[#This Row],[Total Active Review Days 
(without pauses)]]),
        IF(Table1[[#This Row],[Total Active Review Days 
(without pauses)]] &gt; Table1[[#This Row],[Deadline 
(Hidden Helper)]], "Yes", "No"),
    ""))</f>
        <v/>
      </c>
      <c r="N1059" s="8"/>
      <c r="O1059" s="8"/>
      <c r="BU1059"/>
      <c r="BV1059"/>
    </row>
    <row r="1060" spans="1:74" x14ac:dyDescent="0.25">
      <c r="A1060" s="18"/>
      <c r="B1060" s="20"/>
      <c r="C1060" s="72"/>
      <c r="D1060" s="19"/>
      <c r="E1060" s="20"/>
      <c r="F1060" s="20"/>
      <c r="G1060" s="19"/>
      <c r="H1060" s="19"/>
      <c r="I1060" s="76" t="str">
        <f>IF(AND(Table1[[#This Row],[Was this permit part of a consolidated review?]]="No", Table1[[#This Row],[Date Notice of Complete Application Issued]]&lt;&gt;"", Table1[[#This Row],[Date of Decision]]&lt;&gt;""), Table1[[#This Row],[Date of Decision]]-Table1[[#This Row],[Date Notice of Complete Application Issued]], "")</f>
        <v/>
      </c>
      <c r="J106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6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6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60" s="74" t="str">
        <f>IF(Table1[[#This Row],[Was there an agreed upon decision date?]]="Yes",
    "Mutually agreed timeline",
    IF(ISNUMBER(Table1[[#This Row],[Total Active Review Days 
(without pauses)]]),
        IF(Table1[[#This Row],[Total Active Review Days 
(without pauses)]] &gt; Table1[[#This Row],[Deadline 
(Hidden Helper)]], "Yes", "No"),
    ""))</f>
        <v/>
      </c>
      <c r="N1060" s="8"/>
      <c r="O1060" s="8"/>
      <c r="BU1060"/>
      <c r="BV1060"/>
    </row>
    <row r="1061" spans="1:74" x14ac:dyDescent="0.25">
      <c r="A1061" s="18"/>
      <c r="B1061" s="20"/>
      <c r="C1061" s="72"/>
      <c r="D1061" s="19"/>
      <c r="E1061" s="20"/>
      <c r="F1061" s="20"/>
      <c r="G1061" s="19"/>
      <c r="H1061" s="19"/>
      <c r="I1061" s="76" t="str">
        <f>IF(AND(Table1[[#This Row],[Was this permit part of a consolidated review?]]="No", Table1[[#This Row],[Date Notice of Complete Application Issued]]&lt;&gt;"", Table1[[#This Row],[Date of Decision]]&lt;&gt;""), Table1[[#This Row],[Date of Decision]]-Table1[[#This Row],[Date Notice of Complete Application Issued]], "")</f>
        <v/>
      </c>
      <c r="J106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6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6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61" s="74" t="str">
        <f>IF(Table1[[#This Row],[Was there an agreed upon decision date?]]="Yes",
    "Mutually agreed timeline",
    IF(ISNUMBER(Table1[[#This Row],[Total Active Review Days 
(without pauses)]]),
        IF(Table1[[#This Row],[Total Active Review Days 
(without pauses)]] &gt; Table1[[#This Row],[Deadline 
(Hidden Helper)]], "Yes", "No"),
    ""))</f>
        <v/>
      </c>
      <c r="N1061" s="8"/>
      <c r="O1061" s="8"/>
      <c r="BU1061"/>
      <c r="BV1061"/>
    </row>
    <row r="1062" spans="1:74" x14ac:dyDescent="0.25">
      <c r="A1062" s="18"/>
      <c r="B1062" s="20"/>
      <c r="C1062" s="72"/>
      <c r="D1062" s="19"/>
      <c r="E1062" s="20"/>
      <c r="F1062" s="20"/>
      <c r="G1062" s="19"/>
      <c r="H1062" s="19"/>
      <c r="I1062" s="76" t="str">
        <f>IF(AND(Table1[[#This Row],[Was this permit part of a consolidated review?]]="No", Table1[[#This Row],[Date Notice of Complete Application Issued]]&lt;&gt;"", Table1[[#This Row],[Date of Decision]]&lt;&gt;""), Table1[[#This Row],[Date of Decision]]-Table1[[#This Row],[Date Notice of Complete Application Issued]], "")</f>
        <v/>
      </c>
      <c r="J106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6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6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62" s="74" t="str">
        <f>IF(Table1[[#This Row],[Was there an agreed upon decision date?]]="Yes",
    "Mutually agreed timeline",
    IF(ISNUMBER(Table1[[#This Row],[Total Active Review Days 
(without pauses)]]),
        IF(Table1[[#This Row],[Total Active Review Days 
(without pauses)]] &gt; Table1[[#This Row],[Deadline 
(Hidden Helper)]], "Yes", "No"),
    ""))</f>
        <v/>
      </c>
      <c r="N1062" s="8"/>
      <c r="O1062" s="8"/>
      <c r="BU1062"/>
      <c r="BV1062"/>
    </row>
    <row r="1063" spans="1:74" x14ac:dyDescent="0.25">
      <c r="A1063" s="18"/>
      <c r="B1063" s="20"/>
      <c r="C1063" s="72"/>
      <c r="D1063" s="19"/>
      <c r="E1063" s="20"/>
      <c r="F1063" s="20"/>
      <c r="G1063" s="19"/>
      <c r="H1063" s="19"/>
      <c r="I1063" s="76" t="str">
        <f>IF(AND(Table1[[#This Row],[Was this permit part of a consolidated review?]]="No", Table1[[#This Row],[Date Notice of Complete Application Issued]]&lt;&gt;"", Table1[[#This Row],[Date of Decision]]&lt;&gt;""), Table1[[#This Row],[Date of Decision]]-Table1[[#This Row],[Date Notice of Complete Application Issued]], "")</f>
        <v/>
      </c>
      <c r="J106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6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6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63" s="74" t="str">
        <f>IF(Table1[[#This Row],[Was there an agreed upon decision date?]]="Yes",
    "Mutually agreed timeline",
    IF(ISNUMBER(Table1[[#This Row],[Total Active Review Days 
(without pauses)]]),
        IF(Table1[[#This Row],[Total Active Review Days 
(without pauses)]] &gt; Table1[[#This Row],[Deadline 
(Hidden Helper)]], "Yes", "No"),
    ""))</f>
        <v/>
      </c>
      <c r="N1063" s="8"/>
      <c r="O1063" s="8"/>
      <c r="BU1063"/>
      <c r="BV1063"/>
    </row>
    <row r="1064" spans="1:74" x14ac:dyDescent="0.25">
      <c r="A1064" s="18"/>
      <c r="B1064" s="20"/>
      <c r="C1064" s="72"/>
      <c r="D1064" s="19"/>
      <c r="E1064" s="20"/>
      <c r="F1064" s="20"/>
      <c r="G1064" s="19"/>
      <c r="H1064" s="19"/>
      <c r="I1064" s="76" t="str">
        <f>IF(AND(Table1[[#This Row],[Was this permit part of a consolidated review?]]="No", Table1[[#This Row],[Date Notice of Complete Application Issued]]&lt;&gt;"", Table1[[#This Row],[Date of Decision]]&lt;&gt;""), Table1[[#This Row],[Date of Decision]]-Table1[[#This Row],[Date Notice of Complete Application Issued]], "")</f>
        <v/>
      </c>
      <c r="J106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6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6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64" s="74" t="str">
        <f>IF(Table1[[#This Row],[Was there an agreed upon decision date?]]="Yes",
    "Mutually agreed timeline",
    IF(ISNUMBER(Table1[[#This Row],[Total Active Review Days 
(without pauses)]]),
        IF(Table1[[#This Row],[Total Active Review Days 
(without pauses)]] &gt; Table1[[#This Row],[Deadline 
(Hidden Helper)]], "Yes", "No"),
    ""))</f>
        <v/>
      </c>
      <c r="N1064" s="8"/>
      <c r="O1064" s="8"/>
      <c r="BU1064"/>
      <c r="BV1064"/>
    </row>
    <row r="1065" spans="1:74" x14ac:dyDescent="0.25">
      <c r="A1065" s="18"/>
      <c r="B1065" s="20"/>
      <c r="C1065" s="72"/>
      <c r="D1065" s="19"/>
      <c r="E1065" s="20"/>
      <c r="F1065" s="20"/>
      <c r="G1065" s="19"/>
      <c r="H1065" s="19"/>
      <c r="I1065" s="76" t="str">
        <f>IF(AND(Table1[[#This Row],[Was this permit part of a consolidated review?]]="No", Table1[[#This Row],[Date Notice of Complete Application Issued]]&lt;&gt;"", Table1[[#This Row],[Date of Decision]]&lt;&gt;""), Table1[[#This Row],[Date of Decision]]-Table1[[#This Row],[Date Notice of Complete Application Issued]], "")</f>
        <v/>
      </c>
      <c r="J106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6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6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65" s="74" t="str">
        <f>IF(Table1[[#This Row],[Was there an agreed upon decision date?]]="Yes",
    "Mutually agreed timeline",
    IF(ISNUMBER(Table1[[#This Row],[Total Active Review Days 
(without pauses)]]),
        IF(Table1[[#This Row],[Total Active Review Days 
(without pauses)]] &gt; Table1[[#This Row],[Deadline 
(Hidden Helper)]], "Yes", "No"),
    ""))</f>
        <v/>
      </c>
      <c r="N1065" s="8"/>
      <c r="O1065" s="8"/>
      <c r="BU1065"/>
      <c r="BV1065"/>
    </row>
    <row r="1066" spans="1:74" x14ac:dyDescent="0.25">
      <c r="A1066" s="18"/>
      <c r="B1066" s="20"/>
      <c r="C1066" s="72"/>
      <c r="D1066" s="19"/>
      <c r="E1066" s="20"/>
      <c r="F1066" s="20"/>
      <c r="G1066" s="19"/>
      <c r="H1066" s="19"/>
      <c r="I1066" s="76" t="str">
        <f>IF(AND(Table1[[#This Row],[Was this permit part of a consolidated review?]]="No", Table1[[#This Row],[Date Notice of Complete Application Issued]]&lt;&gt;"", Table1[[#This Row],[Date of Decision]]&lt;&gt;""), Table1[[#This Row],[Date of Decision]]-Table1[[#This Row],[Date Notice of Complete Application Issued]], "")</f>
        <v/>
      </c>
      <c r="J106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6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6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66" s="74" t="str">
        <f>IF(Table1[[#This Row],[Was there an agreed upon decision date?]]="Yes",
    "Mutually agreed timeline",
    IF(ISNUMBER(Table1[[#This Row],[Total Active Review Days 
(without pauses)]]),
        IF(Table1[[#This Row],[Total Active Review Days 
(without pauses)]] &gt; Table1[[#This Row],[Deadline 
(Hidden Helper)]], "Yes", "No"),
    ""))</f>
        <v/>
      </c>
      <c r="N1066" s="8"/>
      <c r="O1066" s="8"/>
      <c r="BU1066"/>
      <c r="BV1066"/>
    </row>
    <row r="1067" spans="1:74" x14ac:dyDescent="0.25">
      <c r="A1067" s="18"/>
      <c r="B1067" s="20"/>
      <c r="C1067" s="72"/>
      <c r="D1067" s="19"/>
      <c r="E1067" s="20"/>
      <c r="F1067" s="20"/>
      <c r="G1067" s="19"/>
      <c r="H1067" s="19"/>
      <c r="I1067" s="76" t="str">
        <f>IF(AND(Table1[[#This Row],[Was this permit part of a consolidated review?]]="No", Table1[[#This Row],[Date Notice of Complete Application Issued]]&lt;&gt;"", Table1[[#This Row],[Date of Decision]]&lt;&gt;""), Table1[[#This Row],[Date of Decision]]-Table1[[#This Row],[Date Notice of Complete Application Issued]], "")</f>
        <v/>
      </c>
      <c r="J106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6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6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67" s="74" t="str">
        <f>IF(Table1[[#This Row],[Was there an agreed upon decision date?]]="Yes",
    "Mutually agreed timeline",
    IF(ISNUMBER(Table1[[#This Row],[Total Active Review Days 
(without pauses)]]),
        IF(Table1[[#This Row],[Total Active Review Days 
(without pauses)]] &gt; Table1[[#This Row],[Deadline 
(Hidden Helper)]], "Yes", "No"),
    ""))</f>
        <v/>
      </c>
      <c r="N1067" s="8"/>
      <c r="O1067" s="8"/>
      <c r="BU1067"/>
      <c r="BV1067"/>
    </row>
    <row r="1068" spans="1:74" x14ac:dyDescent="0.25">
      <c r="A1068" s="18"/>
      <c r="B1068" s="20"/>
      <c r="C1068" s="72"/>
      <c r="D1068" s="19"/>
      <c r="E1068" s="20"/>
      <c r="F1068" s="20"/>
      <c r="G1068" s="19"/>
      <c r="H1068" s="19"/>
      <c r="I1068" s="76" t="str">
        <f>IF(AND(Table1[[#This Row],[Was this permit part of a consolidated review?]]="No", Table1[[#This Row],[Date Notice of Complete Application Issued]]&lt;&gt;"", Table1[[#This Row],[Date of Decision]]&lt;&gt;""), Table1[[#This Row],[Date of Decision]]-Table1[[#This Row],[Date Notice of Complete Application Issued]], "")</f>
        <v/>
      </c>
      <c r="J106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6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6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68" s="74" t="str">
        <f>IF(Table1[[#This Row],[Was there an agreed upon decision date?]]="Yes",
    "Mutually agreed timeline",
    IF(ISNUMBER(Table1[[#This Row],[Total Active Review Days 
(without pauses)]]),
        IF(Table1[[#This Row],[Total Active Review Days 
(without pauses)]] &gt; Table1[[#This Row],[Deadline 
(Hidden Helper)]], "Yes", "No"),
    ""))</f>
        <v/>
      </c>
      <c r="N1068" s="8"/>
      <c r="O1068" s="8"/>
      <c r="BU1068"/>
      <c r="BV1068"/>
    </row>
    <row r="1069" spans="1:74" x14ac:dyDescent="0.25">
      <c r="A1069" s="18"/>
      <c r="B1069" s="20"/>
      <c r="C1069" s="72"/>
      <c r="D1069" s="19"/>
      <c r="E1069" s="20"/>
      <c r="F1069" s="20"/>
      <c r="G1069" s="19"/>
      <c r="H1069" s="19"/>
      <c r="I1069" s="76" t="str">
        <f>IF(AND(Table1[[#This Row],[Was this permit part of a consolidated review?]]="No", Table1[[#This Row],[Date Notice of Complete Application Issued]]&lt;&gt;"", Table1[[#This Row],[Date of Decision]]&lt;&gt;""), Table1[[#This Row],[Date of Decision]]-Table1[[#This Row],[Date Notice of Complete Application Issued]], "")</f>
        <v/>
      </c>
      <c r="J106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6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6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69" s="74" t="str">
        <f>IF(Table1[[#This Row],[Was there an agreed upon decision date?]]="Yes",
    "Mutually agreed timeline",
    IF(ISNUMBER(Table1[[#This Row],[Total Active Review Days 
(without pauses)]]),
        IF(Table1[[#This Row],[Total Active Review Days 
(without pauses)]] &gt; Table1[[#This Row],[Deadline 
(Hidden Helper)]], "Yes", "No"),
    ""))</f>
        <v/>
      </c>
      <c r="N1069" s="8"/>
      <c r="O1069" s="8"/>
      <c r="BU1069"/>
      <c r="BV1069"/>
    </row>
    <row r="1070" spans="1:74" x14ac:dyDescent="0.25">
      <c r="A1070" s="18"/>
      <c r="B1070" s="20"/>
      <c r="C1070" s="72"/>
      <c r="D1070" s="19"/>
      <c r="E1070" s="20"/>
      <c r="F1070" s="20"/>
      <c r="G1070" s="19"/>
      <c r="H1070" s="19"/>
      <c r="I1070" s="76" t="str">
        <f>IF(AND(Table1[[#This Row],[Was this permit part of a consolidated review?]]="No", Table1[[#This Row],[Date Notice of Complete Application Issued]]&lt;&gt;"", Table1[[#This Row],[Date of Decision]]&lt;&gt;""), Table1[[#This Row],[Date of Decision]]-Table1[[#This Row],[Date Notice of Complete Application Issued]], "")</f>
        <v/>
      </c>
      <c r="J107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7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7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70" s="74" t="str">
        <f>IF(Table1[[#This Row],[Was there an agreed upon decision date?]]="Yes",
    "Mutually agreed timeline",
    IF(ISNUMBER(Table1[[#This Row],[Total Active Review Days 
(without pauses)]]),
        IF(Table1[[#This Row],[Total Active Review Days 
(without pauses)]] &gt; Table1[[#This Row],[Deadline 
(Hidden Helper)]], "Yes", "No"),
    ""))</f>
        <v/>
      </c>
      <c r="N1070" s="8"/>
      <c r="O1070" s="8"/>
      <c r="BU1070"/>
      <c r="BV1070"/>
    </row>
    <row r="1071" spans="1:74" x14ac:dyDescent="0.25">
      <c r="A1071" s="18"/>
      <c r="B1071" s="20"/>
      <c r="C1071" s="72"/>
      <c r="D1071" s="19"/>
      <c r="E1071" s="20"/>
      <c r="F1071" s="20"/>
      <c r="G1071" s="19"/>
      <c r="H1071" s="19"/>
      <c r="I1071" s="76" t="str">
        <f>IF(AND(Table1[[#This Row],[Was this permit part of a consolidated review?]]="No", Table1[[#This Row],[Date Notice of Complete Application Issued]]&lt;&gt;"", Table1[[#This Row],[Date of Decision]]&lt;&gt;""), Table1[[#This Row],[Date of Decision]]-Table1[[#This Row],[Date Notice of Complete Application Issued]], "")</f>
        <v/>
      </c>
      <c r="J107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7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7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71" s="74" t="str">
        <f>IF(Table1[[#This Row],[Was there an agreed upon decision date?]]="Yes",
    "Mutually agreed timeline",
    IF(ISNUMBER(Table1[[#This Row],[Total Active Review Days 
(without pauses)]]),
        IF(Table1[[#This Row],[Total Active Review Days 
(without pauses)]] &gt; Table1[[#This Row],[Deadline 
(Hidden Helper)]], "Yes", "No"),
    ""))</f>
        <v/>
      </c>
      <c r="N1071" s="8"/>
      <c r="O1071" s="8"/>
      <c r="BU1071"/>
      <c r="BV1071"/>
    </row>
    <row r="1072" spans="1:74" x14ac:dyDescent="0.25">
      <c r="A1072" s="18"/>
      <c r="B1072" s="20"/>
      <c r="C1072" s="72"/>
      <c r="D1072" s="19"/>
      <c r="E1072" s="20"/>
      <c r="F1072" s="20"/>
      <c r="G1072" s="19"/>
      <c r="H1072" s="19"/>
      <c r="I1072" s="76" t="str">
        <f>IF(AND(Table1[[#This Row],[Was this permit part of a consolidated review?]]="No", Table1[[#This Row],[Date Notice of Complete Application Issued]]&lt;&gt;"", Table1[[#This Row],[Date of Decision]]&lt;&gt;""), Table1[[#This Row],[Date of Decision]]-Table1[[#This Row],[Date Notice of Complete Application Issued]], "")</f>
        <v/>
      </c>
      <c r="J107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7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7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72" s="74" t="str">
        <f>IF(Table1[[#This Row],[Was there an agreed upon decision date?]]="Yes",
    "Mutually agreed timeline",
    IF(ISNUMBER(Table1[[#This Row],[Total Active Review Days 
(without pauses)]]),
        IF(Table1[[#This Row],[Total Active Review Days 
(without pauses)]] &gt; Table1[[#This Row],[Deadline 
(Hidden Helper)]], "Yes", "No"),
    ""))</f>
        <v/>
      </c>
      <c r="N1072" s="8"/>
      <c r="O1072" s="8"/>
      <c r="BU1072"/>
      <c r="BV1072"/>
    </row>
    <row r="1073" spans="1:74" x14ac:dyDescent="0.25">
      <c r="A1073" s="18"/>
      <c r="B1073" s="20"/>
      <c r="C1073" s="72"/>
      <c r="D1073" s="19"/>
      <c r="E1073" s="20"/>
      <c r="F1073" s="20"/>
      <c r="G1073" s="19"/>
      <c r="H1073" s="19"/>
      <c r="I1073" s="76" t="str">
        <f>IF(AND(Table1[[#This Row],[Was this permit part of a consolidated review?]]="No", Table1[[#This Row],[Date Notice of Complete Application Issued]]&lt;&gt;"", Table1[[#This Row],[Date of Decision]]&lt;&gt;""), Table1[[#This Row],[Date of Decision]]-Table1[[#This Row],[Date Notice of Complete Application Issued]], "")</f>
        <v/>
      </c>
      <c r="J107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7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7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73" s="74" t="str">
        <f>IF(Table1[[#This Row],[Was there an agreed upon decision date?]]="Yes",
    "Mutually agreed timeline",
    IF(ISNUMBER(Table1[[#This Row],[Total Active Review Days 
(without pauses)]]),
        IF(Table1[[#This Row],[Total Active Review Days 
(without pauses)]] &gt; Table1[[#This Row],[Deadline 
(Hidden Helper)]], "Yes", "No"),
    ""))</f>
        <v/>
      </c>
      <c r="N1073" s="8"/>
      <c r="O1073" s="8"/>
      <c r="BU1073"/>
      <c r="BV1073"/>
    </row>
    <row r="1074" spans="1:74" x14ac:dyDescent="0.25">
      <c r="A1074" s="18"/>
      <c r="B1074" s="20"/>
      <c r="C1074" s="72"/>
      <c r="D1074" s="19"/>
      <c r="E1074" s="20"/>
      <c r="F1074" s="20"/>
      <c r="G1074" s="19"/>
      <c r="H1074" s="19"/>
      <c r="I1074" s="76" t="str">
        <f>IF(AND(Table1[[#This Row],[Was this permit part of a consolidated review?]]="No", Table1[[#This Row],[Date Notice of Complete Application Issued]]&lt;&gt;"", Table1[[#This Row],[Date of Decision]]&lt;&gt;""), Table1[[#This Row],[Date of Decision]]-Table1[[#This Row],[Date Notice of Complete Application Issued]], "")</f>
        <v/>
      </c>
      <c r="J107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7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7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74" s="74" t="str">
        <f>IF(Table1[[#This Row],[Was there an agreed upon decision date?]]="Yes",
    "Mutually agreed timeline",
    IF(ISNUMBER(Table1[[#This Row],[Total Active Review Days 
(without pauses)]]),
        IF(Table1[[#This Row],[Total Active Review Days 
(without pauses)]] &gt; Table1[[#This Row],[Deadline 
(Hidden Helper)]], "Yes", "No"),
    ""))</f>
        <v/>
      </c>
      <c r="N1074" s="8"/>
      <c r="O1074" s="8"/>
      <c r="BU1074"/>
      <c r="BV1074"/>
    </row>
    <row r="1075" spans="1:74" x14ac:dyDescent="0.25">
      <c r="A1075" s="18"/>
      <c r="B1075" s="20"/>
      <c r="C1075" s="72"/>
      <c r="D1075" s="19"/>
      <c r="E1075" s="20"/>
      <c r="F1075" s="20"/>
      <c r="G1075" s="19"/>
      <c r="H1075" s="19"/>
      <c r="I1075" s="76" t="str">
        <f>IF(AND(Table1[[#This Row],[Was this permit part of a consolidated review?]]="No", Table1[[#This Row],[Date Notice of Complete Application Issued]]&lt;&gt;"", Table1[[#This Row],[Date of Decision]]&lt;&gt;""), Table1[[#This Row],[Date of Decision]]-Table1[[#This Row],[Date Notice of Complete Application Issued]], "")</f>
        <v/>
      </c>
      <c r="J107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7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7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75" s="74" t="str">
        <f>IF(Table1[[#This Row],[Was there an agreed upon decision date?]]="Yes",
    "Mutually agreed timeline",
    IF(ISNUMBER(Table1[[#This Row],[Total Active Review Days 
(without pauses)]]),
        IF(Table1[[#This Row],[Total Active Review Days 
(without pauses)]] &gt; Table1[[#This Row],[Deadline 
(Hidden Helper)]], "Yes", "No"),
    ""))</f>
        <v/>
      </c>
      <c r="N1075" s="8"/>
      <c r="O1075" s="8"/>
      <c r="BU1075"/>
      <c r="BV1075"/>
    </row>
    <row r="1076" spans="1:74" x14ac:dyDescent="0.25">
      <c r="A1076" s="18"/>
      <c r="B1076" s="20"/>
      <c r="C1076" s="72"/>
      <c r="D1076" s="19"/>
      <c r="E1076" s="20"/>
      <c r="F1076" s="20"/>
      <c r="G1076" s="19"/>
      <c r="H1076" s="19"/>
      <c r="I1076" s="76" t="str">
        <f>IF(AND(Table1[[#This Row],[Was this permit part of a consolidated review?]]="No", Table1[[#This Row],[Date Notice of Complete Application Issued]]&lt;&gt;"", Table1[[#This Row],[Date of Decision]]&lt;&gt;""), Table1[[#This Row],[Date of Decision]]-Table1[[#This Row],[Date Notice of Complete Application Issued]], "")</f>
        <v/>
      </c>
      <c r="J107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7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7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76" s="74" t="str">
        <f>IF(Table1[[#This Row],[Was there an agreed upon decision date?]]="Yes",
    "Mutually agreed timeline",
    IF(ISNUMBER(Table1[[#This Row],[Total Active Review Days 
(without pauses)]]),
        IF(Table1[[#This Row],[Total Active Review Days 
(without pauses)]] &gt; Table1[[#This Row],[Deadline 
(Hidden Helper)]], "Yes", "No"),
    ""))</f>
        <v/>
      </c>
      <c r="N1076" s="8"/>
      <c r="O1076" s="8"/>
      <c r="BU1076"/>
      <c r="BV1076"/>
    </row>
    <row r="1077" spans="1:74" x14ac:dyDescent="0.25">
      <c r="A1077" s="18"/>
      <c r="B1077" s="20"/>
      <c r="C1077" s="72"/>
      <c r="D1077" s="19"/>
      <c r="E1077" s="20"/>
      <c r="F1077" s="20"/>
      <c r="G1077" s="19"/>
      <c r="H1077" s="19"/>
      <c r="I1077" s="76" t="str">
        <f>IF(AND(Table1[[#This Row],[Was this permit part of a consolidated review?]]="No", Table1[[#This Row],[Date Notice of Complete Application Issued]]&lt;&gt;"", Table1[[#This Row],[Date of Decision]]&lt;&gt;""), Table1[[#This Row],[Date of Decision]]-Table1[[#This Row],[Date Notice of Complete Application Issued]], "")</f>
        <v/>
      </c>
      <c r="J107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7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7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77" s="74" t="str">
        <f>IF(Table1[[#This Row],[Was there an agreed upon decision date?]]="Yes",
    "Mutually agreed timeline",
    IF(ISNUMBER(Table1[[#This Row],[Total Active Review Days 
(without pauses)]]),
        IF(Table1[[#This Row],[Total Active Review Days 
(without pauses)]] &gt; Table1[[#This Row],[Deadline 
(Hidden Helper)]], "Yes", "No"),
    ""))</f>
        <v/>
      </c>
      <c r="N1077" s="8"/>
      <c r="O1077" s="8"/>
      <c r="BU1077"/>
      <c r="BV1077"/>
    </row>
    <row r="1078" spans="1:74" x14ac:dyDescent="0.25">
      <c r="A1078" s="18"/>
      <c r="B1078" s="20"/>
      <c r="C1078" s="72"/>
      <c r="D1078" s="19"/>
      <c r="E1078" s="20"/>
      <c r="F1078" s="20"/>
      <c r="G1078" s="19"/>
      <c r="H1078" s="19"/>
      <c r="I1078" s="76" t="str">
        <f>IF(AND(Table1[[#This Row],[Was this permit part of a consolidated review?]]="No", Table1[[#This Row],[Date Notice of Complete Application Issued]]&lt;&gt;"", Table1[[#This Row],[Date of Decision]]&lt;&gt;""), Table1[[#This Row],[Date of Decision]]-Table1[[#This Row],[Date Notice of Complete Application Issued]], "")</f>
        <v/>
      </c>
      <c r="J107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7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7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78" s="74" t="str">
        <f>IF(Table1[[#This Row],[Was there an agreed upon decision date?]]="Yes",
    "Mutually agreed timeline",
    IF(ISNUMBER(Table1[[#This Row],[Total Active Review Days 
(without pauses)]]),
        IF(Table1[[#This Row],[Total Active Review Days 
(without pauses)]] &gt; Table1[[#This Row],[Deadline 
(Hidden Helper)]], "Yes", "No"),
    ""))</f>
        <v/>
      </c>
      <c r="N1078" s="8"/>
      <c r="O1078" s="8"/>
      <c r="BU1078"/>
      <c r="BV1078"/>
    </row>
    <row r="1079" spans="1:74" x14ac:dyDescent="0.25">
      <c r="A1079" s="18"/>
      <c r="B1079" s="20"/>
      <c r="C1079" s="72"/>
      <c r="D1079" s="19"/>
      <c r="E1079" s="20"/>
      <c r="F1079" s="20"/>
      <c r="G1079" s="19"/>
      <c r="H1079" s="19"/>
      <c r="I1079" s="76" t="str">
        <f>IF(AND(Table1[[#This Row],[Was this permit part of a consolidated review?]]="No", Table1[[#This Row],[Date Notice of Complete Application Issued]]&lt;&gt;"", Table1[[#This Row],[Date of Decision]]&lt;&gt;""), Table1[[#This Row],[Date of Decision]]-Table1[[#This Row],[Date Notice of Complete Application Issued]], "")</f>
        <v/>
      </c>
      <c r="J107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7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7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79" s="74" t="str">
        <f>IF(Table1[[#This Row],[Was there an agreed upon decision date?]]="Yes",
    "Mutually agreed timeline",
    IF(ISNUMBER(Table1[[#This Row],[Total Active Review Days 
(without pauses)]]),
        IF(Table1[[#This Row],[Total Active Review Days 
(without pauses)]] &gt; Table1[[#This Row],[Deadline 
(Hidden Helper)]], "Yes", "No"),
    ""))</f>
        <v/>
      </c>
      <c r="N1079" s="8"/>
      <c r="O1079" s="8"/>
      <c r="BU1079"/>
      <c r="BV1079"/>
    </row>
    <row r="1080" spans="1:74" x14ac:dyDescent="0.25">
      <c r="A1080" s="18"/>
      <c r="B1080" s="20"/>
      <c r="C1080" s="72"/>
      <c r="D1080" s="19"/>
      <c r="E1080" s="20"/>
      <c r="F1080" s="20"/>
      <c r="G1080" s="19"/>
      <c r="H1080" s="19"/>
      <c r="I1080" s="76" t="str">
        <f>IF(AND(Table1[[#This Row],[Was this permit part of a consolidated review?]]="No", Table1[[#This Row],[Date Notice of Complete Application Issued]]&lt;&gt;"", Table1[[#This Row],[Date of Decision]]&lt;&gt;""), Table1[[#This Row],[Date of Decision]]-Table1[[#This Row],[Date Notice of Complete Application Issued]], "")</f>
        <v/>
      </c>
      <c r="J108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8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8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80" s="74" t="str">
        <f>IF(Table1[[#This Row],[Was there an agreed upon decision date?]]="Yes",
    "Mutually agreed timeline",
    IF(ISNUMBER(Table1[[#This Row],[Total Active Review Days 
(without pauses)]]),
        IF(Table1[[#This Row],[Total Active Review Days 
(without pauses)]] &gt; Table1[[#This Row],[Deadline 
(Hidden Helper)]], "Yes", "No"),
    ""))</f>
        <v/>
      </c>
      <c r="N1080" s="8"/>
      <c r="O1080" s="8"/>
      <c r="BU1080"/>
      <c r="BV1080"/>
    </row>
    <row r="1081" spans="1:74" x14ac:dyDescent="0.25">
      <c r="A1081" s="18"/>
      <c r="B1081" s="20"/>
      <c r="C1081" s="72"/>
      <c r="D1081" s="19"/>
      <c r="E1081" s="20"/>
      <c r="F1081" s="20"/>
      <c r="G1081" s="19"/>
      <c r="H1081" s="19"/>
      <c r="I1081" s="76" t="str">
        <f>IF(AND(Table1[[#This Row],[Was this permit part of a consolidated review?]]="No", Table1[[#This Row],[Date Notice of Complete Application Issued]]&lt;&gt;"", Table1[[#This Row],[Date of Decision]]&lt;&gt;""), Table1[[#This Row],[Date of Decision]]-Table1[[#This Row],[Date Notice of Complete Application Issued]], "")</f>
        <v/>
      </c>
      <c r="J108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8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8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81" s="74" t="str">
        <f>IF(Table1[[#This Row],[Was there an agreed upon decision date?]]="Yes",
    "Mutually agreed timeline",
    IF(ISNUMBER(Table1[[#This Row],[Total Active Review Days 
(without pauses)]]),
        IF(Table1[[#This Row],[Total Active Review Days 
(without pauses)]] &gt; Table1[[#This Row],[Deadline 
(Hidden Helper)]], "Yes", "No"),
    ""))</f>
        <v/>
      </c>
      <c r="N1081" s="8"/>
      <c r="O1081" s="8"/>
      <c r="BU1081"/>
      <c r="BV1081"/>
    </row>
    <row r="1082" spans="1:74" x14ac:dyDescent="0.25">
      <c r="A1082" s="18"/>
      <c r="B1082" s="20"/>
      <c r="C1082" s="72"/>
      <c r="D1082" s="19"/>
      <c r="E1082" s="20"/>
      <c r="F1082" s="20"/>
      <c r="G1082" s="19"/>
      <c r="H1082" s="19"/>
      <c r="I1082" s="76" t="str">
        <f>IF(AND(Table1[[#This Row],[Was this permit part of a consolidated review?]]="No", Table1[[#This Row],[Date Notice of Complete Application Issued]]&lt;&gt;"", Table1[[#This Row],[Date of Decision]]&lt;&gt;""), Table1[[#This Row],[Date of Decision]]-Table1[[#This Row],[Date Notice of Complete Application Issued]], "")</f>
        <v/>
      </c>
      <c r="J108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8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8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82" s="74" t="str">
        <f>IF(Table1[[#This Row],[Was there an agreed upon decision date?]]="Yes",
    "Mutually agreed timeline",
    IF(ISNUMBER(Table1[[#This Row],[Total Active Review Days 
(without pauses)]]),
        IF(Table1[[#This Row],[Total Active Review Days 
(without pauses)]] &gt; Table1[[#This Row],[Deadline 
(Hidden Helper)]], "Yes", "No"),
    ""))</f>
        <v/>
      </c>
      <c r="N1082" s="8"/>
      <c r="O1082" s="8"/>
      <c r="BU1082"/>
      <c r="BV1082"/>
    </row>
    <row r="1083" spans="1:74" x14ac:dyDescent="0.25">
      <c r="A1083" s="18"/>
      <c r="B1083" s="20"/>
      <c r="C1083" s="72"/>
      <c r="D1083" s="19"/>
      <c r="E1083" s="20"/>
      <c r="F1083" s="20"/>
      <c r="G1083" s="19"/>
      <c r="H1083" s="19"/>
      <c r="I1083" s="76" t="str">
        <f>IF(AND(Table1[[#This Row],[Was this permit part of a consolidated review?]]="No", Table1[[#This Row],[Date Notice of Complete Application Issued]]&lt;&gt;"", Table1[[#This Row],[Date of Decision]]&lt;&gt;""), Table1[[#This Row],[Date of Decision]]-Table1[[#This Row],[Date Notice of Complete Application Issued]], "")</f>
        <v/>
      </c>
      <c r="J108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8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8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83" s="74" t="str">
        <f>IF(Table1[[#This Row],[Was there an agreed upon decision date?]]="Yes",
    "Mutually agreed timeline",
    IF(ISNUMBER(Table1[[#This Row],[Total Active Review Days 
(without pauses)]]),
        IF(Table1[[#This Row],[Total Active Review Days 
(without pauses)]] &gt; Table1[[#This Row],[Deadline 
(Hidden Helper)]], "Yes", "No"),
    ""))</f>
        <v/>
      </c>
      <c r="N1083" s="8"/>
      <c r="O1083" s="8"/>
      <c r="BU1083"/>
      <c r="BV1083"/>
    </row>
    <row r="1084" spans="1:74" x14ac:dyDescent="0.25">
      <c r="A1084" s="18"/>
      <c r="B1084" s="20"/>
      <c r="C1084" s="72"/>
      <c r="D1084" s="19"/>
      <c r="E1084" s="20"/>
      <c r="F1084" s="20"/>
      <c r="G1084" s="19"/>
      <c r="H1084" s="19"/>
      <c r="I1084" s="76" t="str">
        <f>IF(AND(Table1[[#This Row],[Was this permit part of a consolidated review?]]="No", Table1[[#This Row],[Date Notice of Complete Application Issued]]&lt;&gt;"", Table1[[#This Row],[Date of Decision]]&lt;&gt;""), Table1[[#This Row],[Date of Decision]]-Table1[[#This Row],[Date Notice of Complete Application Issued]], "")</f>
        <v/>
      </c>
      <c r="J108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8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8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84" s="74" t="str">
        <f>IF(Table1[[#This Row],[Was there an agreed upon decision date?]]="Yes",
    "Mutually agreed timeline",
    IF(ISNUMBER(Table1[[#This Row],[Total Active Review Days 
(without pauses)]]),
        IF(Table1[[#This Row],[Total Active Review Days 
(without pauses)]] &gt; Table1[[#This Row],[Deadline 
(Hidden Helper)]], "Yes", "No"),
    ""))</f>
        <v/>
      </c>
      <c r="N1084" s="8"/>
      <c r="O1084" s="8"/>
      <c r="BU1084"/>
      <c r="BV1084"/>
    </row>
    <row r="1085" spans="1:74" x14ac:dyDescent="0.25">
      <c r="A1085" s="18"/>
      <c r="B1085" s="20"/>
      <c r="C1085" s="72"/>
      <c r="D1085" s="19"/>
      <c r="E1085" s="20"/>
      <c r="F1085" s="20"/>
      <c r="G1085" s="19"/>
      <c r="H1085" s="19"/>
      <c r="I1085" s="76" t="str">
        <f>IF(AND(Table1[[#This Row],[Was this permit part of a consolidated review?]]="No", Table1[[#This Row],[Date Notice of Complete Application Issued]]&lt;&gt;"", Table1[[#This Row],[Date of Decision]]&lt;&gt;""), Table1[[#This Row],[Date of Decision]]-Table1[[#This Row],[Date Notice of Complete Application Issued]], "")</f>
        <v/>
      </c>
      <c r="J108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8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8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85" s="74" t="str">
        <f>IF(Table1[[#This Row],[Was there an agreed upon decision date?]]="Yes",
    "Mutually agreed timeline",
    IF(ISNUMBER(Table1[[#This Row],[Total Active Review Days 
(without pauses)]]),
        IF(Table1[[#This Row],[Total Active Review Days 
(without pauses)]] &gt; Table1[[#This Row],[Deadline 
(Hidden Helper)]], "Yes", "No"),
    ""))</f>
        <v/>
      </c>
      <c r="N1085" s="8"/>
      <c r="O1085" s="8"/>
      <c r="BU1085"/>
      <c r="BV1085"/>
    </row>
    <row r="1086" spans="1:74" x14ac:dyDescent="0.25">
      <c r="A1086" s="18"/>
      <c r="B1086" s="20"/>
      <c r="C1086" s="72"/>
      <c r="D1086" s="19"/>
      <c r="E1086" s="20"/>
      <c r="F1086" s="20"/>
      <c r="G1086" s="19"/>
      <c r="H1086" s="19"/>
      <c r="I1086" s="76" t="str">
        <f>IF(AND(Table1[[#This Row],[Was this permit part of a consolidated review?]]="No", Table1[[#This Row],[Date Notice of Complete Application Issued]]&lt;&gt;"", Table1[[#This Row],[Date of Decision]]&lt;&gt;""), Table1[[#This Row],[Date of Decision]]-Table1[[#This Row],[Date Notice of Complete Application Issued]], "")</f>
        <v/>
      </c>
      <c r="J108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8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8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86" s="74" t="str">
        <f>IF(Table1[[#This Row],[Was there an agreed upon decision date?]]="Yes",
    "Mutually agreed timeline",
    IF(ISNUMBER(Table1[[#This Row],[Total Active Review Days 
(without pauses)]]),
        IF(Table1[[#This Row],[Total Active Review Days 
(without pauses)]] &gt; Table1[[#This Row],[Deadline 
(Hidden Helper)]], "Yes", "No"),
    ""))</f>
        <v/>
      </c>
      <c r="N1086" s="8"/>
      <c r="O1086" s="8"/>
      <c r="BU1086"/>
      <c r="BV1086"/>
    </row>
    <row r="1087" spans="1:74" x14ac:dyDescent="0.25">
      <c r="A1087" s="18"/>
      <c r="B1087" s="20"/>
      <c r="C1087" s="72"/>
      <c r="D1087" s="19"/>
      <c r="E1087" s="20"/>
      <c r="F1087" s="20"/>
      <c r="G1087" s="19"/>
      <c r="H1087" s="19"/>
      <c r="I1087" s="76" t="str">
        <f>IF(AND(Table1[[#This Row],[Was this permit part of a consolidated review?]]="No", Table1[[#This Row],[Date Notice of Complete Application Issued]]&lt;&gt;"", Table1[[#This Row],[Date of Decision]]&lt;&gt;""), Table1[[#This Row],[Date of Decision]]-Table1[[#This Row],[Date Notice of Complete Application Issued]], "")</f>
        <v/>
      </c>
      <c r="J108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8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8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87" s="74" t="str">
        <f>IF(Table1[[#This Row],[Was there an agreed upon decision date?]]="Yes",
    "Mutually agreed timeline",
    IF(ISNUMBER(Table1[[#This Row],[Total Active Review Days 
(without pauses)]]),
        IF(Table1[[#This Row],[Total Active Review Days 
(without pauses)]] &gt; Table1[[#This Row],[Deadline 
(Hidden Helper)]], "Yes", "No"),
    ""))</f>
        <v/>
      </c>
      <c r="N1087" s="8"/>
      <c r="O1087" s="8"/>
      <c r="BU1087"/>
      <c r="BV1087"/>
    </row>
    <row r="1088" spans="1:74" x14ac:dyDescent="0.25">
      <c r="A1088" s="18"/>
      <c r="B1088" s="20"/>
      <c r="C1088" s="72"/>
      <c r="D1088" s="19"/>
      <c r="E1088" s="20"/>
      <c r="F1088" s="20"/>
      <c r="G1088" s="19"/>
      <c r="H1088" s="19"/>
      <c r="I1088" s="76" t="str">
        <f>IF(AND(Table1[[#This Row],[Was this permit part of a consolidated review?]]="No", Table1[[#This Row],[Date Notice of Complete Application Issued]]&lt;&gt;"", Table1[[#This Row],[Date of Decision]]&lt;&gt;""), Table1[[#This Row],[Date of Decision]]-Table1[[#This Row],[Date Notice of Complete Application Issued]], "")</f>
        <v/>
      </c>
      <c r="J108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8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8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88" s="74" t="str">
        <f>IF(Table1[[#This Row],[Was there an agreed upon decision date?]]="Yes",
    "Mutually agreed timeline",
    IF(ISNUMBER(Table1[[#This Row],[Total Active Review Days 
(without pauses)]]),
        IF(Table1[[#This Row],[Total Active Review Days 
(without pauses)]] &gt; Table1[[#This Row],[Deadline 
(Hidden Helper)]], "Yes", "No"),
    ""))</f>
        <v/>
      </c>
      <c r="N1088" s="8"/>
      <c r="O1088" s="8"/>
      <c r="BU1088"/>
      <c r="BV1088"/>
    </row>
    <row r="1089" spans="1:74" x14ac:dyDescent="0.25">
      <c r="A1089" s="18"/>
      <c r="B1089" s="20"/>
      <c r="C1089" s="72"/>
      <c r="D1089" s="19"/>
      <c r="E1089" s="20"/>
      <c r="F1089" s="20"/>
      <c r="G1089" s="19"/>
      <c r="H1089" s="19"/>
      <c r="I1089" s="76" t="str">
        <f>IF(AND(Table1[[#This Row],[Was this permit part of a consolidated review?]]="No", Table1[[#This Row],[Date Notice of Complete Application Issued]]&lt;&gt;"", Table1[[#This Row],[Date of Decision]]&lt;&gt;""), Table1[[#This Row],[Date of Decision]]-Table1[[#This Row],[Date Notice of Complete Application Issued]], "")</f>
        <v/>
      </c>
      <c r="J108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8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8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89" s="74" t="str">
        <f>IF(Table1[[#This Row],[Was there an agreed upon decision date?]]="Yes",
    "Mutually agreed timeline",
    IF(ISNUMBER(Table1[[#This Row],[Total Active Review Days 
(without pauses)]]),
        IF(Table1[[#This Row],[Total Active Review Days 
(without pauses)]] &gt; Table1[[#This Row],[Deadline 
(Hidden Helper)]], "Yes", "No"),
    ""))</f>
        <v/>
      </c>
      <c r="N1089" s="8"/>
      <c r="O1089" s="8"/>
      <c r="BU1089"/>
      <c r="BV1089"/>
    </row>
    <row r="1090" spans="1:74" x14ac:dyDescent="0.25">
      <c r="A1090" s="18"/>
      <c r="B1090" s="20"/>
      <c r="C1090" s="72"/>
      <c r="D1090" s="19"/>
      <c r="E1090" s="20"/>
      <c r="F1090" s="20"/>
      <c r="G1090" s="19"/>
      <c r="H1090" s="19"/>
      <c r="I1090" s="76" t="str">
        <f>IF(AND(Table1[[#This Row],[Was this permit part of a consolidated review?]]="No", Table1[[#This Row],[Date Notice of Complete Application Issued]]&lt;&gt;"", Table1[[#This Row],[Date of Decision]]&lt;&gt;""), Table1[[#This Row],[Date of Decision]]-Table1[[#This Row],[Date Notice of Complete Application Issued]], "")</f>
        <v/>
      </c>
      <c r="J109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9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9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90" s="74" t="str">
        <f>IF(Table1[[#This Row],[Was there an agreed upon decision date?]]="Yes",
    "Mutually agreed timeline",
    IF(ISNUMBER(Table1[[#This Row],[Total Active Review Days 
(without pauses)]]),
        IF(Table1[[#This Row],[Total Active Review Days 
(without pauses)]] &gt; Table1[[#This Row],[Deadline 
(Hidden Helper)]], "Yes", "No"),
    ""))</f>
        <v/>
      </c>
      <c r="N1090" s="8"/>
      <c r="O1090" s="8"/>
      <c r="BU1090"/>
      <c r="BV1090"/>
    </row>
    <row r="1091" spans="1:74" x14ac:dyDescent="0.25">
      <c r="A1091" s="18"/>
      <c r="B1091" s="20"/>
      <c r="C1091" s="72"/>
      <c r="D1091" s="19"/>
      <c r="E1091" s="20"/>
      <c r="F1091" s="20"/>
      <c r="G1091" s="19"/>
      <c r="H1091" s="19"/>
      <c r="I1091" s="76" t="str">
        <f>IF(AND(Table1[[#This Row],[Was this permit part of a consolidated review?]]="No", Table1[[#This Row],[Date Notice of Complete Application Issued]]&lt;&gt;"", Table1[[#This Row],[Date of Decision]]&lt;&gt;""), Table1[[#This Row],[Date of Decision]]-Table1[[#This Row],[Date Notice of Complete Application Issued]], "")</f>
        <v/>
      </c>
      <c r="J109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9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9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91" s="74" t="str">
        <f>IF(Table1[[#This Row],[Was there an agreed upon decision date?]]="Yes",
    "Mutually agreed timeline",
    IF(ISNUMBER(Table1[[#This Row],[Total Active Review Days 
(without pauses)]]),
        IF(Table1[[#This Row],[Total Active Review Days 
(without pauses)]] &gt; Table1[[#This Row],[Deadline 
(Hidden Helper)]], "Yes", "No"),
    ""))</f>
        <v/>
      </c>
      <c r="N1091" s="8"/>
      <c r="O1091" s="8"/>
      <c r="BU1091"/>
      <c r="BV1091"/>
    </row>
    <row r="1092" spans="1:74" x14ac:dyDescent="0.25">
      <c r="A1092" s="18"/>
      <c r="B1092" s="20"/>
      <c r="C1092" s="72"/>
      <c r="D1092" s="19"/>
      <c r="E1092" s="20"/>
      <c r="F1092" s="20"/>
      <c r="G1092" s="19"/>
      <c r="H1092" s="19"/>
      <c r="I1092" s="76" t="str">
        <f>IF(AND(Table1[[#This Row],[Was this permit part of a consolidated review?]]="No", Table1[[#This Row],[Date Notice of Complete Application Issued]]&lt;&gt;"", Table1[[#This Row],[Date of Decision]]&lt;&gt;""), Table1[[#This Row],[Date of Decision]]-Table1[[#This Row],[Date Notice of Complete Application Issued]], "")</f>
        <v/>
      </c>
      <c r="J109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9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9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92" s="74" t="str">
        <f>IF(Table1[[#This Row],[Was there an agreed upon decision date?]]="Yes",
    "Mutually agreed timeline",
    IF(ISNUMBER(Table1[[#This Row],[Total Active Review Days 
(without pauses)]]),
        IF(Table1[[#This Row],[Total Active Review Days 
(without pauses)]] &gt; Table1[[#This Row],[Deadline 
(Hidden Helper)]], "Yes", "No"),
    ""))</f>
        <v/>
      </c>
      <c r="N1092" s="8"/>
      <c r="O1092" s="8"/>
      <c r="BU1092"/>
      <c r="BV1092"/>
    </row>
    <row r="1093" spans="1:74" x14ac:dyDescent="0.25">
      <c r="A1093" s="18"/>
      <c r="B1093" s="20"/>
      <c r="C1093" s="72"/>
      <c r="D1093" s="19"/>
      <c r="E1093" s="20"/>
      <c r="F1093" s="20"/>
      <c r="G1093" s="19"/>
      <c r="H1093" s="19"/>
      <c r="I1093" s="76" t="str">
        <f>IF(AND(Table1[[#This Row],[Was this permit part of a consolidated review?]]="No", Table1[[#This Row],[Date Notice of Complete Application Issued]]&lt;&gt;"", Table1[[#This Row],[Date of Decision]]&lt;&gt;""), Table1[[#This Row],[Date of Decision]]-Table1[[#This Row],[Date Notice of Complete Application Issued]], "")</f>
        <v/>
      </c>
      <c r="J109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9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9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93" s="74" t="str">
        <f>IF(Table1[[#This Row],[Was there an agreed upon decision date?]]="Yes",
    "Mutually agreed timeline",
    IF(ISNUMBER(Table1[[#This Row],[Total Active Review Days 
(without pauses)]]),
        IF(Table1[[#This Row],[Total Active Review Days 
(without pauses)]] &gt; Table1[[#This Row],[Deadline 
(Hidden Helper)]], "Yes", "No"),
    ""))</f>
        <v/>
      </c>
      <c r="N1093" s="8"/>
      <c r="O1093" s="8"/>
      <c r="BU1093"/>
      <c r="BV1093"/>
    </row>
    <row r="1094" spans="1:74" x14ac:dyDescent="0.25">
      <c r="A1094" s="18"/>
      <c r="B1094" s="20"/>
      <c r="C1094" s="72"/>
      <c r="D1094" s="19"/>
      <c r="E1094" s="20"/>
      <c r="F1094" s="20"/>
      <c r="G1094" s="19"/>
      <c r="H1094" s="19"/>
      <c r="I1094" s="76" t="str">
        <f>IF(AND(Table1[[#This Row],[Was this permit part of a consolidated review?]]="No", Table1[[#This Row],[Date Notice of Complete Application Issued]]&lt;&gt;"", Table1[[#This Row],[Date of Decision]]&lt;&gt;""), Table1[[#This Row],[Date of Decision]]-Table1[[#This Row],[Date Notice of Complete Application Issued]], "")</f>
        <v/>
      </c>
      <c r="J109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9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9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94" s="74" t="str">
        <f>IF(Table1[[#This Row],[Was there an agreed upon decision date?]]="Yes",
    "Mutually agreed timeline",
    IF(ISNUMBER(Table1[[#This Row],[Total Active Review Days 
(without pauses)]]),
        IF(Table1[[#This Row],[Total Active Review Days 
(without pauses)]] &gt; Table1[[#This Row],[Deadline 
(Hidden Helper)]], "Yes", "No"),
    ""))</f>
        <v/>
      </c>
      <c r="N1094" s="8"/>
      <c r="O1094" s="8"/>
      <c r="BU1094"/>
      <c r="BV1094"/>
    </row>
    <row r="1095" spans="1:74" x14ac:dyDescent="0.25">
      <c r="A1095" s="18"/>
      <c r="B1095" s="20"/>
      <c r="C1095" s="72"/>
      <c r="D1095" s="19"/>
      <c r="E1095" s="20"/>
      <c r="F1095" s="20"/>
      <c r="G1095" s="19"/>
      <c r="H1095" s="19"/>
      <c r="I1095" s="76" t="str">
        <f>IF(AND(Table1[[#This Row],[Was this permit part of a consolidated review?]]="No", Table1[[#This Row],[Date Notice of Complete Application Issued]]&lt;&gt;"", Table1[[#This Row],[Date of Decision]]&lt;&gt;""), Table1[[#This Row],[Date of Decision]]-Table1[[#This Row],[Date Notice of Complete Application Issued]], "")</f>
        <v/>
      </c>
      <c r="J109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9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9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95" s="74" t="str">
        <f>IF(Table1[[#This Row],[Was there an agreed upon decision date?]]="Yes",
    "Mutually agreed timeline",
    IF(ISNUMBER(Table1[[#This Row],[Total Active Review Days 
(without pauses)]]),
        IF(Table1[[#This Row],[Total Active Review Days 
(without pauses)]] &gt; Table1[[#This Row],[Deadline 
(Hidden Helper)]], "Yes", "No"),
    ""))</f>
        <v/>
      </c>
      <c r="N1095" s="8"/>
      <c r="O1095" s="8"/>
      <c r="BU1095"/>
      <c r="BV1095"/>
    </row>
    <row r="1096" spans="1:74" x14ac:dyDescent="0.25">
      <c r="A1096" s="18"/>
      <c r="B1096" s="20"/>
      <c r="C1096" s="72"/>
      <c r="D1096" s="19"/>
      <c r="E1096" s="20"/>
      <c r="F1096" s="20"/>
      <c r="G1096" s="19"/>
      <c r="H1096" s="19"/>
      <c r="I1096" s="76" t="str">
        <f>IF(AND(Table1[[#This Row],[Was this permit part of a consolidated review?]]="No", Table1[[#This Row],[Date Notice of Complete Application Issued]]&lt;&gt;"", Table1[[#This Row],[Date of Decision]]&lt;&gt;""), Table1[[#This Row],[Date of Decision]]-Table1[[#This Row],[Date Notice of Complete Application Issued]], "")</f>
        <v/>
      </c>
      <c r="J109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9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9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96" s="74" t="str">
        <f>IF(Table1[[#This Row],[Was there an agreed upon decision date?]]="Yes",
    "Mutually agreed timeline",
    IF(ISNUMBER(Table1[[#This Row],[Total Active Review Days 
(without pauses)]]),
        IF(Table1[[#This Row],[Total Active Review Days 
(without pauses)]] &gt; Table1[[#This Row],[Deadline 
(Hidden Helper)]], "Yes", "No"),
    ""))</f>
        <v/>
      </c>
      <c r="N1096" s="8"/>
      <c r="O1096" s="8"/>
      <c r="BU1096"/>
      <c r="BV1096"/>
    </row>
    <row r="1097" spans="1:74" x14ac:dyDescent="0.25">
      <c r="A1097" s="18"/>
      <c r="B1097" s="20"/>
      <c r="C1097" s="72"/>
      <c r="D1097" s="19"/>
      <c r="E1097" s="20"/>
      <c r="F1097" s="20"/>
      <c r="G1097" s="19"/>
      <c r="H1097" s="19"/>
      <c r="I1097" s="76" t="str">
        <f>IF(AND(Table1[[#This Row],[Was this permit part of a consolidated review?]]="No", Table1[[#This Row],[Date Notice of Complete Application Issued]]&lt;&gt;"", Table1[[#This Row],[Date of Decision]]&lt;&gt;""), Table1[[#This Row],[Date of Decision]]-Table1[[#This Row],[Date Notice of Complete Application Issued]], "")</f>
        <v/>
      </c>
      <c r="J109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9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9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97" s="74" t="str">
        <f>IF(Table1[[#This Row],[Was there an agreed upon decision date?]]="Yes",
    "Mutually agreed timeline",
    IF(ISNUMBER(Table1[[#This Row],[Total Active Review Days 
(without pauses)]]),
        IF(Table1[[#This Row],[Total Active Review Days 
(without pauses)]] &gt; Table1[[#This Row],[Deadline 
(Hidden Helper)]], "Yes", "No"),
    ""))</f>
        <v/>
      </c>
      <c r="N1097" s="8"/>
      <c r="O1097" s="8"/>
      <c r="BU1097"/>
      <c r="BV1097"/>
    </row>
    <row r="1098" spans="1:74" x14ac:dyDescent="0.25">
      <c r="A1098" s="18"/>
      <c r="B1098" s="20"/>
      <c r="C1098" s="72"/>
      <c r="D1098" s="19"/>
      <c r="E1098" s="20"/>
      <c r="F1098" s="20"/>
      <c r="G1098" s="19"/>
      <c r="H1098" s="19"/>
      <c r="I1098" s="76" t="str">
        <f>IF(AND(Table1[[#This Row],[Was this permit part of a consolidated review?]]="No", Table1[[#This Row],[Date Notice of Complete Application Issued]]&lt;&gt;"", Table1[[#This Row],[Date of Decision]]&lt;&gt;""), Table1[[#This Row],[Date of Decision]]-Table1[[#This Row],[Date Notice of Complete Application Issued]], "")</f>
        <v/>
      </c>
      <c r="J109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9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9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98" s="74" t="str">
        <f>IF(Table1[[#This Row],[Was there an agreed upon decision date?]]="Yes",
    "Mutually agreed timeline",
    IF(ISNUMBER(Table1[[#This Row],[Total Active Review Days 
(without pauses)]]),
        IF(Table1[[#This Row],[Total Active Review Days 
(without pauses)]] &gt; Table1[[#This Row],[Deadline 
(Hidden Helper)]], "Yes", "No"),
    ""))</f>
        <v/>
      </c>
      <c r="N1098" s="8"/>
      <c r="O1098" s="8"/>
      <c r="BU1098"/>
      <c r="BV1098"/>
    </row>
    <row r="1099" spans="1:74" x14ac:dyDescent="0.25">
      <c r="A1099" s="18"/>
      <c r="B1099" s="20"/>
      <c r="C1099" s="72"/>
      <c r="D1099" s="19"/>
      <c r="E1099" s="20"/>
      <c r="F1099" s="20"/>
      <c r="G1099" s="19"/>
      <c r="H1099" s="19"/>
      <c r="I1099" s="76" t="str">
        <f>IF(AND(Table1[[#This Row],[Was this permit part of a consolidated review?]]="No", Table1[[#This Row],[Date Notice of Complete Application Issued]]&lt;&gt;"", Table1[[#This Row],[Date of Decision]]&lt;&gt;""), Table1[[#This Row],[Date of Decision]]-Table1[[#This Row],[Date Notice of Complete Application Issued]], "")</f>
        <v/>
      </c>
      <c r="J109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09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09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099" s="74" t="str">
        <f>IF(Table1[[#This Row],[Was there an agreed upon decision date?]]="Yes",
    "Mutually agreed timeline",
    IF(ISNUMBER(Table1[[#This Row],[Total Active Review Days 
(without pauses)]]),
        IF(Table1[[#This Row],[Total Active Review Days 
(without pauses)]] &gt; Table1[[#This Row],[Deadline 
(Hidden Helper)]], "Yes", "No"),
    ""))</f>
        <v/>
      </c>
      <c r="N1099" s="8"/>
      <c r="O1099" s="8"/>
      <c r="BU1099"/>
      <c r="BV1099"/>
    </row>
    <row r="1100" spans="1:74" x14ac:dyDescent="0.25">
      <c r="A1100" s="18"/>
      <c r="B1100" s="20"/>
      <c r="C1100" s="72"/>
      <c r="D1100" s="19"/>
      <c r="E1100" s="20"/>
      <c r="F1100" s="20"/>
      <c r="G1100" s="19"/>
      <c r="H1100" s="19"/>
      <c r="I1100" s="76" t="str">
        <f>IF(AND(Table1[[#This Row],[Was this permit part of a consolidated review?]]="No", Table1[[#This Row],[Date Notice of Complete Application Issued]]&lt;&gt;"", Table1[[#This Row],[Date of Decision]]&lt;&gt;""), Table1[[#This Row],[Date of Decision]]-Table1[[#This Row],[Date Notice of Complete Application Issued]], "")</f>
        <v/>
      </c>
      <c r="J110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0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0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00" s="74" t="str">
        <f>IF(Table1[[#This Row],[Was there an agreed upon decision date?]]="Yes",
    "Mutually agreed timeline",
    IF(ISNUMBER(Table1[[#This Row],[Total Active Review Days 
(without pauses)]]),
        IF(Table1[[#This Row],[Total Active Review Days 
(without pauses)]] &gt; Table1[[#This Row],[Deadline 
(Hidden Helper)]], "Yes", "No"),
    ""))</f>
        <v/>
      </c>
      <c r="N1100" s="8"/>
      <c r="O1100" s="8"/>
      <c r="BU1100"/>
      <c r="BV1100"/>
    </row>
    <row r="1101" spans="1:74" x14ac:dyDescent="0.25">
      <c r="A1101" s="18"/>
      <c r="B1101" s="20"/>
      <c r="C1101" s="72"/>
      <c r="D1101" s="19"/>
      <c r="E1101" s="20"/>
      <c r="F1101" s="20"/>
      <c r="G1101" s="19"/>
      <c r="H1101" s="19"/>
      <c r="I1101" s="76" t="str">
        <f>IF(AND(Table1[[#This Row],[Was this permit part of a consolidated review?]]="No", Table1[[#This Row],[Date Notice of Complete Application Issued]]&lt;&gt;"", Table1[[#This Row],[Date of Decision]]&lt;&gt;""), Table1[[#This Row],[Date of Decision]]-Table1[[#This Row],[Date Notice of Complete Application Issued]], "")</f>
        <v/>
      </c>
      <c r="J110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0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0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01" s="74" t="str">
        <f>IF(Table1[[#This Row],[Was there an agreed upon decision date?]]="Yes",
    "Mutually agreed timeline",
    IF(ISNUMBER(Table1[[#This Row],[Total Active Review Days 
(without pauses)]]),
        IF(Table1[[#This Row],[Total Active Review Days 
(without pauses)]] &gt; Table1[[#This Row],[Deadline 
(Hidden Helper)]], "Yes", "No"),
    ""))</f>
        <v/>
      </c>
      <c r="N1101" s="8"/>
      <c r="O1101" s="8"/>
      <c r="BU1101"/>
      <c r="BV1101"/>
    </row>
    <row r="1102" spans="1:74" x14ac:dyDescent="0.25">
      <c r="A1102" s="18"/>
      <c r="B1102" s="20"/>
      <c r="C1102" s="72"/>
      <c r="D1102" s="19"/>
      <c r="E1102" s="20"/>
      <c r="F1102" s="20"/>
      <c r="G1102" s="19"/>
      <c r="H1102" s="19"/>
      <c r="I1102" s="76" t="str">
        <f>IF(AND(Table1[[#This Row],[Was this permit part of a consolidated review?]]="No", Table1[[#This Row],[Date Notice of Complete Application Issued]]&lt;&gt;"", Table1[[#This Row],[Date of Decision]]&lt;&gt;""), Table1[[#This Row],[Date of Decision]]-Table1[[#This Row],[Date Notice of Complete Application Issued]], "")</f>
        <v/>
      </c>
      <c r="J110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0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0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02" s="74" t="str">
        <f>IF(Table1[[#This Row],[Was there an agreed upon decision date?]]="Yes",
    "Mutually agreed timeline",
    IF(ISNUMBER(Table1[[#This Row],[Total Active Review Days 
(without pauses)]]),
        IF(Table1[[#This Row],[Total Active Review Days 
(without pauses)]] &gt; Table1[[#This Row],[Deadline 
(Hidden Helper)]], "Yes", "No"),
    ""))</f>
        <v/>
      </c>
      <c r="N1102" s="8"/>
      <c r="O1102" s="8"/>
      <c r="BU1102"/>
      <c r="BV1102"/>
    </row>
    <row r="1103" spans="1:74" x14ac:dyDescent="0.25">
      <c r="A1103" s="18"/>
      <c r="B1103" s="20"/>
      <c r="C1103" s="72"/>
      <c r="D1103" s="19"/>
      <c r="E1103" s="20"/>
      <c r="F1103" s="20"/>
      <c r="G1103" s="19"/>
      <c r="H1103" s="19"/>
      <c r="I1103" s="76" t="str">
        <f>IF(AND(Table1[[#This Row],[Was this permit part of a consolidated review?]]="No", Table1[[#This Row],[Date Notice of Complete Application Issued]]&lt;&gt;"", Table1[[#This Row],[Date of Decision]]&lt;&gt;""), Table1[[#This Row],[Date of Decision]]-Table1[[#This Row],[Date Notice of Complete Application Issued]], "")</f>
        <v/>
      </c>
      <c r="J110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0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0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03" s="74" t="str">
        <f>IF(Table1[[#This Row],[Was there an agreed upon decision date?]]="Yes",
    "Mutually agreed timeline",
    IF(ISNUMBER(Table1[[#This Row],[Total Active Review Days 
(without pauses)]]),
        IF(Table1[[#This Row],[Total Active Review Days 
(without pauses)]] &gt; Table1[[#This Row],[Deadline 
(Hidden Helper)]], "Yes", "No"),
    ""))</f>
        <v/>
      </c>
      <c r="N1103" s="8"/>
      <c r="O1103" s="8"/>
      <c r="BU1103"/>
      <c r="BV1103"/>
    </row>
    <row r="1104" spans="1:74" x14ac:dyDescent="0.25">
      <c r="A1104" s="18"/>
      <c r="B1104" s="20"/>
      <c r="C1104" s="72"/>
      <c r="D1104" s="19"/>
      <c r="E1104" s="20"/>
      <c r="F1104" s="20"/>
      <c r="G1104" s="19"/>
      <c r="H1104" s="19"/>
      <c r="I1104" s="76" t="str">
        <f>IF(AND(Table1[[#This Row],[Was this permit part of a consolidated review?]]="No", Table1[[#This Row],[Date Notice of Complete Application Issued]]&lt;&gt;"", Table1[[#This Row],[Date of Decision]]&lt;&gt;""), Table1[[#This Row],[Date of Decision]]-Table1[[#This Row],[Date Notice of Complete Application Issued]], "")</f>
        <v/>
      </c>
      <c r="J110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0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0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04" s="74" t="str">
        <f>IF(Table1[[#This Row],[Was there an agreed upon decision date?]]="Yes",
    "Mutually agreed timeline",
    IF(ISNUMBER(Table1[[#This Row],[Total Active Review Days 
(without pauses)]]),
        IF(Table1[[#This Row],[Total Active Review Days 
(without pauses)]] &gt; Table1[[#This Row],[Deadline 
(Hidden Helper)]], "Yes", "No"),
    ""))</f>
        <v/>
      </c>
      <c r="N1104" s="8"/>
      <c r="O1104" s="8"/>
      <c r="BU1104"/>
      <c r="BV1104"/>
    </row>
    <row r="1105" spans="1:74" x14ac:dyDescent="0.25">
      <c r="A1105" s="18"/>
      <c r="B1105" s="20"/>
      <c r="C1105" s="72"/>
      <c r="D1105" s="19"/>
      <c r="E1105" s="20"/>
      <c r="F1105" s="20"/>
      <c r="G1105" s="19"/>
      <c r="H1105" s="19"/>
      <c r="I1105" s="76" t="str">
        <f>IF(AND(Table1[[#This Row],[Was this permit part of a consolidated review?]]="No", Table1[[#This Row],[Date Notice of Complete Application Issued]]&lt;&gt;"", Table1[[#This Row],[Date of Decision]]&lt;&gt;""), Table1[[#This Row],[Date of Decision]]-Table1[[#This Row],[Date Notice of Complete Application Issued]], "")</f>
        <v/>
      </c>
      <c r="J110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0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0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05" s="74" t="str">
        <f>IF(Table1[[#This Row],[Was there an agreed upon decision date?]]="Yes",
    "Mutually agreed timeline",
    IF(ISNUMBER(Table1[[#This Row],[Total Active Review Days 
(without pauses)]]),
        IF(Table1[[#This Row],[Total Active Review Days 
(without pauses)]] &gt; Table1[[#This Row],[Deadline 
(Hidden Helper)]], "Yes", "No"),
    ""))</f>
        <v/>
      </c>
      <c r="N1105" s="8"/>
      <c r="O1105" s="8"/>
      <c r="BU1105"/>
      <c r="BV1105"/>
    </row>
    <row r="1106" spans="1:74" x14ac:dyDescent="0.25">
      <c r="A1106" s="18"/>
      <c r="B1106" s="20"/>
      <c r="C1106" s="72"/>
      <c r="D1106" s="19"/>
      <c r="E1106" s="20"/>
      <c r="F1106" s="20"/>
      <c r="G1106" s="19"/>
      <c r="H1106" s="19"/>
      <c r="I1106" s="76" t="str">
        <f>IF(AND(Table1[[#This Row],[Was this permit part of a consolidated review?]]="No", Table1[[#This Row],[Date Notice of Complete Application Issued]]&lt;&gt;"", Table1[[#This Row],[Date of Decision]]&lt;&gt;""), Table1[[#This Row],[Date of Decision]]-Table1[[#This Row],[Date Notice of Complete Application Issued]], "")</f>
        <v/>
      </c>
      <c r="J110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0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0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06" s="74" t="str">
        <f>IF(Table1[[#This Row],[Was there an agreed upon decision date?]]="Yes",
    "Mutually agreed timeline",
    IF(ISNUMBER(Table1[[#This Row],[Total Active Review Days 
(without pauses)]]),
        IF(Table1[[#This Row],[Total Active Review Days 
(without pauses)]] &gt; Table1[[#This Row],[Deadline 
(Hidden Helper)]], "Yes", "No"),
    ""))</f>
        <v/>
      </c>
      <c r="N1106" s="8"/>
      <c r="O1106" s="8"/>
      <c r="BU1106"/>
      <c r="BV1106"/>
    </row>
    <row r="1107" spans="1:74" x14ac:dyDescent="0.25">
      <c r="A1107" s="18"/>
      <c r="B1107" s="20"/>
      <c r="C1107" s="72"/>
      <c r="D1107" s="19"/>
      <c r="E1107" s="20"/>
      <c r="F1107" s="20"/>
      <c r="G1107" s="19"/>
      <c r="H1107" s="19"/>
      <c r="I1107" s="76" t="str">
        <f>IF(AND(Table1[[#This Row],[Was this permit part of a consolidated review?]]="No", Table1[[#This Row],[Date Notice of Complete Application Issued]]&lt;&gt;"", Table1[[#This Row],[Date of Decision]]&lt;&gt;""), Table1[[#This Row],[Date of Decision]]-Table1[[#This Row],[Date Notice of Complete Application Issued]], "")</f>
        <v/>
      </c>
      <c r="J110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0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0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07" s="74" t="str">
        <f>IF(Table1[[#This Row],[Was there an agreed upon decision date?]]="Yes",
    "Mutually agreed timeline",
    IF(ISNUMBER(Table1[[#This Row],[Total Active Review Days 
(without pauses)]]),
        IF(Table1[[#This Row],[Total Active Review Days 
(without pauses)]] &gt; Table1[[#This Row],[Deadline 
(Hidden Helper)]], "Yes", "No"),
    ""))</f>
        <v/>
      </c>
      <c r="N1107" s="8"/>
      <c r="O1107" s="8"/>
      <c r="BU1107"/>
      <c r="BV1107"/>
    </row>
    <row r="1108" spans="1:74" x14ac:dyDescent="0.25">
      <c r="A1108" s="18"/>
      <c r="B1108" s="20"/>
      <c r="C1108" s="72"/>
      <c r="D1108" s="19"/>
      <c r="E1108" s="20"/>
      <c r="F1108" s="20"/>
      <c r="G1108" s="19"/>
      <c r="H1108" s="19"/>
      <c r="I1108" s="76" t="str">
        <f>IF(AND(Table1[[#This Row],[Was this permit part of a consolidated review?]]="No", Table1[[#This Row],[Date Notice of Complete Application Issued]]&lt;&gt;"", Table1[[#This Row],[Date of Decision]]&lt;&gt;""), Table1[[#This Row],[Date of Decision]]-Table1[[#This Row],[Date Notice of Complete Application Issued]], "")</f>
        <v/>
      </c>
      <c r="J110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0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0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08" s="74" t="str">
        <f>IF(Table1[[#This Row],[Was there an agreed upon decision date?]]="Yes",
    "Mutually agreed timeline",
    IF(ISNUMBER(Table1[[#This Row],[Total Active Review Days 
(without pauses)]]),
        IF(Table1[[#This Row],[Total Active Review Days 
(without pauses)]] &gt; Table1[[#This Row],[Deadline 
(Hidden Helper)]], "Yes", "No"),
    ""))</f>
        <v/>
      </c>
      <c r="N1108" s="8"/>
      <c r="O1108" s="8"/>
      <c r="BU1108"/>
      <c r="BV1108"/>
    </row>
    <row r="1109" spans="1:74" x14ac:dyDescent="0.25">
      <c r="A1109" s="18"/>
      <c r="B1109" s="20"/>
      <c r="C1109" s="72"/>
      <c r="D1109" s="19"/>
      <c r="E1109" s="20"/>
      <c r="F1109" s="20"/>
      <c r="G1109" s="19"/>
      <c r="H1109" s="19"/>
      <c r="I1109" s="76" t="str">
        <f>IF(AND(Table1[[#This Row],[Was this permit part of a consolidated review?]]="No", Table1[[#This Row],[Date Notice of Complete Application Issued]]&lt;&gt;"", Table1[[#This Row],[Date of Decision]]&lt;&gt;""), Table1[[#This Row],[Date of Decision]]-Table1[[#This Row],[Date Notice of Complete Application Issued]], "")</f>
        <v/>
      </c>
      <c r="J110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0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0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09" s="74" t="str">
        <f>IF(Table1[[#This Row],[Was there an agreed upon decision date?]]="Yes",
    "Mutually agreed timeline",
    IF(ISNUMBER(Table1[[#This Row],[Total Active Review Days 
(without pauses)]]),
        IF(Table1[[#This Row],[Total Active Review Days 
(without pauses)]] &gt; Table1[[#This Row],[Deadline 
(Hidden Helper)]], "Yes", "No"),
    ""))</f>
        <v/>
      </c>
      <c r="N1109" s="8"/>
      <c r="O1109" s="8"/>
      <c r="BU1109"/>
      <c r="BV1109"/>
    </row>
    <row r="1110" spans="1:74" x14ac:dyDescent="0.25">
      <c r="A1110" s="18"/>
      <c r="B1110" s="20"/>
      <c r="C1110" s="72"/>
      <c r="D1110" s="19"/>
      <c r="E1110" s="20"/>
      <c r="F1110" s="20"/>
      <c r="G1110" s="19"/>
      <c r="H1110" s="19"/>
      <c r="I1110" s="76" t="str">
        <f>IF(AND(Table1[[#This Row],[Was this permit part of a consolidated review?]]="No", Table1[[#This Row],[Date Notice of Complete Application Issued]]&lt;&gt;"", Table1[[#This Row],[Date of Decision]]&lt;&gt;""), Table1[[#This Row],[Date of Decision]]-Table1[[#This Row],[Date Notice of Complete Application Issued]], "")</f>
        <v/>
      </c>
      <c r="J111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1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1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10" s="74" t="str">
        <f>IF(Table1[[#This Row],[Was there an agreed upon decision date?]]="Yes",
    "Mutually agreed timeline",
    IF(ISNUMBER(Table1[[#This Row],[Total Active Review Days 
(without pauses)]]),
        IF(Table1[[#This Row],[Total Active Review Days 
(without pauses)]] &gt; Table1[[#This Row],[Deadline 
(Hidden Helper)]], "Yes", "No"),
    ""))</f>
        <v/>
      </c>
      <c r="N1110" s="8"/>
      <c r="O1110" s="8"/>
      <c r="BU1110"/>
      <c r="BV1110"/>
    </row>
    <row r="1111" spans="1:74" x14ac:dyDescent="0.25">
      <c r="A1111" s="18"/>
      <c r="B1111" s="20"/>
      <c r="C1111" s="72"/>
      <c r="D1111" s="19"/>
      <c r="E1111" s="20"/>
      <c r="F1111" s="20"/>
      <c r="G1111" s="19"/>
      <c r="H1111" s="19"/>
      <c r="I1111" s="76" t="str">
        <f>IF(AND(Table1[[#This Row],[Was this permit part of a consolidated review?]]="No", Table1[[#This Row],[Date Notice of Complete Application Issued]]&lt;&gt;"", Table1[[#This Row],[Date of Decision]]&lt;&gt;""), Table1[[#This Row],[Date of Decision]]-Table1[[#This Row],[Date Notice of Complete Application Issued]], "")</f>
        <v/>
      </c>
      <c r="J111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1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1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11" s="74" t="str">
        <f>IF(Table1[[#This Row],[Was there an agreed upon decision date?]]="Yes",
    "Mutually agreed timeline",
    IF(ISNUMBER(Table1[[#This Row],[Total Active Review Days 
(without pauses)]]),
        IF(Table1[[#This Row],[Total Active Review Days 
(without pauses)]] &gt; Table1[[#This Row],[Deadline 
(Hidden Helper)]], "Yes", "No"),
    ""))</f>
        <v/>
      </c>
      <c r="N1111" s="8"/>
      <c r="O1111" s="8"/>
      <c r="BU1111"/>
      <c r="BV1111"/>
    </row>
    <row r="1112" spans="1:74" x14ac:dyDescent="0.25">
      <c r="A1112" s="18"/>
      <c r="B1112" s="20"/>
      <c r="C1112" s="72"/>
      <c r="D1112" s="19"/>
      <c r="E1112" s="20"/>
      <c r="F1112" s="20"/>
      <c r="G1112" s="19"/>
      <c r="H1112" s="19"/>
      <c r="I1112" s="76" t="str">
        <f>IF(AND(Table1[[#This Row],[Was this permit part of a consolidated review?]]="No", Table1[[#This Row],[Date Notice of Complete Application Issued]]&lt;&gt;"", Table1[[#This Row],[Date of Decision]]&lt;&gt;""), Table1[[#This Row],[Date of Decision]]-Table1[[#This Row],[Date Notice of Complete Application Issued]], "")</f>
        <v/>
      </c>
      <c r="J111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1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1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12" s="74" t="str">
        <f>IF(Table1[[#This Row],[Was there an agreed upon decision date?]]="Yes",
    "Mutually agreed timeline",
    IF(ISNUMBER(Table1[[#This Row],[Total Active Review Days 
(without pauses)]]),
        IF(Table1[[#This Row],[Total Active Review Days 
(without pauses)]] &gt; Table1[[#This Row],[Deadline 
(Hidden Helper)]], "Yes", "No"),
    ""))</f>
        <v/>
      </c>
      <c r="N1112" s="8"/>
      <c r="O1112" s="8"/>
      <c r="BU1112"/>
      <c r="BV1112"/>
    </row>
    <row r="1113" spans="1:74" x14ac:dyDescent="0.25">
      <c r="A1113" s="18"/>
      <c r="B1113" s="20"/>
      <c r="C1113" s="72"/>
      <c r="D1113" s="19"/>
      <c r="E1113" s="20"/>
      <c r="F1113" s="20"/>
      <c r="G1113" s="19"/>
      <c r="H1113" s="19"/>
      <c r="I1113" s="76" t="str">
        <f>IF(AND(Table1[[#This Row],[Was this permit part of a consolidated review?]]="No", Table1[[#This Row],[Date Notice of Complete Application Issued]]&lt;&gt;"", Table1[[#This Row],[Date of Decision]]&lt;&gt;""), Table1[[#This Row],[Date of Decision]]-Table1[[#This Row],[Date Notice of Complete Application Issued]], "")</f>
        <v/>
      </c>
      <c r="J111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1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1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13" s="74" t="str">
        <f>IF(Table1[[#This Row],[Was there an agreed upon decision date?]]="Yes",
    "Mutually agreed timeline",
    IF(ISNUMBER(Table1[[#This Row],[Total Active Review Days 
(without pauses)]]),
        IF(Table1[[#This Row],[Total Active Review Days 
(without pauses)]] &gt; Table1[[#This Row],[Deadline 
(Hidden Helper)]], "Yes", "No"),
    ""))</f>
        <v/>
      </c>
      <c r="N1113" s="8"/>
      <c r="O1113" s="8"/>
      <c r="BU1113"/>
      <c r="BV1113"/>
    </row>
    <row r="1114" spans="1:74" x14ac:dyDescent="0.25">
      <c r="A1114" s="18"/>
      <c r="B1114" s="20"/>
      <c r="C1114" s="72"/>
      <c r="D1114" s="19"/>
      <c r="E1114" s="20"/>
      <c r="F1114" s="20"/>
      <c r="G1114" s="19"/>
      <c r="H1114" s="19"/>
      <c r="I1114" s="76" t="str">
        <f>IF(AND(Table1[[#This Row],[Was this permit part of a consolidated review?]]="No", Table1[[#This Row],[Date Notice of Complete Application Issued]]&lt;&gt;"", Table1[[#This Row],[Date of Decision]]&lt;&gt;""), Table1[[#This Row],[Date of Decision]]-Table1[[#This Row],[Date Notice of Complete Application Issued]], "")</f>
        <v/>
      </c>
      <c r="J111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1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1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14" s="74" t="str">
        <f>IF(Table1[[#This Row],[Was there an agreed upon decision date?]]="Yes",
    "Mutually agreed timeline",
    IF(ISNUMBER(Table1[[#This Row],[Total Active Review Days 
(without pauses)]]),
        IF(Table1[[#This Row],[Total Active Review Days 
(without pauses)]] &gt; Table1[[#This Row],[Deadline 
(Hidden Helper)]], "Yes", "No"),
    ""))</f>
        <v/>
      </c>
      <c r="N1114" s="8"/>
      <c r="O1114" s="8"/>
      <c r="BU1114"/>
      <c r="BV1114"/>
    </row>
    <row r="1115" spans="1:74" x14ac:dyDescent="0.25">
      <c r="A1115" s="18"/>
      <c r="B1115" s="20"/>
      <c r="C1115" s="72"/>
      <c r="D1115" s="19"/>
      <c r="E1115" s="20"/>
      <c r="F1115" s="20"/>
      <c r="G1115" s="19"/>
      <c r="H1115" s="19"/>
      <c r="I1115" s="76" t="str">
        <f>IF(AND(Table1[[#This Row],[Was this permit part of a consolidated review?]]="No", Table1[[#This Row],[Date Notice of Complete Application Issued]]&lt;&gt;"", Table1[[#This Row],[Date of Decision]]&lt;&gt;""), Table1[[#This Row],[Date of Decision]]-Table1[[#This Row],[Date Notice of Complete Application Issued]], "")</f>
        <v/>
      </c>
      <c r="J111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1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1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15" s="74" t="str">
        <f>IF(Table1[[#This Row],[Was there an agreed upon decision date?]]="Yes",
    "Mutually agreed timeline",
    IF(ISNUMBER(Table1[[#This Row],[Total Active Review Days 
(without pauses)]]),
        IF(Table1[[#This Row],[Total Active Review Days 
(without pauses)]] &gt; Table1[[#This Row],[Deadline 
(Hidden Helper)]], "Yes", "No"),
    ""))</f>
        <v/>
      </c>
      <c r="N1115" s="8"/>
      <c r="O1115" s="8"/>
      <c r="BU1115"/>
      <c r="BV1115"/>
    </row>
    <row r="1116" spans="1:74" x14ac:dyDescent="0.25">
      <c r="A1116" s="18"/>
      <c r="B1116" s="20"/>
      <c r="C1116" s="72"/>
      <c r="D1116" s="19"/>
      <c r="E1116" s="20"/>
      <c r="F1116" s="20"/>
      <c r="G1116" s="19"/>
      <c r="H1116" s="19"/>
      <c r="I1116" s="76" t="str">
        <f>IF(AND(Table1[[#This Row],[Was this permit part of a consolidated review?]]="No", Table1[[#This Row],[Date Notice of Complete Application Issued]]&lt;&gt;"", Table1[[#This Row],[Date of Decision]]&lt;&gt;""), Table1[[#This Row],[Date of Decision]]-Table1[[#This Row],[Date Notice of Complete Application Issued]], "")</f>
        <v/>
      </c>
      <c r="J111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1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1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16" s="74" t="str">
        <f>IF(Table1[[#This Row],[Was there an agreed upon decision date?]]="Yes",
    "Mutually agreed timeline",
    IF(ISNUMBER(Table1[[#This Row],[Total Active Review Days 
(without pauses)]]),
        IF(Table1[[#This Row],[Total Active Review Days 
(without pauses)]] &gt; Table1[[#This Row],[Deadline 
(Hidden Helper)]], "Yes", "No"),
    ""))</f>
        <v/>
      </c>
      <c r="N1116" s="8"/>
      <c r="O1116" s="8"/>
      <c r="BU1116"/>
      <c r="BV1116"/>
    </row>
    <row r="1117" spans="1:74" x14ac:dyDescent="0.25">
      <c r="A1117" s="18"/>
      <c r="B1117" s="20"/>
      <c r="C1117" s="72"/>
      <c r="D1117" s="19"/>
      <c r="E1117" s="20"/>
      <c r="F1117" s="20"/>
      <c r="G1117" s="19"/>
      <c r="H1117" s="19"/>
      <c r="I1117" s="76" t="str">
        <f>IF(AND(Table1[[#This Row],[Was this permit part of a consolidated review?]]="No", Table1[[#This Row],[Date Notice of Complete Application Issued]]&lt;&gt;"", Table1[[#This Row],[Date of Decision]]&lt;&gt;""), Table1[[#This Row],[Date of Decision]]-Table1[[#This Row],[Date Notice of Complete Application Issued]], "")</f>
        <v/>
      </c>
      <c r="J111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1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1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17" s="74" t="str">
        <f>IF(Table1[[#This Row],[Was there an agreed upon decision date?]]="Yes",
    "Mutually agreed timeline",
    IF(ISNUMBER(Table1[[#This Row],[Total Active Review Days 
(without pauses)]]),
        IF(Table1[[#This Row],[Total Active Review Days 
(without pauses)]] &gt; Table1[[#This Row],[Deadline 
(Hidden Helper)]], "Yes", "No"),
    ""))</f>
        <v/>
      </c>
      <c r="N1117" s="8"/>
      <c r="O1117" s="8"/>
      <c r="BU1117"/>
      <c r="BV1117"/>
    </row>
    <row r="1118" spans="1:74" x14ac:dyDescent="0.25">
      <c r="A1118" s="18"/>
      <c r="B1118" s="20"/>
      <c r="C1118" s="72"/>
      <c r="D1118" s="19"/>
      <c r="E1118" s="20"/>
      <c r="F1118" s="20"/>
      <c r="G1118" s="19"/>
      <c r="H1118" s="19"/>
      <c r="I1118" s="76" t="str">
        <f>IF(AND(Table1[[#This Row],[Was this permit part of a consolidated review?]]="No", Table1[[#This Row],[Date Notice of Complete Application Issued]]&lt;&gt;"", Table1[[#This Row],[Date of Decision]]&lt;&gt;""), Table1[[#This Row],[Date of Decision]]-Table1[[#This Row],[Date Notice of Complete Application Issued]], "")</f>
        <v/>
      </c>
      <c r="J111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1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1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18" s="74" t="str">
        <f>IF(Table1[[#This Row],[Was there an agreed upon decision date?]]="Yes",
    "Mutually agreed timeline",
    IF(ISNUMBER(Table1[[#This Row],[Total Active Review Days 
(without pauses)]]),
        IF(Table1[[#This Row],[Total Active Review Days 
(without pauses)]] &gt; Table1[[#This Row],[Deadline 
(Hidden Helper)]], "Yes", "No"),
    ""))</f>
        <v/>
      </c>
      <c r="N1118" s="8"/>
      <c r="O1118" s="8"/>
      <c r="BU1118"/>
      <c r="BV1118"/>
    </row>
    <row r="1119" spans="1:74" x14ac:dyDescent="0.25">
      <c r="A1119" s="18"/>
      <c r="B1119" s="20"/>
      <c r="C1119" s="72"/>
      <c r="D1119" s="19"/>
      <c r="E1119" s="20"/>
      <c r="F1119" s="20"/>
      <c r="G1119" s="19"/>
      <c r="H1119" s="19"/>
      <c r="I1119" s="76" t="str">
        <f>IF(AND(Table1[[#This Row],[Was this permit part of a consolidated review?]]="No", Table1[[#This Row],[Date Notice of Complete Application Issued]]&lt;&gt;"", Table1[[#This Row],[Date of Decision]]&lt;&gt;""), Table1[[#This Row],[Date of Decision]]-Table1[[#This Row],[Date Notice of Complete Application Issued]], "")</f>
        <v/>
      </c>
      <c r="J111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1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1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19" s="74" t="str">
        <f>IF(Table1[[#This Row],[Was there an agreed upon decision date?]]="Yes",
    "Mutually agreed timeline",
    IF(ISNUMBER(Table1[[#This Row],[Total Active Review Days 
(without pauses)]]),
        IF(Table1[[#This Row],[Total Active Review Days 
(without pauses)]] &gt; Table1[[#This Row],[Deadline 
(Hidden Helper)]], "Yes", "No"),
    ""))</f>
        <v/>
      </c>
      <c r="N1119" s="8"/>
      <c r="O1119" s="8"/>
      <c r="BU1119"/>
      <c r="BV1119"/>
    </row>
    <row r="1120" spans="1:74" x14ac:dyDescent="0.25">
      <c r="A1120" s="18"/>
      <c r="B1120" s="20"/>
      <c r="C1120" s="72"/>
      <c r="D1120" s="19"/>
      <c r="E1120" s="20"/>
      <c r="F1120" s="20"/>
      <c r="G1120" s="19"/>
      <c r="H1120" s="19"/>
      <c r="I1120" s="76" t="str">
        <f>IF(AND(Table1[[#This Row],[Was this permit part of a consolidated review?]]="No", Table1[[#This Row],[Date Notice of Complete Application Issued]]&lt;&gt;"", Table1[[#This Row],[Date of Decision]]&lt;&gt;""), Table1[[#This Row],[Date of Decision]]-Table1[[#This Row],[Date Notice of Complete Application Issued]], "")</f>
        <v/>
      </c>
      <c r="J112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2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2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20" s="74" t="str">
        <f>IF(Table1[[#This Row],[Was there an agreed upon decision date?]]="Yes",
    "Mutually agreed timeline",
    IF(ISNUMBER(Table1[[#This Row],[Total Active Review Days 
(without pauses)]]),
        IF(Table1[[#This Row],[Total Active Review Days 
(without pauses)]] &gt; Table1[[#This Row],[Deadline 
(Hidden Helper)]], "Yes", "No"),
    ""))</f>
        <v/>
      </c>
      <c r="N1120" s="8"/>
      <c r="O1120" s="8"/>
      <c r="BU1120"/>
      <c r="BV1120"/>
    </row>
    <row r="1121" spans="1:74" x14ac:dyDescent="0.25">
      <c r="A1121" s="18"/>
      <c r="B1121" s="20"/>
      <c r="C1121" s="72"/>
      <c r="D1121" s="19"/>
      <c r="E1121" s="20"/>
      <c r="F1121" s="20"/>
      <c r="G1121" s="19"/>
      <c r="H1121" s="19"/>
      <c r="I1121" s="76" t="str">
        <f>IF(AND(Table1[[#This Row],[Was this permit part of a consolidated review?]]="No", Table1[[#This Row],[Date Notice of Complete Application Issued]]&lt;&gt;"", Table1[[#This Row],[Date of Decision]]&lt;&gt;""), Table1[[#This Row],[Date of Decision]]-Table1[[#This Row],[Date Notice of Complete Application Issued]], "")</f>
        <v/>
      </c>
      <c r="J112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2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2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21" s="74" t="str">
        <f>IF(Table1[[#This Row],[Was there an agreed upon decision date?]]="Yes",
    "Mutually agreed timeline",
    IF(ISNUMBER(Table1[[#This Row],[Total Active Review Days 
(without pauses)]]),
        IF(Table1[[#This Row],[Total Active Review Days 
(without pauses)]] &gt; Table1[[#This Row],[Deadline 
(Hidden Helper)]], "Yes", "No"),
    ""))</f>
        <v/>
      </c>
      <c r="N1121" s="8"/>
      <c r="O1121" s="8"/>
      <c r="BU1121"/>
      <c r="BV1121"/>
    </row>
    <row r="1122" spans="1:74" x14ac:dyDescent="0.25">
      <c r="A1122" s="18"/>
      <c r="B1122" s="20"/>
      <c r="C1122" s="72"/>
      <c r="D1122" s="19"/>
      <c r="E1122" s="20"/>
      <c r="F1122" s="20"/>
      <c r="G1122" s="19"/>
      <c r="H1122" s="19"/>
      <c r="I1122" s="76" t="str">
        <f>IF(AND(Table1[[#This Row],[Was this permit part of a consolidated review?]]="No", Table1[[#This Row],[Date Notice of Complete Application Issued]]&lt;&gt;"", Table1[[#This Row],[Date of Decision]]&lt;&gt;""), Table1[[#This Row],[Date of Decision]]-Table1[[#This Row],[Date Notice of Complete Application Issued]], "")</f>
        <v/>
      </c>
      <c r="J112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2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2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22" s="74" t="str">
        <f>IF(Table1[[#This Row],[Was there an agreed upon decision date?]]="Yes",
    "Mutually agreed timeline",
    IF(ISNUMBER(Table1[[#This Row],[Total Active Review Days 
(without pauses)]]),
        IF(Table1[[#This Row],[Total Active Review Days 
(without pauses)]] &gt; Table1[[#This Row],[Deadline 
(Hidden Helper)]], "Yes", "No"),
    ""))</f>
        <v/>
      </c>
      <c r="N1122" s="8"/>
      <c r="O1122" s="8"/>
      <c r="BU1122"/>
      <c r="BV1122"/>
    </row>
    <row r="1123" spans="1:74" x14ac:dyDescent="0.25">
      <c r="A1123" s="18"/>
      <c r="B1123" s="20"/>
      <c r="C1123" s="72"/>
      <c r="D1123" s="19"/>
      <c r="E1123" s="20"/>
      <c r="F1123" s="20"/>
      <c r="G1123" s="19"/>
      <c r="H1123" s="19"/>
      <c r="I1123" s="76" t="str">
        <f>IF(AND(Table1[[#This Row],[Was this permit part of a consolidated review?]]="No", Table1[[#This Row],[Date Notice of Complete Application Issued]]&lt;&gt;"", Table1[[#This Row],[Date of Decision]]&lt;&gt;""), Table1[[#This Row],[Date of Decision]]-Table1[[#This Row],[Date Notice of Complete Application Issued]], "")</f>
        <v/>
      </c>
      <c r="J112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2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2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23" s="74" t="str">
        <f>IF(Table1[[#This Row],[Was there an agreed upon decision date?]]="Yes",
    "Mutually agreed timeline",
    IF(ISNUMBER(Table1[[#This Row],[Total Active Review Days 
(without pauses)]]),
        IF(Table1[[#This Row],[Total Active Review Days 
(without pauses)]] &gt; Table1[[#This Row],[Deadline 
(Hidden Helper)]], "Yes", "No"),
    ""))</f>
        <v/>
      </c>
      <c r="N1123" s="8"/>
      <c r="O1123" s="8"/>
      <c r="BU1123"/>
      <c r="BV1123"/>
    </row>
    <row r="1124" spans="1:74" x14ac:dyDescent="0.25">
      <c r="A1124" s="18"/>
      <c r="B1124" s="20"/>
      <c r="C1124" s="72"/>
      <c r="D1124" s="19"/>
      <c r="E1124" s="20"/>
      <c r="F1124" s="20"/>
      <c r="G1124" s="19"/>
      <c r="H1124" s="19"/>
      <c r="I1124" s="76" t="str">
        <f>IF(AND(Table1[[#This Row],[Was this permit part of a consolidated review?]]="No", Table1[[#This Row],[Date Notice of Complete Application Issued]]&lt;&gt;"", Table1[[#This Row],[Date of Decision]]&lt;&gt;""), Table1[[#This Row],[Date of Decision]]-Table1[[#This Row],[Date Notice of Complete Application Issued]], "")</f>
        <v/>
      </c>
      <c r="J112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2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2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24" s="74" t="str">
        <f>IF(Table1[[#This Row],[Was there an agreed upon decision date?]]="Yes",
    "Mutually agreed timeline",
    IF(ISNUMBER(Table1[[#This Row],[Total Active Review Days 
(without pauses)]]),
        IF(Table1[[#This Row],[Total Active Review Days 
(without pauses)]] &gt; Table1[[#This Row],[Deadline 
(Hidden Helper)]], "Yes", "No"),
    ""))</f>
        <v/>
      </c>
      <c r="N1124" s="8"/>
      <c r="O1124" s="8"/>
      <c r="BU1124"/>
      <c r="BV1124"/>
    </row>
    <row r="1125" spans="1:74" x14ac:dyDescent="0.25">
      <c r="A1125" s="18"/>
      <c r="B1125" s="20"/>
      <c r="C1125" s="72"/>
      <c r="D1125" s="19"/>
      <c r="E1125" s="20"/>
      <c r="F1125" s="20"/>
      <c r="G1125" s="19"/>
      <c r="H1125" s="19"/>
      <c r="I1125" s="76" t="str">
        <f>IF(AND(Table1[[#This Row],[Was this permit part of a consolidated review?]]="No", Table1[[#This Row],[Date Notice of Complete Application Issued]]&lt;&gt;"", Table1[[#This Row],[Date of Decision]]&lt;&gt;""), Table1[[#This Row],[Date of Decision]]-Table1[[#This Row],[Date Notice of Complete Application Issued]], "")</f>
        <v/>
      </c>
      <c r="J112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2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2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25" s="74" t="str">
        <f>IF(Table1[[#This Row],[Was there an agreed upon decision date?]]="Yes",
    "Mutually agreed timeline",
    IF(ISNUMBER(Table1[[#This Row],[Total Active Review Days 
(without pauses)]]),
        IF(Table1[[#This Row],[Total Active Review Days 
(without pauses)]] &gt; Table1[[#This Row],[Deadline 
(Hidden Helper)]], "Yes", "No"),
    ""))</f>
        <v/>
      </c>
      <c r="N1125" s="8"/>
      <c r="O1125" s="8"/>
      <c r="BU1125"/>
      <c r="BV1125"/>
    </row>
    <row r="1126" spans="1:74" x14ac:dyDescent="0.25">
      <c r="A1126" s="18"/>
      <c r="B1126" s="20"/>
      <c r="C1126" s="72"/>
      <c r="D1126" s="19"/>
      <c r="E1126" s="20"/>
      <c r="F1126" s="20"/>
      <c r="G1126" s="19"/>
      <c r="H1126" s="19"/>
      <c r="I1126" s="76" t="str">
        <f>IF(AND(Table1[[#This Row],[Was this permit part of a consolidated review?]]="No", Table1[[#This Row],[Date Notice of Complete Application Issued]]&lt;&gt;"", Table1[[#This Row],[Date of Decision]]&lt;&gt;""), Table1[[#This Row],[Date of Decision]]-Table1[[#This Row],[Date Notice of Complete Application Issued]], "")</f>
        <v/>
      </c>
      <c r="J112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2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2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26" s="74" t="str">
        <f>IF(Table1[[#This Row],[Was there an agreed upon decision date?]]="Yes",
    "Mutually agreed timeline",
    IF(ISNUMBER(Table1[[#This Row],[Total Active Review Days 
(without pauses)]]),
        IF(Table1[[#This Row],[Total Active Review Days 
(without pauses)]] &gt; Table1[[#This Row],[Deadline 
(Hidden Helper)]], "Yes", "No"),
    ""))</f>
        <v/>
      </c>
      <c r="N1126" s="8"/>
      <c r="O1126" s="8"/>
      <c r="BU1126"/>
      <c r="BV1126"/>
    </row>
    <row r="1127" spans="1:74" x14ac:dyDescent="0.25">
      <c r="A1127" s="18"/>
      <c r="B1127" s="20"/>
      <c r="C1127" s="72"/>
      <c r="D1127" s="19"/>
      <c r="E1127" s="20"/>
      <c r="F1127" s="20"/>
      <c r="G1127" s="19"/>
      <c r="H1127" s="19"/>
      <c r="I1127" s="76" t="str">
        <f>IF(AND(Table1[[#This Row],[Was this permit part of a consolidated review?]]="No", Table1[[#This Row],[Date Notice of Complete Application Issued]]&lt;&gt;"", Table1[[#This Row],[Date of Decision]]&lt;&gt;""), Table1[[#This Row],[Date of Decision]]-Table1[[#This Row],[Date Notice of Complete Application Issued]], "")</f>
        <v/>
      </c>
      <c r="J112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2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2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27" s="74" t="str">
        <f>IF(Table1[[#This Row],[Was there an agreed upon decision date?]]="Yes",
    "Mutually agreed timeline",
    IF(ISNUMBER(Table1[[#This Row],[Total Active Review Days 
(without pauses)]]),
        IF(Table1[[#This Row],[Total Active Review Days 
(without pauses)]] &gt; Table1[[#This Row],[Deadline 
(Hidden Helper)]], "Yes", "No"),
    ""))</f>
        <v/>
      </c>
      <c r="N1127" s="8"/>
      <c r="O1127" s="8"/>
      <c r="BU1127"/>
      <c r="BV1127"/>
    </row>
    <row r="1128" spans="1:74" x14ac:dyDescent="0.25">
      <c r="A1128" s="18"/>
      <c r="B1128" s="20"/>
      <c r="C1128" s="72"/>
      <c r="D1128" s="19"/>
      <c r="E1128" s="20"/>
      <c r="F1128" s="20"/>
      <c r="G1128" s="19"/>
      <c r="H1128" s="19"/>
      <c r="I1128" s="76" t="str">
        <f>IF(AND(Table1[[#This Row],[Was this permit part of a consolidated review?]]="No", Table1[[#This Row],[Date Notice of Complete Application Issued]]&lt;&gt;"", Table1[[#This Row],[Date of Decision]]&lt;&gt;""), Table1[[#This Row],[Date of Decision]]-Table1[[#This Row],[Date Notice of Complete Application Issued]], "")</f>
        <v/>
      </c>
      <c r="J112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2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2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28" s="74" t="str">
        <f>IF(Table1[[#This Row],[Was there an agreed upon decision date?]]="Yes",
    "Mutually agreed timeline",
    IF(ISNUMBER(Table1[[#This Row],[Total Active Review Days 
(without pauses)]]),
        IF(Table1[[#This Row],[Total Active Review Days 
(without pauses)]] &gt; Table1[[#This Row],[Deadline 
(Hidden Helper)]], "Yes", "No"),
    ""))</f>
        <v/>
      </c>
      <c r="N1128" s="8"/>
      <c r="O1128" s="8"/>
      <c r="BU1128"/>
      <c r="BV1128"/>
    </row>
    <row r="1129" spans="1:74" x14ac:dyDescent="0.25">
      <c r="A1129" s="18"/>
      <c r="B1129" s="20"/>
      <c r="C1129" s="72"/>
      <c r="D1129" s="19"/>
      <c r="E1129" s="20"/>
      <c r="F1129" s="20"/>
      <c r="G1129" s="19"/>
      <c r="H1129" s="19"/>
      <c r="I1129" s="76" t="str">
        <f>IF(AND(Table1[[#This Row],[Was this permit part of a consolidated review?]]="No", Table1[[#This Row],[Date Notice of Complete Application Issued]]&lt;&gt;"", Table1[[#This Row],[Date of Decision]]&lt;&gt;""), Table1[[#This Row],[Date of Decision]]-Table1[[#This Row],[Date Notice of Complete Application Issued]], "")</f>
        <v/>
      </c>
      <c r="J112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2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2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29" s="74" t="str">
        <f>IF(Table1[[#This Row],[Was there an agreed upon decision date?]]="Yes",
    "Mutually agreed timeline",
    IF(ISNUMBER(Table1[[#This Row],[Total Active Review Days 
(without pauses)]]),
        IF(Table1[[#This Row],[Total Active Review Days 
(without pauses)]] &gt; Table1[[#This Row],[Deadline 
(Hidden Helper)]], "Yes", "No"),
    ""))</f>
        <v/>
      </c>
      <c r="N1129" s="8"/>
      <c r="O1129" s="8"/>
      <c r="BU1129"/>
      <c r="BV1129"/>
    </row>
    <row r="1130" spans="1:74" x14ac:dyDescent="0.25">
      <c r="A1130" s="18"/>
      <c r="B1130" s="20"/>
      <c r="C1130" s="72"/>
      <c r="D1130" s="19"/>
      <c r="E1130" s="20"/>
      <c r="F1130" s="20"/>
      <c r="G1130" s="19"/>
      <c r="H1130" s="19"/>
      <c r="I1130" s="76" t="str">
        <f>IF(AND(Table1[[#This Row],[Was this permit part of a consolidated review?]]="No", Table1[[#This Row],[Date Notice of Complete Application Issued]]&lt;&gt;"", Table1[[#This Row],[Date of Decision]]&lt;&gt;""), Table1[[#This Row],[Date of Decision]]-Table1[[#This Row],[Date Notice of Complete Application Issued]], "")</f>
        <v/>
      </c>
      <c r="J113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3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3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30" s="74" t="str">
        <f>IF(Table1[[#This Row],[Was there an agreed upon decision date?]]="Yes",
    "Mutually agreed timeline",
    IF(ISNUMBER(Table1[[#This Row],[Total Active Review Days 
(without pauses)]]),
        IF(Table1[[#This Row],[Total Active Review Days 
(without pauses)]] &gt; Table1[[#This Row],[Deadline 
(Hidden Helper)]], "Yes", "No"),
    ""))</f>
        <v/>
      </c>
      <c r="N1130" s="8"/>
      <c r="O1130" s="8"/>
      <c r="BU1130"/>
      <c r="BV1130"/>
    </row>
    <row r="1131" spans="1:74" x14ac:dyDescent="0.25">
      <c r="A1131" s="18"/>
      <c r="B1131" s="20"/>
      <c r="C1131" s="72"/>
      <c r="D1131" s="19"/>
      <c r="E1131" s="20"/>
      <c r="F1131" s="20"/>
      <c r="G1131" s="19"/>
      <c r="H1131" s="19"/>
      <c r="I1131" s="76" t="str">
        <f>IF(AND(Table1[[#This Row],[Was this permit part of a consolidated review?]]="No", Table1[[#This Row],[Date Notice of Complete Application Issued]]&lt;&gt;"", Table1[[#This Row],[Date of Decision]]&lt;&gt;""), Table1[[#This Row],[Date of Decision]]-Table1[[#This Row],[Date Notice of Complete Application Issued]], "")</f>
        <v/>
      </c>
      <c r="J113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3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3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31" s="74" t="str">
        <f>IF(Table1[[#This Row],[Was there an agreed upon decision date?]]="Yes",
    "Mutually agreed timeline",
    IF(ISNUMBER(Table1[[#This Row],[Total Active Review Days 
(without pauses)]]),
        IF(Table1[[#This Row],[Total Active Review Days 
(without pauses)]] &gt; Table1[[#This Row],[Deadline 
(Hidden Helper)]], "Yes", "No"),
    ""))</f>
        <v/>
      </c>
      <c r="N1131" s="8"/>
      <c r="O1131" s="8"/>
      <c r="BU1131"/>
      <c r="BV1131"/>
    </row>
    <row r="1132" spans="1:74" x14ac:dyDescent="0.25">
      <c r="A1132" s="18"/>
      <c r="B1132" s="20"/>
      <c r="C1132" s="72"/>
      <c r="D1132" s="19"/>
      <c r="E1132" s="20"/>
      <c r="F1132" s="20"/>
      <c r="G1132" s="19"/>
      <c r="H1132" s="19"/>
      <c r="I1132" s="76" t="str">
        <f>IF(AND(Table1[[#This Row],[Was this permit part of a consolidated review?]]="No", Table1[[#This Row],[Date Notice of Complete Application Issued]]&lt;&gt;"", Table1[[#This Row],[Date of Decision]]&lt;&gt;""), Table1[[#This Row],[Date of Decision]]-Table1[[#This Row],[Date Notice of Complete Application Issued]], "")</f>
        <v/>
      </c>
      <c r="J113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3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3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32" s="74" t="str">
        <f>IF(Table1[[#This Row],[Was there an agreed upon decision date?]]="Yes",
    "Mutually agreed timeline",
    IF(ISNUMBER(Table1[[#This Row],[Total Active Review Days 
(without pauses)]]),
        IF(Table1[[#This Row],[Total Active Review Days 
(without pauses)]] &gt; Table1[[#This Row],[Deadline 
(Hidden Helper)]], "Yes", "No"),
    ""))</f>
        <v/>
      </c>
      <c r="N1132" s="8"/>
      <c r="O1132" s="8"/>
      <c r="BU1132"/>
      <c r="BV1132"/>
    </row>
    <row r="1133" spans="1:74" x14ac:dyDescent="0.25">
      <c r="A1133" s="18"/>
      <c r="B1133" s="20"/>
      <c r="C1133" s="72"/>
      <c r="D1133" s="19"/>
      <c r="E1133" s="20"/>
      <c r="F1133" s="20"/>
      <c r="G1133" s="19"/>
      <c r="H1133" s="19"/>
      <c r="I1133" s="76" t="str">
        <f>IF(AND(Table1[[#This Row],[Was this permit part of a consolidated review?]]="No", Table1[[#This Row],[Date Notice of Complete Application Issued]]&lt;&gt;"", Table1[[#This Row],[Date of Decision]]&lt;&gt;""), Table1[[#This Row],[Date of Decision]]-Table1[[#This Row],[Date Notice of Complete Application Issued]], "")</f>
        <v/>
      </c>
      <c r="J113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3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3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33" s="74" t="str">
        <f>IF(Table1[[#This Row],[Was there an agreed upon decision date?]]="Yes",
    "Mutually agreed timeline",
    IF(ISNUMBER(Table1[[#This Row],[Total Active Review Days 
(without pauses)]]),
        IF(Table1[[#This Row],[Total Active Review Days 
(without pauses)]] &gt; Table1[[#This Row],[Deadline 
(Hidden Helper)]], "Yes", "No"),
    ""))</f>
        <v/>
      </c>
      <c r="N1133" s="8"/>
      <c r="O1133" s="8"/>
      <c r="BU1133"/>
      <c r="BV1133"/>
    </row>
    <row r="1134" spans="1:74" x14ac:dyDescent="0.25">
      <c r="A1134" s="18"/>
      <c r="B1134" s="20"/>
      <c r="C1134" s="72"/>
      <c r="D1134" s="19"/>
      <c r="E1134" s="20"/>
      <c r="F1134" s="20"/>
      <c r="G1134" s="19"/>
      <c r="H1134" s="19"/>
      <c r="I1134" s="76" t="str">
        <f>IF(AND(Table1[[#This Row],[Was this permit part of a consolidated review?]]="No", Table1[[#This Row],[Date Notice of Complete Application Issued]]&lt;&gt;"", Table1[[#This Row],[Date of Decision]]&lt;&gt;""), Table1[[#This Row],[Date of Decision]]-Table1[[#This Row],[Date Notice of Complete Application Issued]], "")</f>
        <v/>
      </c>
      <c r="J113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3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3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34" s="74" t="str">
        <f>IF(Table1[[#This Row],[Was there an agreed upon decision date?]]="Yes",
    "Mutually agreed timeline",
    IF(ISNUMBER(Table1[[#This Row],[Total Active Review Days 
(without pauses)]]),
        IF(Table1[[#This Row],[Total Active Review Days 
(without pauses)]] &gt; Table1[[#This Row],[Deadline 
(Hidden Helper)]], "Yes", "No"),
    ""))</f>
        <v/>
      </c>
      <c r="N1134" s="8"/>
      <c r="O1134" s="8"/>
      <c r="BU1134"/>
      <c r="BV1134"/>
    </row>
    <row r="1135" spans="1:74" x14ac:dyDescent="0.25">
      <c r="A1135" s="18"/>
      <c r="B1135" s="20"/>
      <c r="C1135" s="72"/>
      <c r="D1135" s="19"/>
      <c r="E1135" s="20"/>
      <c r="F1135" s="20"/>
      <c r="G1135" s="19"/>
      <c r="H1135" s="19"/>
      <c r="I1135" s="76" t="str">
        <f>IF(AND(Table1[[#This Row],[Was this permit part of a consolidated review?]]="No", Table1[[#This Row],[Date Notice of Complete Application Issued]]&lt;&gt;"", Table1[[#This Row],[Date of Decision]]&lt;&gt;""), Table1[[#This Row],[Date of Decision]]-Table1[[#This Row],[Date Notice of Complete Application Issued]], "")</f>
        <v/>
      </c>
      <c r="J113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3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3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35" s="74" t="str">
        <f>IF(Table1[[#This Row],[Was there an agreed upon decision date?]]="Yes",
    "Mutually agreed timeline",
    IF(ISNUMBER(Table1[[#This Row],[Total Active Review Days 
(without pauses)]]),
        IF(Table1[[#This Row],[Total Active Review Days 
(without pauses)]] &gt; Table1[[#This Row],[Deadline 
(Hidden Helper)]], "Yes", "No"),
    ""))</f>
        <v/>
      </c>
      <c r="N1135" s="8"/>
      <c r="O1135" s="8"/>
      <c r="BU1135"/>
      <c r="BV1135"/>
    </row>
    <row r="1136" spans="1:74" x14ac:dyDescent="0.25">
      <c r="A1136" s="18"/>
      <c r="B1136" s="20"/>
      <c r="C1136" s="72"/>
      <c r="D1136" s="19"/>
      <c r="E1136" s="20"/>
      <c r="F1136" s="20"/>
      <c r="G1136" s="19"/>
      <c r="H1136" s="19"/>
      <c r="I1136" s="76" t="str">
        <f>IF(AND(Table1[[#This Row],[Was this permit part of a consolidated review?]]="No", Table1[[#This Row],[Date Notice of Complete Application Issued]]&lt;&gt;"", Table1[[#This Row],[Date of Decision]]&lt;&gt;""), Table1[[#This Row],[Date of Decision]]-Table1[[#This Row],[Date Notice of Complete Application Issued]], "")</f>
        <v/>
      </c>
      <c r="J113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3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3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36" s="74" t="str">
        <f>IF(Table1[[#This Row],[Was there an agreed upon decision date?]]="Yes",
    "Mutually agreed timeline",
    IF(ISNUMBER(Table1[[#This Row],[Total Active Review Days 
(without pauses)]]),
        IF(Table1[[#This Row],[Total Active Review Days 
(without pauses)]] &gt; Table1[[#This Row],[Deadline 
(Hidden Helper)]], "Yes", "No"),
    ""))</f>
        <v/>
      </c>
      <c r="N1136" s="8"/>
      <c r="O1136" s="8"/>
      <c r="BU1136"/>
      <c r="BV1136"/>
    </row>
    <row r="1137" spans="1:74" x14ac:dyDescent="0.25">
      <c r="A1137" s="18"/>
      <c r="B1137" s="20"/>
      <c r="C1137" s="72"/>
      <c r="D1137" s="19"/>
      <c r="E1137" s="20"/>
      <c r="F1137" s="20"/>
      <c r="G1137" s="19"/>
      <c r="H1137" s="19"/>
      <c r="I1137" s="76" t="str">
        <f>IF(AND(Table1[[#This Row],[Was this permit part of a consolidated review?]]="No", Table1[[#This Row],[Date Notice of Complete Application Issued]]&lt;&gt;"", Table1[[#This Row],[Date of Decision]]&lt;&gt;""), Table1[[#This Row],[Date of Decision]]-Table1[[#This Row],[Date Notice of Complete Application Issued]], "")</f>
        <v/>
      </c>
      <c r="J113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3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3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37" s="74" t="str">
        <f>IF(Table1[[#This Row],[Was there an agreed upon decision date?]]="Yes",
    "Mutually agreed timeline",
    IF(ISNUMBER(Table1[[#This Row],[Total Active Review Days 
(without pauses)]]),
        IF(Table1[[#This Row],[Total Active Review Days 
(without pauses)]] &gt; Table1[[#This Row],[Deadline 
(Hidden Helper)]], "Yes", "No"),
    ""))</f>
        <v/>
      </c>
      <c r="N1137" s="8"/>
      <c r="O1137" s="8"/>
      <c r="BU1137"/>
      <c r="BV1137"/>
    </row>
    <row r="1138" spans="1:74" x14ac:dyDescent="0.25">
      <c r="A1138" s="18"/>
      <c r="B1138" s="20"/>
      <c r="C1138" s="72"/>
      <c r="D1138" s="19"/>
      <c r="E1138" s="20"/>
      <c r="F1138" s="20"/>
      <c r="G1138" s="19"/>
      <c r="H1138" s="19"/>
      <c r="I1138" s="76" t="str">
        <f>IF(AND(Table1[[#This Row],[Was this permit part of a consolidated review?]]="No", Table1[[#This Row],[Date Notice of Complete Application Issued]]&lt;&gt;"", Table1[[#This Row],[Date of Decision]]&lt;&gt;""), Table1[[#This Row],[Date of Decision]]-Table1[[#This Row],[Date Notice of Complete Application Issued]], "")</f>
        <v/>
      </c>
      <c r="J113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3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3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38" s="74" t="str">
        <f>IF(Table1[[#This Row],[Was there an agreed upon decision date?]]="Yes",
    "Mutually agreed timeline",
    IF(ISNUMBER(Table1[[#This Row],[Total Active Review Days 
(without pauses)]]),
        IF(Table1[[#This Row],[Total Active Review Days 
(without pauses)]] &gt; Table1[[#This Row],[Deadline 
(Hidden Helper)]], "Yes", "No"),
    ""))</f>
        <v/>
      </c>
      <c r="N1138" s="8"/>
      <c r="O1138" s="8"/>
      <c r="BU1138"/>
      <c r="BV1138"/>
    </row>
    <row r="1139" spans="1:74" x14ac:dyDescent="0.25">
      <c r="A1139" s="18"/>
      <c r="B1139" s="20"/>
      <c r="C1139" s="72"/>
      <c r="D1139" s="19"/>
      <c r="E1139" s="20"/>
      <c r="F1139" s="20"/>
      <c r="G1139" s="19"/>
      <c r="H1139" s="19"/>
      <c r="I1139" s="76" t="str">
        <f>IF(AND(Table1[[#This Row],[Was this permit part of a consolidated review?]]="No", Table1[[#This Row],[Date Notice of Complete Application Issued]]&lt;&gt;"", Table1[[#This Row],[Date of Decision]]&lt;&gt;""), Table1[[#This Row],[Date of Decision]]-Table1[[#This Row],[Date Notice of Complete Application Issued]], "")</f>
        <v/>
      </c>
      <c r="J113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3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3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39" s="74" t="str">
        <f>IF(Table1[[#This Row],[Was there an agreed upon decision date?]]="Yes",
    "Mutually agreed timeline",
    IF(ISNUMBER(Table1[[#This Row],[Total Active Review Days 
(without pauses)]]),
        IF(Table1[[#This Row],[Total Active Review Days 
(without pauses)]] &gt; Table1[[#This Row],[Deadline 
(Hidden Helper)]], "Yes", "No"),
    ""))</f>
        <v/>
      </c>
      <c r="N1139" s="8"/>
      <c r="O1139" s="8"/>
      <c r="BU1139"/>
      <c r="BV1139"/>
    </row>
    <row r="1140" spans="1:74" x14ac:dyDescent="0.25">
      <c r="A1140" s="18"/>
      <c r="B1140" s="20"/>
      <c r="C1140" s="72"/>
      <c r="D1140" s="19"/>
      <c r="E1140" s="20"/>
      <c r="F1140" s="20"/>
      <c r="G1140" s="19"/>
      <c r="H1140" s="19"/>
      <c r="I1140" s="76" t="str">
        <f>IF(AND(Table1[[#This Row],[Was this permit part of a consolidated review?]]="No", Table1[[#This Row],[Date Notice of Complete Application Issued]]&lt;&gt;"", Table1[[#This Row],[Date of Decision]]&lt;&gt;""), Table1[[#This Row],[Date of Decision]]-Table1[[#This Row],[Date Notice of Complete Application Issued]], "")</f>
        <v/>
      </c>
      <c r="J114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4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4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40" s="74" t="str">
        <f>IF(Table1[[#This Row],[Was there an agreed upon decision date?]]="Yes",
    "Mutually agreed timeline",
    IF(ISNUMBER(Table1[[#This Row],[Total Active Review Days 
(without pauses)]]),
        IF(Table1[[#This Row],[Total Active Review Days 
(without pauses)]] &gt; Table1[[#This Row],[Deadline 
(Hidden Helper)]], "Yes", "No"),
    ""))</f>
        <v/>
      </c>
      <c r="N1140" s="8"/>
      <c r="O1140" s="8"/>
      <c r="BU1140"/>
      <c r="BV1140"/>
    </row>
    <row r="1141" spans="1:74" x14ac:dyDescent="0.25">
      <c r="A1141" s="18"/>
      <c r="B1141" s="20"/>
      <c r="C1141" s="72"/>
      <c r="D1141" s="19"/>
      <c r="E1141" s="20"/>
      <c r="F1141" s="20"/>
      <c r="G1141" s="19"/>
      <c r="H1141" s="19"/>
      <c r="I1141" s="76" t="str">
        <f>IF(AND(Table1[[#This Row],[Was this permit part of a consolidated review?]]="No", Table1[[#This Row],[Date Notice of Complete Application Issued]]&lt;&gt;"", Table1[[#This Row],[Date of Decision]]&lt;&gt;""), Table1[[#This Row],[Date of Decision]]-Table1[[#This Row],[Date Notice of Complete Application Issued]], "")</f>
        <v/>
      </c>
      <c r="J114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4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4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41" s="74" t="str">
        <f>IF(Table1[[#This Row],[Was there an agreed upon decision date?]]="Yes",
    "Mutually agreed timeline",
    IF(ISNUMBER(Table1[[#This Row],[Total Active Review Days 
(without pauses)]]),
        IF(Table1[[#This Row],[Total Active Review Days 
(without pauses)]] &gt; Table1[[#This Row],[Deadline 
(Hidden Helper)]], "Yes", "No"),
    ""))</f>
        <v/>
      </c>
      <c r="N1141" s="8"/>
      <c r="O1141" s="8"/>
      <c r="BU1141"/>
      <c r="BV1141"/>
    </row>
    <row r="1142" spans="1:74" x14ac:dyDescent="0.25">
      <c r="A1142" s="18"/>
      <c r="B1142" s="20"/>
      <c r="C1142" s="72"/>
      <c r="D1142" s="19"/>
      <c r="E1142" s="20"/>
      <c r="F1142" s="20"/>
      <c r="G1142" s="19"/>
      <c r="H1142" s="19"/>
      <c r="I1142" s="76" t="str">
        <f>IF(AND(Table1[[#This Row],[Was this permit part of a consolidated review?]]="No", Table1[[#This Row],[Date Notice of Complete Application Issued]]&lt;&gt;"", Table1[[#This Row],[Date of Decision]]&lt;&gt;""), Table1[[#This Row],[Date of Decision]]-Table1[[#This Row],[Date Notice of Complete Application Issued]], "")</f>
        <v/>
      </c>
      <c r="J114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4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4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42" s="74" t="str">
        <f>IF(Table1[[#This Row],[Was there an agreed upon decision date?]]="Yes",
    "Mutually agreed timeline",
    IF(ISNUMBER(Table1[[#This Row],[Total Active Review Days 
(without pauses)]]),
        IF(Table1[[#This Row],[Total Active Review Days 
(without pauses)]] &gt; Table1[[#This Row],[Deadline 
(Hidden Helper)]], "Yes", "No"),
    ""))</f>
        <v/>
      </c>
      <c r="N1142" s="8"/>
      <c r="O1142" s="8"/>
      <c r="BU1142"/>
      <c r="BV1142"/>
    </row>
    <row r="1143" spans="1:74" x14ac:dyDescent="0.25">
      <c r="A1143" s="18"/>
      <c r="B1143" s="20"/>
      <c r="C1143" s="72"/>
      <c r="D1143" s="19"/>
      <c r="E1143" s="20"/>
      <c r="F1143" s="20"/>
      <c r="G1143" s="19"/>
      <c r="H1143" s="19"/>
      <c r="I1143" s="76" t="str">
        <f>IF(AND(Table1[[#This Row],[Was this permit part of a consolidated review?]]="No", Table1[[#This Row],[Date Notice of Complete Application Issued]]&lt;&gt;"", Table1[[#This Row],[Date of Decision]]&lt;&gt;""), Table1[[#This Row],[Date of Decision]]-Table1[[#This Row],[Date Notice of Complete Application Issued]], "")</f>
        <v/>
      </c>
      <c r="J114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4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4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43" s="74" t="str">
        <f>IF(Table1[[#This Row],[Was there an agreed upon decision date?]]="Yes",
    "Mutually agreed timeline",
    IF(ISNUMBER(Table1[[#This Row],[Total Active Review Days 
(without pauses)]]),
        IF(Table1[[#This Row],[Total Active Review Days 
(without pauses)]] &gt; Table1[[#This Row],[Deadline 
(Hidden Helper)]], "Yes", "No"),
    ""))</f>
        <v/>
      </c>
      <c r="N1143" s="8"/>
      <c r="O1143" s="8"/>
      <c r="BU1143"/>
      <c r="BV1143"/>
    </row>
    <row r="1144" spans="1:74" x14ac:dyDescent="0.25">
      <c r="A1144" s="18"/>
      <c r="B1144" s="20"/>
      <c r="C1144" s="72"/>
      <c r="D1144" s="19"/>
      <c r="E1144" s="20"/>
      <c r="F1144" s="20"/>
      <c r="G1144" s="19"/>
      <c r="H1144" s="19"/>
      <c r="I1144" s="76" t="str">
        <f>IF(AND(Table1[[#This Row],[Was this permit part of a consolidated review?]]="No", Table1[[#This Row],[Date Notice of Complete Application Issued]]&lt;&gt;"", Table1[[#This Row],[Date of Decision]]&lt;&gt;""), Table1[[#This Row],[Date of Decision]]-Table1[[#This Row],[Date Notice of Complete Application Issued]], "")</f>
        <v/>
      </c>
      <c r="J114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4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4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44" s="74" t="str">
        <f>IF(Table1[[#This Row],[Was there an agreed upon decision date?]]="Yes",
    "Mutually agreed timeline",
    IF(ISNUMBER(Table1[[#This Row],[Total Active Review Days 
(without pauses)]]),
        IF(Table1[[#This Row],[Total Active Review Days 
(without pauses)]] &gt; Table1[[#This Row],[Deadline 
(Hidden Helper)]], "Yes", "No"),
    ""))</f>
        <v/>
      </c>
      <c r="N1144" s="8"/>
      <c r="O1144" s="8"/>
      <c r="BU1144"/>
      <c r="BV1144"/>
    </row>
    <row r="1145" spans="1:74" x14ac:dyDescent="0.25">
      <c r="A1145" s="18"/>
      <c r="B1145" s="20"/>
      <c r="C1145" s="72"/>
      <c r="D1145" s="19"/>
      <c r="E1145" s="20"/>
      <c r="F1145" s="20"/>
      <c r="G1145" s="19"/>
      <c r="H1145" s="19"/>
      <c r="I1145" s="76" t="str">
        <f>IF(AND(Table1[[#This Row],[Was this permit part of a consolidated review?]]="No", Table1[[#This Row],[Date Notice of Complete Application Issued]]&lt;&gt;"", Table1[[#This Row],[Date of Decision]]&lt;&gt;""), Table1[[#This Row],[Date of Decision]]-Table1[[#This Row],[Date Notice of Complete Application Issued]], "")</f>
        <v/>
      </c>
      <c r="J114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4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4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45" s="74" t="str">
        <f>IF(Table1[[#This Row],[Was there an agreed upon decision date?]]="Yes",
    "Mutually agreed timeline",
    IF(ISNUMBER(Table1[[#This Row],[Total Active Review Days 
(without pauses)]]),
        IF(Table1[[#This Row],[Total Active Review Days 
(without pauses)]] &gt; Table1[[#This Row],[Deadline 
(Hidden Helper)]], "Yes", "No"),
    ""))</f>
        <v/>
      </c>
      <c r="N1145" s="8"/>
      <c r="O1145" s="8"/>
      <c r="BU1145"/>
      <c r="BV1145"/>
    </row>
    <row r="1146" spans="1:74" x14ac:dyDescent="0.25">
      <c r="A1146" s="18"/>
      <c r="B1146" s="20"/>
      <c r="C1146" s="72"/>
      <c r="D1146" s="19"/>
      <c r="E1146" s="20"/>
      <c r="F1146" s="20"/>
      <c r="G1146" s="19"/>
      <c r="H1146" s="19"/>
      <c r="I1146" s="76" t="str">
        <f>IF(AND(Table1[[#This Row],[Was this permit part of a consolidated review?]]="No", Table1[[#This Row],[Date Notice of Complete Application Issued]]&lt;&gt;"", Table1[[#This Row],[Date of Decision]]&lt;&gt;""), Table1[[#This Row],[Date of Decision]]-Table1[[#This Row],[Date Notice of Complete Application Issued]], "")</f>
        <v/>
      </c>
      <c r="J114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4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4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46" s="74" t="str">
        <f>IF(Table1[[#This Row],[Was there an agreed upon decision date?]]="Yes",
    "Mutually agreed timeline",
    IF(ISNUMBER(Table1[[#This Row],[Total Active Review Days 
(without pauses)]]),
        IF(Table1[[#This Row],[Total Active Review Days 
(without pauses)]] &gt; Table1[[#This Row],[Deadline 
(Hidden Helper)]], "Yes", "No"),
    ""))</f>
        <v/>
      </c>
      <c r="N1146" s="8"/>
      <c r="O1146" s="8"/>
      <c r="BU1146"/>
      <c r="BV1146"/>
    </row>
    <row r="1147" spans="1:74" x14ac:dyDescent="0.25">
      <c r="A1147" s="18"/>
      <c r="B1147" s="20"/>
      <c r="C1147" s="72"/>
      <c r="D1147" s="19"/>
      <c r="E1147" s="20"/>
      <c r="F1147" s="20"/>
      <c r="G1147" s="19"/>
      <c r="H1147" s="19"/>
      <c r="I1147" s="76" t="str">
        <f>IF(AND(Table1[[#This Row],[Was this permit part of a consolidated review?]]="No", Table1[[#This Row],[Date Notice of Complete Application Issued]]&lt;&gt;"", Table1[[#This Row],[Date of Decision]]&lt;&gt;""), Table1[[#This Row],[Date of Decision]]-Table1[[#This Row],[Date Notice of Complete Application Issued]], "")</f>
        <v/>
      </c>
      <c r="J114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4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4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47" s="74" t="str">
        <f>IF(Table1[[#This Row],[Was there an agreed upon decision date?]]="Yes",
    "Mutually agreed timeline",
    IF(ISNUMBER(Table1[[#This Row],[Total Active Review Days 
(without pauses)]]),
        IF(Table1[[#This Row],[Total Active Review Days 
(without pauses)]] &gt; Table1[[#This Row],[Deadline 
(Hidden Helper)]], "Yes", "No"),
    ""))</f>
        <v/>
      </c>
      <c r="N1147" s="8"/>
      <c r="O1147" s="8"/>
      <c r="BU1147"/>
      <c r="BV1147"/>
    </row>
    <row r="1148" spans="1:74" x14ac:dyDescent="0.25">
      <c r="A1148" s="18"/>
      <c r="B1148" s="20"/>
      <c r="C1148" s="72"/>
      <c r="D1148" s="19"/>
      <c r="E1148" s="20"/>
      <c r="F1148" s="20"/>
      <c r="G1148" s="19"/>
      <c r="H1148" s="19"/>
      <c r="I1148" s="76" t="str">
        <f>IF(AND(Table1[[#This Row],[Was this permit part of a consolidated review?]]="No", Table1[[#This Row],[Date Notice of Complete Application Issued]]&lt;&gt;"", Table1[[#This Row],[Date of Decision]]&lt;&gt;""), Table1[[#This Row],[Date of Decision]]-Table1[[#This Row],[Date Notice of Complete Application Issued]], "")</f>
        <v/>
      </c>
      <c r="J114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4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4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48" s="74" t="str">
        <f>IF(Table1[[#This Row],[Was there an agreed upon decision date?]]="Yes",
    "Mutually agreed timeline",
    IF(ISNUMBER(Table1[[#This Row],[Total Active Review Days 
(without pauses)]]),
        IF(Table1[[#This Row],[Total Active Review Days 
(without pauses)]] &gt; Table1[[#This Row],[Deadline 
(Hidden Helper)]], "Yes", "No"),
    ""))</f>
        <v/>
      </c>
      <c r="N1148" s="8"/>
      <c r="O1148" s="8"/>
      <c r="BU1148"/>
      <c r="BV1148"/>
    </row>
    <row r="1149" spans="1:74" x14ac:dyDescent="0.25">
      <c r="A1149" s="18"/>
      <c r="B1149" s="20"/>
      <c r="C1149" s="72"/>
      <c r="D1149" s="19"/>
      <c r="E1149" s="20"/>
      <c r="F1149" s="20"/>
      <c r="G1149" s="19"/>
      <c r="H1149" s="19"/>
      <c r="I1149" s="76" t="str">
        <f>IF(AND(Table1[[#This Row],[Was this permit part of a consolidated review?]]="No", Table1[[#This Row],[Date Notice of Complete Application Issued]]&lt;&gt;"", Table1[[#This Row],[Date of Decision]]&lt;&gt;""), Table1[[#This Row],[Date of Decision]]-Table1[[#This Row],[Date Notice of Complete Application Issued]], "")</f>
        <v/>
      </c>
      <c r="J114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4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4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49" s="74" t="str">
        <f>IF(Table1[[#This Row],[Was there an agreed upon decision date?]]="Yes",
    "Mutually agreed timeline",
    IF(ISNUMBER(Table1[[#This Row],[Total Active Review Days 
(without pauses)]]),
        IF(Table1[[#This Row],[Total Active Review Days 
(without pauses)]] &gt; Table1[[#This Row],[Deadline 
(Hidden Helper)]], "Yes", "No"),
    ""))</f>
        <v/>
      </c>
      <c r="N1149" s="8"/>
      <c r="O1149" s="8"/>
      <c r="BU1149"/>
      <c r="BV1149"/>
    </row>
    <row r="1150" spans="1:74" x14ac:dyDescent="0.25">
      <c r="A1150" s="18"/>
      <c r="B1150" s="20"/>
      <c r="C1150" s="72"/>
      <c r="D1150" s="19"/>
      <c r="E1150" s="20"/>
      <c r="F1150" s="20"/>
      <c r="G1150" s="19"/>
      <c r="H1150" s="19"/>
      <c r="I1150" s="76" t="str">
        <f>IF(AND(Table1[[#This Row],[Was this permit part of a consolidated review?]]="No", Table1[[#This Row],[Date Notice of Complete Application Issued]]&lt;&gt;"", Table1[[#This Row],[Date of Decision]]&lt;&gt;""), Table1[[#This Row],[Date of Decision]]-Table1[[#This Row],[Date Notice of Complete Application Issued]], "")</f>
        <v/>
      </c>
      <c r="J115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5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5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50" s="74" t="str">
        <f>IF(Table1[[#This Row],[Was there an agreed upon decision date?]]="Yes",
    "Mutually agreed timeline",
    IF(ISNUMBER(Table1[[#This Row],[Total Active Review Days 
(without pauses)]]),
        IF(Table1[[#This Row],[Total Active Review Days 
(without pauses)]] &gt; Table1[[#This Row],[Deadline 
(Hidden Helper)]], "Yes", "No"),
    ""))</f>
        <v/>
      </c>
      <c r="N1150" s="8"/>
      <c r="O1150" s="8"/>
      <c r="BU1150"/>
      <c r="BV1150"/>
    </row>
    <row r="1151" spans="1:74" x14ac:dyDescent="0.25">
      <c r="A1151" s="18"/>
      <c r="B1151" s="20"/>
      <c r="C1151" s="72"/>
      <c r="D1151" s="19"/>
      <c r="E1151" s="20"/>
      <c r="F1151" s="20"/>
      <c r="G1151" s="19"/>
      <c r="H1151" s="19"/>
      <c r="I1151" s="76" t="str">
        <f>IF(AND(Table1[[#This Row],[Was this permit part of a consolidated review?]]="No", Table1[[#This Row],[Date Notice of Complete Application Issued]]&lt;&gt;"", Table1[[#This Row],[Date of Decision]]&lt;&gt;""), Table1[[#This Row],[Date of Decision]]-Table1[[#This Row],[Date Notice of Complete Application Issued]], "")</f>
        <v/>
      </c>
      <c r="J115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5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5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51" s="74" t="str">
        <f>IF(Table1[[#This Row],[Was there an agreed upon decision date?]]="Yes",
    "Mutually agreed timeline",
    IF(ISNUMBER(Table1[[#This Row],[Total Active Review Days 
(without pauses)]]),
        IF(Table1[[#This Row],[Total Active Review Days 
(without pauses)]] &gt; Table1[[#This Row],[Deadline 
(Hidden Helper)]], "Yes", "No"),
    ""))</f>
        <v/>
      </c>
      <c r="N1151" s="8"/>
      <c r="O1151" s="8"/>
      <c r="BU1151"/>
      <c r="BV1151"/>
    </row>
    <row r="1152" spans="1:74" x14ac:dyDescent="0.25">
      <c r="A1152" s="18"/>
      <c r="B1152" s="20"/>
      <c r="C1152" s="72"/>
      <c r="D1152" s="19"/>
      <c r="E1152" s="20"/>
      <c r="F1152" s="20"/>
      <c r="G1152" s="19"/>
      <c r="H1152" s="19"/>
      <c r="I1152" s="76" t="str">
        <f>IF(AND(Table1[[#This Row],[Was this permit part of a consolidated review?]]="No", Table1[[#This Row],[Date Notice of Complete Application Issued]]&lt;&gt;"", Table1[[#This Row],[Date of Decision]]&lt;&gt;""), Table1[[#This Row],[Date of Decision]]-Table1[[#This Row],[Date Notice of Complete Application Issued]], "")</f>
        <v/>
      </c>
      <c r="J115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5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5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52" s="74" t="str">
        <f>IF(Table1[[#This Row],[Was there an agreed upon decision date?]]="Yes",
    "Mutually agreed timeline",
    IF(ISNUMBER(Table1[[#This Row],[Total Active Review Days 
(without pauses)]]),
        IF(Table1[[#This Row],[Total Active Review Days 
(without pauses)]] &gt; Table1[[#This Row],[Deadline 
(Hidden Helper)]], "Yes", "No"),
    ""))</f>
        <v/>
      </c>
      <c r="N1152" s="8"/>
      <c r="O1152" s="8"/>
      <c r="BU1152"/>
      <c r="BV1152"/>
    </row>
    <row r="1153" spans="1:74" x14ac:dyDescent="0.25">
      <c r="A1153" s="18"/>
      <c r="B1153" s="20"/>
      <c r="C1153" s="72"/>
      <c r="D1153" s="19"/>
      <c r="E1153" s="20"/>
      <c r="F1153" s="20"/>
      <c r="G1153" s="19"/>
      <c r="H1153" s="19"/>
      <c r="I1153" s="76" t="str">
        <f>IF(AND(Table1[[#This Row],[Was this permit part of a consolidated review?]]="No", Table1[[#This Row],[Date Notice of Complete Application Issued]]&lt;&gt;"", Table1[[#This Row],[Date of Decision]]&lt;&gt;""), Table1[[#This Row],[Date of Decision]]-Table1[[#This Row],[Date Notice of Complete Application Issued]], "")</f>
        <v/>
      </c>
      <c r="J115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5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5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53" s="74" t="str">
        <f>IF(Table1[[#This Row],[Was there an agreed upon decision date?]]="Yes",
    "Mutually agreed timeline",
    IF(ISNUMBER(Table1[[#This Row],[Total Active Review Days 
(without pauses)]]),
        IF(Table1[[#This Row],[Total Active Review Days 
(without pauses)]] &gt; Table1[[#This Row],[Deadline 
(Hidden Helper)]], "Yes", "No"),
    ""))</f>
        <v/>
      </c>
      <c r="N1153" s="8"/>
      <c r="O1153" s="8"/>
      <c r="BU1153"/>
      <c r="BV1153"/>
    </row>
    <row r="1154" spans="1:74" x14ac:dyDescent="0.25">
      <c r="A1154" s="18"/>
      <c r="B1154" s="20"/>
      <c r="C1154" s="72"/>
      <c r="D1154" s="19"/>
      <c r="E1154" s="20"/>
      <c r="F1154" s="20"/>
      <c r="G1154" s="19"/>
      <c r="H1154" s="19"/>
      <c r="I1154" s="76" t="str">
        <f>IF(AND(Table1[[#This Row],[Was this permit part of a consolidated review?]]="No", Table1[[#This Row],[Date Notice of Complete Application Issued]]&lt;&gt;"", Table1[[#This Row],[Date of Decision]]&lt;&gt;""), Table1[[#This Row],[Date of Decision]]-Table1[[#This Row],[Date Notice of Complete Application Issued]], "")</f>
        <v/>
      </c>
      <c r="J115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5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5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54" s="74" t="str">
        <f>IF(Table1[[#This Row],[Was there an agreed upon decision date?]]="Yes",
    "Mutually agreed timeline",
    IF(ISNUMBER(Table1[[#This Row],[Total Active Review Days 
(without pauses)]]),
        IF(Table1[[#This Row],[Total Active Review Days 
(without pauses)]] &gt; Table1[[#This Row],[Deadline 
(Hidden Helper)]], "Yes", "No"),
    ""))</f>
        <v/>
      </c>
      <c r="N1154" s="8"/>
      <c r="O1154" s="8"/>
      <c r="BU1154"/>
      <c r="BV1154"/>
    </row>
    <row r="1155" spans="1:74" x14ac:dyDescent="0.25">
      <c r="A1155" s="18"/>
      <c r="B1155" s="20"/>
      <c r="C1155" s="72"/>
      <c r="D1155" s="19"/>
      <c r="E1155" s="20"/>
      <c r="F1155" s="20"/>
      <c r="G1155" s="19"/>
      <c r="H1155" s="19"/>
      <c r="I1155" s="76" t="str">
        <f>IF(AND(Table1[[#This Row],[Was this permit part of a consolidated review?]]="No", Table1[[#This Row],[Date Notice of Complete Application Issued]]&lt;&gt;"", Table1[[#This Row],[Date of Decision]]&lt;&gt;""), Table1[[#This Row],[Date of Decision]]-Table1[[#This Row],[Date Notice of Complete Application Issued]], "")</f>
        <v/>
      </c>
      <c r="J115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5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5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55" s="74" t="str">
        <f>IF(Table1[[#This Row],[Was there an agreed upon decision date?]]="Yes",
    "Mutually agreed timeline",
    IF(ISNUMBER(Table1[[#This Row],[Total Active Review Days 
(without pauses)]]),
        IF(Table1[[#This Row],[Total Active Review Days 
(without pauses)]] &gt; Table1[[#This Row],[Deadline 
(Hidden Helper)]], "Yes", "No"),
    ""))</f>
        <v/>
      </c>
      <c r="N1155" s="8"/>
      <c r="O1155" s="8"/>
      <c r="BU1155"/>
      <c r="BV1155"/>
    </row>
    <row r="1156" spans="1:74" x14ac:dyDescent="0.25">
      <c r="A1156" s="18"/>
      <c r="B1156" s="20"/>
      <c r="C1156" s="72"/>
      <c r="D1156" s="19"/>
      <c r="E1156" s="20"/>
      <c r="F1156" s="20"/>
      <c r="G1156" s="19"/>
      <c r="H1156" s="19"/>
      <c r="I1156" s="76" t="str">
        <f>IF(AND(Table1[[#This Row],[Was this permit part of a consolidated review?]]="No", Table1[[#This Row],[Date Notice of Complete Application Issued]]&lt;&gt;"", Table1[[#This Row],[Date of Decision]]&lt;&gt;""), Table1[[#This Row],[Date of Decision]]-Table1[[#This Row],[Date Notice of Complete Application Issued]], "")</f>
        <v/>
      </c>
      <c r="J115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5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5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56" s="74" t="str">
        <f>IF(Table1[[#This Row],[Was there an agreed upon decision date?]]="Yes",
    "Mutually agreed timeline",
    IF(ISNUMBER(Table1[[#This Row],[Total Active Review Days 
(without pauses)]]),
        IF(Table1[[#This Row],[Total Active Review Days 
(without pauses)]] &gt; Table1[[#This Row],[Deadline 
(Hidden Helper)]], "Yes", "No"),
    ""))</f>
        <v/>
      </c>
      <c r="N1156" s="8"/>
      <c r="O1156" s="8"/>
      <c r="BU1156"/>
      <c r="BV1156"/>
    </row>
    <row r="1157" spans="1:74" x14ac:dyDescent="0.25">
      <c r="A1157" s="18"/>
      <c r="B1157" s="20"/>
      <c r="C1157" s="72"/>
      <c r="D1157" s="19"/>
      <c r="E1157" s="20"/>
      <c r="F1157" s="20"/>
      <c r="G1157" s="19"/>
      <c r="H1157" s="19"/>
      <c r="I1157" s="76" t="str">
        <f>IF(AND(Table1[[#This Row],[Was this permit part of a consolidated review?]]="No", Table1[[#This Row],[Date Notice of Complete Application Issued]]&lt;&gt;"", Table1[[#This Row],[Date of Decision]]&lt;&gt;""), Table1[[#This Row],[Date of Decision]]-Table1[[#This Row],[Date Notice of Complete Application Issued]], "")</f>
        <v/>
      </c>
      <c r="J115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5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5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57" s="74" t="str">
        <f>IF(Table1[[#This Row],[Was there an agreed upon decision date?]]="Yes",
    "Mutually agreed timeline",
    IF(ISNUMBER(Table1[[#This Row],[Total Active Review Days 
(without pauses)]]),
        IF(Table1[[#This Row],[Total Active Review Days 
(without pauses)]] &gt; Table1[[#This Row],[Deadline 
(Hidden Helper)]], "Yes", "No"),
    ""))</f>
        <v/>
      </c>
      <c r="N1157" s="8"/>
      <c r="O1157" s="8"/>
      <c r="BU1157"/>
      <c r="BV1157"/>
    </row>
    <row r="1158" spans="1:74" x14ac:dyDescent="0.25">
      <c r="A1158" s="18"/>
      <c r="B1158" s="20"/>
      <c r="C1158" s="72"/>
      <c r="D1158" s="19"/>
      <c r="E1158" s="20"/>
      <c r="F1158" s="20"/>
      <c r="G1158" s="19"/>
      <c r="H1158" s="19"/>
      <c r="I1158" s="76" t="str">
        <f>IF(AND(Table1[[#This Row],[Was this permit part of a consolidated review?]]="No", Table1[[#This Row],[Date Notice of Complete Application Issued]]&lt;&gt;"", Table1[[#This Row],[Date of Decision]]&lt;&gt;""), Table1[[#This Row],[Date of Decision]]-Table1[[#This Row],[Date Notice of Complete Application Issued]], "")</f>
        <v/>
      </c>
      <c r="J115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5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5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58" s="74" t="str">
        <f>IF(Table1[[#This Row],[Was there an agreed upon decision date?]]="Yes",
    "Mutually agreed timeline",
    IF(ISNUMBER(Table1[[#This Row],[Total Active Review Days 
(without pauses)]]),
        IF(Table1[[#This Row],[Total Active Review Days 
(without pauses)]] &gt; Table1[[#This Row],[Deadline 
(Hidden Helper)]], "Yes", "No"),
    ""))</f>
        <v/>
      </c>
      <c r="N1158" s="8"/>
      <c r="O1158" s="8"/>
      <c r="BU1158"/>
      <c r="BV1158"/>
    </row>
    <row r="1159" spans="1:74" x14ac:dyDescent="0.25">
      <c r="A1159" s="18"/>
      <c r="B1159" s="20"/>
      <c r="C1159" s="72"/>
      <c r="D1159" s="19"/>
      <c r="E1159" s="20"/>
      <c r="F1159" s="20"/>
      <c r="G1159" s="19"/>
      <c r="H1159" s="19"/>
      <c r="I1159" s="76" t="str">
        <f>IF(AND(Table1[[#This Row],[Was this permit part of a consolidated review?]]="No", Table1[[#This Row],[Date Notice of Complete Application Issued]]&lt;&gt;"", Table1[[#This Row],[Date of Decision]]&lt;&gt;""), Table1[[#This Row],[Date of Decision]]-Table1[[#This Row],[Date Notice of Complete Application Issued]], "")</f>
        <v/>
      </c>
      <c r="J115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5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5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59" s="74" t="str">
        <f>IF(Table1[[#This Row],[Was there an agreed upon decision date?]]="Yes",
    "Mutually agreed timeline",
    IF(ISNUMBER(Table1[[#This Row],[Total Active Review Days 
(without pauses)]]),
        IF(Table1[[#This Row],[Total Active Review Days 
(without pauses)]] &gt; Table1[[#This Row],[Deadline 
(Hidden Helper)]], "Yes", "No"),
    ""))</f>
        <v/>
      </c>
      <c r="N1159" s="8"/>
      <c r="O1159" s="8"/>
      <c r="BU1159"/>
      <c r="BV1159"/>
    </row>
    <row r="1160" spans="1:74" x14ac:dyDescent="0.25">
      <c r="A1160" s="18"/>
      <c r="B1160" s="20"/>
      <c r="C1160" s="72"/>
      <c r="D1160" s="19"/>
      <c r="E1160" s="20"/>
      <c r="F1160" s="20"/>
      <c r="G1160" s="19"/>
      <c r="H1160" s="19"/>
      <c r="I1160" s="76" t="str">
        <f>IF(AND(Table1[[#This Row],[Was this permit part of a consolidated review?]]="No", Table1[[#This Row],[Date Notice of Complete Application Issued]]&lt;&gt;"", Table1[[#This Row],[Date of Decision]]&lt;&gt;""), Table1[[#This Row],[Date of Decision]]-Table1[[#This Row],[Date Notice of Complete Application Issued]], "")</f>
        <v/>
      </c>
      <c r="J116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6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6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60" s="74" t="str">
        <f>IF(Table1[[#This Row],[Was there an agreed upon decision date?]]="Yes",
    "Mutually agreed timeline",
    IF(ISNUMBER(Table1[[#This Row],[Total Active Review Days 
(without pauses)]]),
        IF(Table1[[#This Row],[Total Active Review Days 
(without pauses)]] &gt; Table1[[#This Row],[Deadline 
(Hidden Helper)]], "Yes", "No"),
    ""))</f>
        <v/>
      </c>
      <c r="N1160" s="8"/>
      <c r="O1160" s="8"/>
      <c r="BU1160"/>
      <c r="BV1160"/>
    </row>
    <row r="1161" spans="1:74" x14ac:dyDescent="0.25">
      <c r="A1161" s="18"/>
      <c r="B1161" s="20"/>
      <c r="C1161" s="72"/>
      <c r="D1161" s="19"/>
      <c r="E1161" s="20"/>
      <c r="F1161" s="20"/>
      <c r="G1161" s="19"/>
      <c r="H1161" s="19"/>
      <c r="I1161" s="76" t="str">
        <f>IF(AND(Table1[[#This Row],[Was this permit part of a consolidated review?]]="No", Table1[[#This Row],[Date Notice of Complete Application Issued]]&lt;&gt;"", Table1[[#This Row],[Date of Decision]]&lt;&gt;""), Table1[[#This Row],[Date of Decision]]-Table1[[#This Row],[Date Notice of Complete Application Issued]], "")</f>
        <v/>
      </c>
      <c r="J116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6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6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61" s="74" t="str">
        <f>IF(Table1[[#This Row],[Was there an agreed upon decision date?]]="Yes",
    "Mutually agreed timeline",
    IF(ISNUMBER(Table1[[#This Row],[Total Active Review Days 
(without pauses)]]),
        IF(Table1[[#This Row],[Total Active Review Days 
(without pauses)]] &gt; Table1[[#This Row],[Deadline 
(Hidden Helper)]], "Yes", "No"),
    ""))</f>
        <v/>
      </c>
      <c r="N1161" s="8"/>
      <c r="O1161" s="8"/>
      <c r="BU1161"/>
      <c r="BV1161"/>
    </row>
    <row r="1162" spans="1:74" x14ac:dyDescent="0.25">
      <c r="A1162" s="18"/>
      <c r="B1162" s="20"/>
      <c r="C1162" s="72"/>
      <c r="D1162" s="19"/>
      <c r="E1162" s="20"/>
      <c r="F1162" s="20"/>
      <c r="G1162" s="19"/>
      <c r="H1162" s="19"/>
      <c r="I1162" s="76" t="str">
        <f>IF(AND(Table1[[#This Row],[Was this permit part of a consolidated review?]]="No", Table1[[#This Row],[Date Notice of Complete Application Issued]]&lt;&gt;"", Table1[[#This Row],[Date of Decision]]&lt;&gt;""), Table1[[#This Row],[Date of Decision]]-Table1[[#This Row],[Date Notice of Complete Application Issued]], "")</f>
        <v/>
      </c>
      <c r="J116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6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6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62" s="74" t="str">
        <f>IF(Table1[[#This Row],[Was there an agreed upon decision date?]]="Yes",
    "Mutually agreed timeline",
    IF(ISNUMBER(Table1[[#This Row],[Total Active Review Days 
(without pauses)]]),
        IF(Table1[[#This Row],[Total Active Review Days 
(without pauses)]] &gt; Table1[[#This Row],[Deadline 
(Hidden Helper)]], "Yes", "No"),
    ""))</f>
        <v/>
      </c>
      <c r="N1162" s="8"/>
      <c r="O1162" s="8"/>
      <c r="BU1162"/>
      <c r="BV1162"/>
    </row>
    <row r="1163" spans="1:74" x14ac:dyDescent="0.25">
      <c r="A1163" s="18"/>
      <c r="B1163" s="20"/>
      <c r="C1163" s="72"/>
      <c r="D1163" s="19"/>
      <c r="E1163" s="20"/>
      <c r="F1163" s="20"/>
      <c r="G1163" s="19"/>
      <c r="H1163" s="19"/>
      <c r="I1163" s="76" t="str">
        <f>IF(AND(Table1[[#This Row],[Was this permit part of a consolidated review?]]="No", Table1[[#This Row],[Date Notice of Complete Application Issued]]&lt;&gt;"", Table1[[#This Row],[Date of Decision]]&lt;&gt;""), Table1[[#This Row],[Date of Decision]]-Table1[[#This Row],[Date Notice of Complete Application Issued]], "")</f>
        <v/>
      </c>
      <c r="J116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6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6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63" s="74" t="str">
        <f>IF(Table1[[#This Row],[Was there an agreed upon decision date?]]="Yes",
    "Mutually agreed timeline",
    IF(ISNUMBER(Table1[[#This Row],[Total Active Review Days 
(without pauses)]]),
        IF(Table1[[#This Row],[Total Active Review Days 
(without pauses)]] &gt; Table1[[#This Row],[Deadline 
(Hidden Helper)]], "Yes", "No"),
    ""))</f>
        <v/>
      </c>
      <c r="N1163" s="8"/>
      <c r="O1163" s="8"/>
      <c r="BU1163"/>
      <c r="BV1163"/>
    </row>
    <row r="1164" spans="1:74" x14ac:dyDescent="0.25">
      <c r="A1164" s="18"/>
      <c r="B1164" s="20"/>
      <c r="C1164" s="72"/>
      <c r="D1164" s="19"/>
      <c r="E1164" s="20"/>
      <c r="F1164" s="20"/>
      <c r="G1164" s="19"/>
      <c r="H1164" s="19"/>
      <c r="I1164" s="76" t="str">
        <f>IF(AND(Table1[[#This Row],[Was this permit part of a consolidated review?]]="No", Table1[[#This Row],[Date Notice of Complete Application Issued]]&lt;&gt;"", Table1[[#This Row],[Date of Decision]]&lt;&gt;""), Table1[[#This Row],[Date of Decision]]-Table1[[#This Row],[Date Notice of Complete Application Issued]], "")</f>
        <v/>
      </c>
      <c r="J116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6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6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64" s="74" t="str">
        <f>IF(Table1[[#This Row],[Was there an agreed upon decision date?]]="Yes",
    "Mutually agreed timeline",
    IF(ISNUMBER(Table1[[#This Row],[Total Active Review Days 
(without pauses)]]),
        IF(Table1[[#This Row],[Total Active Review Days 
(without pauses)]] &gt; Table1[[#This Row],[Deadline 
(Hidden Helper)]], "Yes", "No"),
    ""))</f>
        <v/>
      </c>
      <c r="N1164" s="8"/>
      <c r="O1164" s="8"/>
      <c r="BU1164"/>
      <c r="BV1164"/>
    </row>
    <row r="1165" spans="1:74" x14ac:dyDescent="0.25">
      <c r="A1165" s="18"/>
      <c r="B1165" s="20"/>
      <c r="C1165" s="72"/>
      <c r="D1165" s="19"/>
      <c r="E1165" s="20"/>
      <c r="F1165" s="20"/>
      <c r="G1165" s="19"/>
      <c r="H1165" s="19"/>
      <c r="I1165" s="76" t="str">
        <f>IF(AND(Table1[[#This Row],[Was this permit part of a consolidated review?]]="No", Table1[[#This Row],[Date Notice of Complete Application Issued]]&lt;&gt;"", Table1[[#This Row],[Date of Decision]]&lt;&gt;""), Table1[[#This Row],[Date of Decision]]-Table1[[#This Row],[Date Notice of Complete Application Issued]], "")</f>
        <v/>
      </c>
      <c r="J116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6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6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65" s="74" t="str">
        <f>IF(Table1[[#This Row],[Was there an agreed upon decision date?]]="Yes",
    "Mutually agreed timeline",
    IF(ISNUMBER(Table1[[#This Row],[Total Active Review Days 
(without pauses)]]),
        IF(Table1[[#This Row],[Total Active Review Days 
(without pauses)]] &gt; Table1[[#This Row],[Deadline 
(Hidden Helper)]], "Yes", "No"),
    ""))</f>
        <v/>
      </c>
      <c r="N1165" s="8"/>
      <c r="O1165" s="8"/>
      <c r="BU1165"/>
      <c r="BV1165"/>
    </row>
    <row r="1166" spans="1:74" x14ac:dyDescent="0.25">
      <c r="A1166" s="18"/>
      <c r="B1166" s="20"/>
      <c r="C1166" s="72"/>
      <c r="D1166" s="19"/>
      <c r="E1166" s="20"/>
      <c r="F1166" s="20"/>
      <c r="G1166" s="19"/>
      <c r="H1166" s="19"/>
      <c r="I1166" s="76" t="str">
        <f>IF(AND(Table1[[#This Row],[Was this permit part of a consolidated review?]]="No", Table1[[#This Row],[Date Notice of Complete Application Issued]]&lt;&gt;"", Table1[[#This Row],[Date of Decision]]&lt;&gt;""), Table1[[#This Row],[Date of Decision]]-Table1[[#This Row],[Date Notice of Complete Application Issued]], "")</f>
        <v/>
      </c>
      <c r="J116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6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6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66" s="74" t="str">
        <f>IF(Table1[[#This Row],[Was there an agreed upon decision date?]]="Yes",
    "Mutually agreed timeline",
    IF(ISNUMBER(Table1[[#This Row],[Total Active Review Days 
(without pauses)]]),
        IF(Table1[[#This Row],[Total Active Review Days 
(without pauses)]] &gt; Table1[[#This Row],[Deadline 
(Hidden Helper)]], "Yes", "No"),
    ""))</f>
        <v/>
      </c>
      <c r="N1166" s="8"/>
      <c r="O1166" s="8"/>
      <c r="BU1166"/>
      <c r="BV1166"/>
    </row>
    <row r="1167" spans="1:74" x14ac:dyDescent="0.25">
      <c r="A1167" s="18"/>
      <c r="B1167" s="20"/>
      <c r="C1167" s="72"/>
      <c r="D1167" s="19"/>
      <c r="E1167" s="20"/>
      <c r="F1167" s="20"/>
      <c r="G1167" s="19"/>
      <c r="H1167" s="19"/>
      <c r="I1167" s="76" t="str">
        <f>IF(AND(Table1[[#This Row],[Was this permit part of a consolidated review?]]="No", Table1[[#This Row],[Date Notice of Complete Application Issued]]&lt;&gt;"", Table1[[#This Row],[Date of Decision]]&lt;&gt;""), Table1[[#This Row],[Date of Decision]]-Table1[[#This Row],[Date Notice of Complete Application Issued]], "")</f>
        <v/>
      </c>
      <c r="J116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6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6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67" s="74" t="str">
        <f>IF(Table1[[#This Row],[Was there an agreed upon decision date?]]="Yes",
    "Mutually agreed timeline",
    IF(ISNUMBER(Table1[[#This Row],[Total Active Review Days 
(without pauses)]]),
        IF(Table1[[#This Row],[Total Active Review Days 
(without pauses)]] &gt; Table1[[#This Row],[Deadline 
(Hidden Helper)]], "Yes", "No"),
    ""))</f>
        <v/>
      </c>
      <c r="N1167" s="8"/>
      <c r="O1167" s="8"/>
      <c r="BU1167"/>
      <c r="BV1167"/>
    </row>
    <row r="1168" spans="1:74" x14ac:dyDescent="0.25">
      <c r="A1168" s="18"/>
      <c r="B1168" s="20"/>
      <c r="C1168" s="72"/>
      <c r="D1168" s="19"/>
      <c r="E1168" s="20"/>
      <c r="F1168" s="20"/>
      <c r="G1168" s="19"/>
      <c r="H1168" s="19"/>
      <c r="I1168" s="76" t="str">
        <f>IF(AND(Table1[[#This Row],[Was this permit part of a consolidated review?]]="No", Table1[[#This Row],[Date Notice of Complete Application Issued]]&lt;&gt;"", Table1[[#This Row],[Date of Decision]]&lt;&gt;""), Table1[[#This Row],[Date of Decision]]-Table1[[#This Row],[Date Notice of Complete Application Issued]], "")</f>
        <v/>
      </c>
      <c r="J116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6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6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68" s="74" t="str">
        <f>IF(Table1[[#This Row],[Was there an agreed upon decision date?]]="Yes",
    "Mutually agreed timeline",
    IF(ISNUMBER(Table1[[#This Row],[Total Active Review Days 
(without pauses)]]),
        IF(Table1[[#This Row],[Total Active Review Days 
(without pauses)]] &gt; Table1[[#This Row],[Deadline 
(Hidden Helper)]], "Yes", "No"),
    ""))</f>
        <v/>
      </c>
      <c r="N1168" s="8"/>
      <c r="O1168" s="8"/>
      <c r="BU1168"/>
      <c r="BV1168"/>
    </row>
    <row r="1169" spans="1:74" x14ac:dyDescent="0.25">
      <c r="A1169" s="18"/>
      <c r="B1169" s="20"/>
      <c r="C1169" s="72"/>
      <c r="D1169" s="19"/>
      <c r="E1169" s="20"/>
      <c r="F1169" s="20"/>
      <c r="G1169" s="19"/>
      <c r="H1169" s="19"/>
      <c r="I1169" s="76" t="str">
        <f>IF(AND(Table1[[#This Row],[Was this permit part of a consolidated review?]]="No", Table1[[#This Row],[Date Notice of Complete Application Issued]]&lt;&gt;"", Table1[[#This Row],[Date of Decision]]&lt;&gt;""), Table1[[#This Row],[Date of Decision]]-Table1[[#This Row],[Date Notice of Complete Application Issued]], "")</f>
        <v/>
      </c>
      <c r="J116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6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6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69" s="74" t="str">
        <f>IF(Table1[[#This Row],[Was there an agreed upon decision date?]]="Yes",
    "Mutually agreed timeline",
    IF(ISNUMBER(Table1[[#This Row],[Total Active Review Days 
(without pauses)]]),
        IF(Table1[[#This Row],[Total Active Review Days 
(without pauses)]] &gt; Table1[[#This Row],[Deadline 
(Hidden Helper)]], "Yes", "No"),
    ""))</f>
        <v/>
      </c>
      <c r="N1169" s="8"/>
      <c r="O1169" s="8"/>
      <c r="BU1169"/>
      <c r="BV1169"/>
    </row>
    <row r="1170" spans="1:74" x14ac:dyDescent="0.25">
      <c r="A1170" s="18"/>
      <c r="B1170" s="20"/>
      <c r="C1170" s="72"/>
      <c r="D1170" s="19"/>
      <c r="E1170" s="20"/>
      <c r="F1170" s="20"/>
      <c r="G1170" s="19"/>
      <c r="H1170" s="19"/>
      <c r="I1170" s="76" t="str">
        <f>IF(AND(Table1[[#This Row],[Was this permit part of a consolidated review?]]="No", Table1[[#This Row],[Date Notice of Complete Application Issued]]&lt;&gt;"", Table1[[#This Row],[Date of Decision]]&lt;&gt;""), Table1[[#This Row],[Date of Decision]]-Table1[[#This Row],[Date Notice of Complete Application Issued]], "")</f>
        <v/>
      </c>
      <c r="J117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7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7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70" s="74" t="str">
        <f>IF(Table1[[#This Row],[Was there an agreed upon decision date?]]="Yes",
    "Mutually agreed timeline",
    IF(ISNUMBER(Table1[[#This Row],[Total Active Review Days 
(without pauses)]]),
        IF(Table1[[#This Row],[Total Active Review Days 
(without pauses)]] &gt; Table1[[#This Row],[Deadline 
(Hidden Helper)]], "Yes", "No"),
    ""))</f>
        <v/>
      </c>
      <c r="N1170" s="8"/>
      <c r="O1170" s="8"/>
      <c r="BU1170"/>
      <c r="BV1170"/>
    </row>
    <row r="1171" spans="1:74" x14ac:dyDescent="0.25">
      <c r="A1171" s="18"/>
      <c r="B1171" s="20"/>
      <c r="C1171" s="72"/>
      <c r="D1171" s="19"/>
      <c r="E1171" s="20"/>
      <c r="F1171" s="20"/>
      <c r="G1171" s="19"/>
      <c r="H1171" s="19"/>
      <c r="I1171" s="76" t="str">
        <f>IF(AND(Table1[[#This Row],[Was this permit part of a consolidated review?]]="No", Table1[[#This Row],[Date Notice of Complete Application Issued]]&lt;&gt;"", Table1[[#This Row],[Date of Decision]]&lt;&gt;""), Table1[[#This Row],[Date of Decision]]-Table1[[#This Row],[Date Notice of Complete Application Issued]], "")</f>
        <v/>
      </c>
      <c r="J117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7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7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71" s="74" t="str">
        <f>IF(Table1[[#This Row],[Was there an agreed upon decision date?]]="Yes",
    "Mutually agreed timeline",
    IF(ISNUMBER(Table1[[#This Row],[Total Active Review Days 
(without pauses)]]),
        IF(Table1[[#This Row],[Total Active Review Days 
(without pauses)]] &gt; Table1[[#This Row],[Deadline 
(Hidden Helper)]], "Yes", "No"),
    ""))</f>
        <v/>
      </c>
      <c r="N1171" s="8"/>
      <c r="O1171" s="8"/>
      <c r="BU1171"/>
      <c r="BV1171"/>
    </row>
    <row r="1172" spans="1:74" x14ac:dyDescent="0.25">
      <c r="A1172" s="18"/>
      <c r="B1172" s="20"/>
      <c r="C1172" s="72"/>
      <c r="D1172" s="19"/>
      <c r="E1172" s="20"/>
      <c r="F1172" s="20"/>
      <c r="G1172" s="19"/>
      <c r="H1172" s="19"/>
      <c r="I1172" s="76" t="str">
        <f>IF(AND(Table1[[#This Row],[Was this permit part of a consolidated review?]]="No", Table1[[#This Row],[Date Notice of Complete Application Issued]]&lt;&gt;"", Table1[[#This Row],[Date of Decision]]&lt;&gt;""), Table1[[#This Row],[Date of Decision]]-Table1[[#This Row],[Date Notice of Complete Application Issued]], "")</f>
        <v/>
      </c>
      <c r="J117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7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7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72" s="74" t="str">
        <f>IF(Table1[[#This Row],[Was there an agreed upon decision date?]]="Yes",
    "Mutually agreed timeline",
    IF(ISNUMBER(Table1[[#This Row],[Total Active Review Days 
(without pauses)]]),
        IF(Table1[[#This Row],[Total Active Review Days 
(without pauses)]] &gt; Table1[[#This Row],[Deadline 
(Hidden Helper)]], "Yes", "No"),
    ""))</f>
        <v/>
      </c>
      <c r="N1172" s="8"/>
      <c r="O1172" s="8"/>
      <c r="BU1172"/>
      <c r="BV1172"/>
    </row>
    <row r="1173" spans="1:74" x14ac:dyDescent="0.25">
      <c r="A1173" s="18"/>
      <c r="B1173" s="20"/>
      <c r="C1173" s="72"/>
      <c r="D1173" s="19"/>
      <c r="E1173" s="20"/>
      <c r="F1173" s="20"/>
      <c r="G1173" s="19"/>
      <c r="H1173" s="19"/>
      <c r="I1173" s="76" t="str">
        <f>IF(AND(Table1[[#This Row],[Was this permit part of a consolidated review?]]="No", Table1[[#This Row],[Date Notice of Complete Application Issued]]&lt;&gt;"", Table1[[#This Row],[Date of Decision]]&lt;&gt;""), Table1[[#This Row],[Date of Decision]]-Table1[[#This Row],[Date Notice of Complete Application Issued]], "")</f>
        <v/>
      </c>
      <c r="J117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7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7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73" s="74" t="str">
        <f>IF(Table1[[#This Row],[Was there an agreed upon decision date?]]="Yes",
    "Mutually agreed timeline",
    IF(ISNUMBER(Table1[[#This Row],[Total Active Review Days 
(without pauses)]]),
        IF(Table1[[#This Row],[Total Active Review Days 
(without pauses)]] &gt; Table1[[#This Row],[Deadline 
(Hidden Helper)]], "Yes", "No"),
    ""))</f>
        <v/>
      </c>
      <c r="N1173" s="8"/>
      <c r="O1173" s="8"/>
      <c r="BU1173"/>
      <c r="BV1173"/>
    </row>
    <row r="1174" spans="1:74" x14ac:dyDescent="0.25">
      <c r="A1174" s="18"/>
      <c r="B1174" s="20"/>
      <c r="C1174" s="72"/>
      <c r="D1174" s="19"/>
      <c r="E1174" s="20"/>
      <c r="F1174" s="20"/>
      <c r="G1174" s="19"/>
      <c r="H1174" s="19"/>
      <c r="I1174" s="76" t="str">
        <f>IF(AND(Table1[[#This Row],[Was this permit part of a consolidated review?]]="No", Table1[[#This Row],[Date Notice of Complete Application Issued]]&lt;&gt;"", Table1[[#This Row],[Date of Decision]]&lt;&gt;""), Table1[[#This Row],[Date of Decision]]-Table1[[#This Row],[Date Notice of Complete Application Issued]], "")</f>
        <v/>
      </c>
      <c r="J117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7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7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74" s="74" t="str">
        <f>IF(Table1[[#This Row],[Was there an agreed upon decision date?]]="Yes",
    "Mutually agreed timeline",
    IF(ISNUMBER(Table1[[#This Row],[Total Active Review Days 
(without pauses)]]),
        IF(Table1[[#This Row],[Total Active Review Days 
(without pauses)]] &gt; Table1[[#This Row],[Deadline 
(Hidden Helper)]], "Yes", "No"),
    ""))</f>
        <v/>
      </c>
      <c r="N1174" s="8"/>
      <c r="O1174" s="8"/>
      <c r="BU1174"/>
      <c r="BV1174"/>
    </row>
    <row r="1175" spans="1:74" x14ac:dyDescent="0.25">
      <c r="A1175" s="18"/>
      <c r="B1175" s="20"/>
      <c r="C1175" s="72"/>
      <c r="D1175" s="19"/>
      <c r="E1175" s="20"/>
      <c r="F1175" s="20"/>
      <c r="G1175" s="19"/>
      <c r="H1175" s="19"/>
      <c r="I1175" s="76" t="str">
        <f>IF(AND(Table1[[#This Row],[Was this permit part of a consolidated review?]]="No", Table1[[#This Row],[Date Notice of Complete Application Issued]]&lt;&gt;"", Table1[[#This Row],[Date of Decision]]&lt;&gt;""), Table1[[#This Row],[Date of Decision]]-Table1[[#This Row],[Date Notice of Complete Application Issued]], "")</f>
        <v/>
      </c>
      <c r="J117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7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7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75" s="74" t="str">
        <f>IF(Table1[[#This Row],[Was there an agreed upon decision date?]]="Yes",
    "Mutually agreed timeline",
    IF(ISNUMBER(Table1[[#This Row],[Total Active Review Days 
(without pauses)]]),
        IF(Table1[[#This Row],[Total Active Review Days 
(without pauses)]] &gt; Table1[[#This Row],[Deadline 
(Hidden Helper)]], "Yes", "No"),
    ""))</f>
        <v/>
      </c>
      <c r="N1175" s="8"/>
      <c r="O1175" s="8"/>
      <c r="BU1175"/>
      <c r="BV1175"/>
    </row>
    <row r="1176" spans="1:74" x14ac:dyDescent="0.25">
      <c r="A1176" s="18"/>
      <c r="B1176" s="20"/>
      <c r="C1176" s="72"/>
      <c r="D1176" s="19"/>
      <c r="E1176" s="20"/>
      <c r="F1176" s="20"/>
      <c r="G1176" s="19"/>
      <c r="H1176" s="19"/>
      <c r="I1176" s="76" t="str">
        <f>IF(AND(Table1[[#This Row],[Was this permit part of a consolidated review?]]="No", Table1[[#This Row],[Date Notice of Complete Application Issued]]&lt;&gt;"", Table1[[#This Row],[Date of Decision]]&lt;&gt;""), Table1[[#This Row],[Date of Decision]]-Table1[[#This Row],[Date Notice of Complete Application Issued]], "")</f>
        <v/>
      </c>
      <c r="J117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7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7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76" s="74" t="str">
        <f>IF(Table1[[#This Row],[Was there an agreed upon decision date?]]="Yes",
    "Mutually agreed timeline",
    IF(ISNUMBER(Table1[[#This Row],[Total Active Review Days 
(without pauses)]]),
        IF(Table1[[#This Row],[Total Active Review Days 
(without pauses)]] &gt; Table1[[#This Row],[Deadline 
(Hidden Helper)]], "Yes", "No"),
    ""))</f>
        <v/>
      </c>
      <c r="N1176" s="8"/>
      <c r="O1176" s="8"/>
      <c r="BU1176"/>
      <c r="BV1176"/>
    </row>
    <row r="1177" spans="1:74" x14ac:dyDescent="0.25">
      <c r="A1177" s="18"/>
      <c r="B1177" s="20"/>
      <c r="C1177" s="72"/>
      <c r="D1177" s="19"/>
      <c r="E1177" s="20"/>
      <c r="F1177" s="20"/>
      <c r="G1177" s="19"/>
      <c r="H1177" s="19"/>
      <c r="I1177" s="76" t="str">
        <f>IF(AND(Table1[[#This Row],[Was this permit part of a consolidated review?]]="No", Table1[[#This Row],[Date Notice of Complete Application Issued]]&lt;&gt;"", Table1[[#This Row],[Date of Decision]]&lt;&gt;""), Table1[[#This Row],[Date of Decision]]-Table1[[#This Row],[Date Notice of Complete Application Issued]], "")</f>
        <v/>
      </c>
      <c r="J117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7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7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77" s="74" t="str">
        <f>IF(Table1[[#This Row],[Was there an agreed upon decision date?]]="Yes",
    "Mutually agreed timeline",
    IF(ISNUMBER(Table1[[#This Row],[Total Active Review Days 
(without pauses)]]),
        IF(Table1[[#This Row],[Total Active Review Days 
(without pauses)]] &gt; Table1[[#This Row],[Deadline 
(Hidden Helper)]], "Yes", "No"),
    ""))</f>
        <v/>
      </c>
      <c r="N1177" s="8"/>
      <c r="O1177" s="8"/>
      <c r="BU1177"/>
      <c r="BV1177"/>
    </row>
    <row r="1178" spans="1:74" x14ac:dyDescent="0.25">
      <c r="A1178" s="18"/>
      <c r="B1178" s="20"/>
      <c r="C1178" s="72"/>
      <c r="D1178" s="19"/>
      <c r="E1178" s="20"/>
      <c r="F1178" s="20"/>
      <c r="G1178" s="19"/>
      <c r="H1178" s="19"/>
      <c r="I1178" s="76" t="str">
        <f>IF(AND(Table1[[#This Row],[Was this permit part of a consolidated review?]]="No", Table1[[#This Row],[Date Notice of Complete Application Issued]]&lt;&gt;"", Table1[[#This Row],[Date of Decision]]&lt;&gt;""), Table1[[#This Row],[Date of Decision]]-Table1[[#This Row],[Date Notice of Complete Application Issued]], "")</f>
        <v/>
      </c>
      <c r="J117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7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7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78" s="74" t="str">
        <f>IF(Table1[[#This Row],[Was there an agreed upon decision date?]]="Yes",
    "Mutually agreed timeline",
    IF(ISNUMBER(Table1[[#This Row],[Total Active Review Days 
(without pauses)]]),
        IF(Table1[[#This Row],[Total Active Review Days 
(without pauses)]] &gt; Table1[[#This Row],[Deadline 
(Hidden Helper)]], "Yes", "No"),
    ""))</f>
        <v/>
      </c>
      <c r="N1178" s="8"/>
      <c r="O1178" s="8"/>
      <c r="BU1178"/>
      <c r="BV1178"/>
    </row>
    <row r="1179" spans="1:74" x14ac:dyDescent="0.25">
      <c r="A1179" s="18"/>
      <c r="B1179" s="20"/>
      <c r="C1179" s="72"/>
      <c r="D1179" s="19"/>
      <c r="E1179" s="20"/>
      <c r="F1179" s="20"/>
      <c r="G1179" s="19"/>
      <c r="H1179" s="19"/>
      <c r="I1179" s="76" t="str">
        <f>IF(AND(Table1[[#This Row],[Was this permit part of a consolidated review?]]="No", Table1[[#This Row],[Date Notice of Complete Application Issued]]&lt;&gt;"", Table1[[#This Row],[Date of Decision]]&lt;&gt;""), Table1[[#This Row],[Date of Decision]]-Table1[[#This Row],[Date Notice of Complete Application Issued]], "")</f>
        <v/>
      </c>
      <c r="J117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7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7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79" s="74" t="str">
        <f>IF(Table1[[#This Row],[Was there an agreed upon decision date?]]="Yes",
    "Mutually agreed timeline",
    IF(ISNUMBER(Table1[[#This Row],[Total Active Review Days 
(without pauses)]]),
        IF(Table1[[#This Row],[Total Active Review Days 
(without pauses)]] &gt; Table1[[#This Row],[Deadline 
(Hidden Helper)]], "Yes", "No"),
    ""))</f>
        <v/>
      </c>
      <c r="N1179" s="8"/>
      <c r="O1179" s="8"/>
      <c r="BU1179"/>
      <c r="BV1179"/>
    </row>
    <row r="1180" spans="1:74" x14ac:dyDescent="0.25">
      <c r="A1180" s="18"/>
      <c r="B1180" s="20"/>
      <c r="C1180" s="72"/>
      <c r="D1180" s="19"/>
      <c r="E1180" s="20"/>
      <c r="F1180" s="20"/>
      <c r="G1180" s="19"/>
      <c r="H1180" s="19"/>
      <c r="I1180" s="76" t="str">
        <f>IF(AND(Table1[[#This Row],[Was this permit part of a consolidated review?]]="No", Table1[[#This Row],[Date Notice of Complete Application Issued]]&lt;&gt;"", Table1[[#This Row],[Date of Decision]]&lt;&gt;""), Table1[[#This Row],[Date of Decision]]-Table1[[#This Row],[Date Notice of Complete Application Issued]], "")</f>
        <v/>
      </c>
      <c r="J118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8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8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80" s="74" t="str">
        <f>IF(Table1[[#This Row],[Was there an agreed upon decision date?]]="Yes",
    "Mutually agreed timeline",
    IF(ISNUMBER(Table1[[#This Row],[Total Active Review Days 
(without pauses)]]),
        IF(Table1[[#This Row],[Total Active Review Days 
(without pauses)]] &gt; Table1[[#This Row],[Deadline 
(Hidden Helper)]], "Yes", "No"),
    ""))</f>
        <v/>
      </c>
      <c r="N1180" s="8"/>
      <c r="O1180" s="8"/>
      <c r="BU1180"/>
      <c r="BV1180"/>
    </row>
    <row r="1181" spans="1:74" x14ac:dyDescent="0.25">
      <c r="A1181" s="18"/>
      <c r="B1181" s="20"/>
      <c r="C1181" s="72"/>
      <c r="D1181" s="19"/>
      <c r="E1181" s="20"/>
      <c r="F1181" s="20"/>
      <c r="G1181" s="19"/>
      <c r="H1181" s="19"/>
      <c r="I1181" s="76" t="str">
        <f>IF(AND(Table1[[#This Row],[Was this permit part of a consolidated review?]]="No", Table1[[#This Row],[Date Notice of Complete Application Issued]]&lt;&gt;"", Table1[[#This Row],[Date of Decision]]&lt;&gt;""), Table1[[#This Row],[Date of Decision]]-Table1[[#This Row],[Date Notice of Complete Application Issued]], "")</f>
        <v/>
      </c>
      <c r="J118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8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8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81" s="74" t="str">
        <f>IF(Table1[[#This Row],[Was there an agreed upon decision date?]]="Yes",
    "Mutually agreed timeline",
    IF(ISNUMBER(Table1[[#This Row],[Total Active Review Days 
(without pauses)]]),
        IF(Table1[[#This Row],[Total Active Review Days 
(without pauses)]] &gt; Table1[[#This Row],[Deadline 
(Hidden Helper)]], "Yes", "No"),
    ""))</f>
        <v/>
      </c>
      <c r="N1181" s="8"/>
      <c r="O1181" s="8"/>
      <c r="BU1181"/>
      <c r="BV1181"/>
    </row>
    <row r="1182" spans="1:74" x14ac:dyDescent="0.25">
      <c r="A1182" s="18"/>
      <c r="B1182" s="20"/>
      <c r="C1182" s="72"/>
      <c r="D1182" s="19"/>
      <c r="E1182" s="20"/>
      <c r="F1182" s="20"/>
      <c r="G1182" s="19"/>
      <c r="H1182" s="19"/>
      <c r="I1182" s="76" t="str">
        <f>IF(AND(Table1[[#This Row],[Was this permit part of a consolidated review?]]="No", Table1[[#This Row],[Date Notice of Complete Application Issued]]&lt;&gt;"", Table1[[#This Row],[Date of Decision]]&lt;&gt;""), Table1[[#This Row],[Date of Decision]]-Table1[[#This Row],[Date Notice of Complete Application Issued]], "")</f>
        <v/>
      </c>
      <c r="J118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8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8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82" s="74" t="str">
        <f>IF(Table1[[#This Row],[Was there an agreed upon decision date?]]="Yes",
    "Mutually agreed timeline",
    IF(ISNUMBER(Table1[[#This Row],[Total Active Review Days 
(without pauses)]]),
        IF(Table1[[#This Row],[Total Active Review Days 
(without pauses)]] &gt; Table1[[#This Row],[Deadline 
(Hidden Helper)]], "Yes", "No"),
    ""))</f>
        <v/>
      </c>
      <c r="N1182" s="8"/>
      <c r="O1182" s="8"/>
      <c r="BU1182"/>
      <c r="BV1182"/>
    </row>
    <row r="1183" spans="1:74" x14ac:dyDescent="0.25">
      <c r="A1183" s="18"/>
      <c r="B1183" s="20"/>
      <c r="C1183" s="72"/>
      <c r="D1183" s="19"/>
      <c r="E1183" s="20"/>
      <c r="F1183" s="20"/>
      <c r="G1183" s="19"/>
      <c r="H1183" s="19"/>
      <c r="I1183" s="76" t="str">
        <f>IF(AND(Table1[[#This Row],[Was this permit part of a consolidated review?]]="No", Table1[[#This Row],[Date Notice of Complete Application Issued]]&lt;&gt;"", Table1[[#This Row],[Date of Decision]]&lt;&gt;""), Table1[[#This Row],[Date of Decision]]-Table1[[#This Row],[Date Notice of Complete Application Issued]], "")</f>
        <v/>
      </c>
      <c r="J118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8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8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83" s="74" t="str">
        <f>IF(Table1[[#This Row],[Was there an agreed upon decision date?]]="Yes",
    "Mutually agreed timeline",
    IF(ISNUMBER(Table1[[#This Row],[Total Active Review Days 
(without pauses)]]),
        IF(Table1[[#This Row],[Total Active Review Days 
(without pauses)]] &gt; Table1[[#This Row],[Deadline 
(Hidden Helper)]], "Yes", "No"),
    ""))</f>
        <v/>
      </c>
      <c r="N1183" s="8"/>
      <c r="O1183" s="8"/>
      <c r="BU1183"/>
      <c r="BV1183"/>
    </row>
    <row r="1184" spans="1:74" x14ac:dyDescent="0.25">
      <c r="A1184" s="18"/>
      <c r="B1184" s="20"/>
      <c r="C1184" s="72"/>
      <c r="D1184" s="19"/>
      <c r="E1184" s="20"/>
      <c r="F1184" s="20"/>
      <c r="G1184" s="19"/>
      <c r="H1184" s="19"/>
      <c r="I1184" s="76" t="str">
        <f>IF(AND(Table1[[#This Row],[Was this permit part of a consolidated review?]]="No", Table1[[#This Row],[Date Notice of Complete Application Issued]]&lt;&gt;"", Table1[[#This Row],[Date of Decision]]&lt;&gt;""), Table1[[#This Row],[Date of Decision]]-Table1[[#This Row],[Date Notice of Complete Application Issued]], "")</f>
        <v/>
      </c>
      <c r="J118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8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8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84" s="74" t="str">
        <f>IF(Table1[[#This Row],[Was there an agreed upon decision date?]]="Yes",
    "Mutually agreed timeline",
    IF(ISNUMBER(Table1[[#This Row],[Total Active Review Days 
(without pauses)]]),
        IF(Table1[[#This Row],[Total Active Review Days 
(without pauses)]] &gt; Table1[[#This Row],[Deadline 
(Hidden Helper)]], "Yes", "No"),
    ""))</f>
        <v/>
      </c>
      <c r="N1184" s="8"/>
      <c r="O1184" s="8"/>
      <c r="BU1184"/>
      <c r="BV1184"/>
    </row>
    <row r="1185" spans="1:74" x14ac:dyDescent="0.25">
      <c r="A1185" s="18"/>
      <c r="B1185" s="20"/>
      <c r="C1185" s="72"/>
      <c r="D1185" s="19"/>
      <c r="E1185" s="20"/>
      <c r="F1185" s="20"/>
      <c r="G1185" s="19"/>
      <c r="H1185" s="19"/>
      <c r="I1185" s="76" t="str">
        <f>IF(AND(Table1[[#This Row],[Was this permit part of a consolidated review?]]="No", Table1[[#This Row],[Date Notice of Complete Application Issued]]&lt;&gt;"", Table1[[#This Row],[Date of Decision]]&lt;&gt;""), Table1[[#This Row],[Date of Decision]]-Table1[[#This Row],[Date Notice of Complete Application Issued]], "")</f>
        <v/>
      </c>
      <c r="J118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8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8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85" s="74" t="str">
        <f>IF(Table1[[#This Row],[Was there an agreed upon decision date?]]="Yes",
    "Mutually agreed timeline",
    IF(ISNUMBER(Table1[[#This Row],[Total Active Review Days 
(without pauses)]]),
        IF(Table1[[#This Row],[Total Active Review Days 
(without pauses)]] &gt; Table1[[#This Row],[Deadline 
(Hidden Helper)]], "Yes", "No"),
    ""))</f>
        <v/>
      </c>
      <c r="N1185" s="8"/>
      <c r="O1185" s="8"/>
      <c r="BU1185"/>
      <c r="BV1185"/>
    </row>
    <row r="1186" spans="1:74" x14ac:dyDescent="0.25">
      <c r="A1186" s="18"/>
      <c r="B1186" s="20"/>
      <c r="C1186" s="72"/>
      <c r="D1186" s="19"/>
      <c r="E1186" s="20"/>
      <c r="F1186" s="20"/>
      <c r="G1186" s="19"/>
      <c r="H1186" s="19"/>
      <c r="I1186" s="76" t="str">
        <f>IF(AND(Table1[[#This Row],[Was this permit part of a consolidated review?]]="No", Table1[[#This Row],[Date Notice of Complete Application Issued]]&lt;&gt;"", Table1[[#This Row],[Date of Decision]]&lt;&gt;""), Table1[[#This Row],[Date of Decision]]-Table1[[#This Row],[Date Notice of Complete Application Issued]], "")</f>
        <v/>
      </c>
      <c r="J118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8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8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86" s="74" t="str">
        <f>IF(Table1[[#This Row],[Was there an agreed upon decision date?]]="Yes",
    "Mutually agreed timeline",
    IF(ISNUMBER(Table1[[#This Row],[Total Active Review Days 
(without pauses)]]),
        IF(Table1[[#This Row],[Total Active Review Days 
(without pauses)]] &gt; Table1[[#This Row],[Deadline 
(Hidden Helper)]], "Yes", "No"),
    ""))</f>
        <v/>
      </c>
      <c r="N1186" s="8"/>
      <c r="O1186" s="8"/>
      <c r="BU1186"/>
      <c r="BV1186"/>
    </row>
    <row r="1187" spans="1:74" x14ac:dyDescent="0.25">
      <c r="A1187" s="18"/>
      <c r="B1187" s="20"/>
      <c r="C1187" s="72"/>
      <c r="D1187" s="19"/>
      <c r="E1187" s="20"/>
      <c r="F1187" s="20"/>
      <c r="G1187" s="19"/>
      <c r="H1187" s="19"/>
      <c r="I1187" s="76" t="str">
        <f>IF(AND(Table1[[#This Row],[Was this permit part of a consolidated review?]]="No", Table1[[#This Row],[Date Notice of Complete Application Issued]]&lt;&gt;"", Table1[[#This Row],[Date of Decision]]&lt;&gt;""), Table1[[#This Row],[Date of Decision]]-Table1[[#This Row],[Date Notice of Complete Application Issued]], "")</f>
        <v/>
      </c>
      <c r="J118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8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8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87" s="74" t="str">
        <f>IF(Table1[[#This Row],[Was there an agreed upon decision date?]]="Yes",
    "Mutually agreed timeline",
    IF(ISNUMBER(Table1[[#This Row],[Total Active Review Days 
(without pauses)]]),
        IF(Table1[[#This Row],[Total Active Review Days 
(without pauses)]] &gt; Table1[[#This Row],[Deadline 
(Hidden Helper)]], "Yes", "No"),
    ""))</f>
        <v/>
      </c>
      <c r="N1187" s="8"/>
      <c r="O1187" s="8"/>
      <c r="BU1187"/>
      <c r="BV1187"/>
    </row>
    <row r="1188" spans="1:74" x14ac:dyDescent="0.25">
      <c r="A1188" s="18"/>
      <c r="B1188" s="20"/>
      <c r="C1188" s="72"/>
      <c r="D1188" s="19"/>
      <c r="E1188" s="20"/>
      <c r="F1188" s="20"/>
      <c r="G1188" s="19"/>
      <c r="H1188" s="19"/>
      <c r="I1188" s="76" t="str">
        <f>IF(AND(Table1[[#This Row],[Was this permit part of a consolidated review?]]="No", Table1[[#This Row],[Date Notice of Complete Application Issued]]&lt;&gt;"", Table1[[#This Row],[Date of Decision]]&lt;&gt;""), Table1[[#This Row],[Date of Decision]]-Table1[[#This Row],[Date Notice of Complete Application Issued]], "")</f>
        <v/>
      </c>
      <c r="J118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8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8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88" s="74" t="str">
        <f>IF(Table1[[#This Row],[Was there an agreed upon decision date?]]="Yes",
    "Mutually agreed timeline",
    IF(ISNUMBER(Table1[[#This Row],[Total Active Review Days 
(without pauses)]]),
        IF(Table1[[#This Row],[Total Active Review Days 
(without pauses)]] &gt; Table1[[#This Row],[Deadline 
(Hidden Helper)]], "Yes", "No"),
    ""))</f>
        <v/>
      </c>
      <c r="N1188" s="8"/>
      <c r="O1188" s="8"/>
      <c r="BU1188"/>
      <c r="BV1188"/>
    </row>
    <row r="1189" spans="1:74" x14ac:dyDescent="0.25">
      <c r="A1189" s="18"/>
      <c r="B1189" s="20"/>
      <c r="C1189" s="72"/>
      <c r="D1189" s="19"/>
      <c r="E1189" s="20"/>
      <c r="F1189" s="20"/>
      <c r="G1189" s="19"/>
      <c r="H1189" s="19"/>
      <c r="I1189" s="76" t="str">
        <f>IF(AND(Table1[[#This Row],[Was this permit part of a consolidated review?]]="No", Table1[[#This Row],[Date Notice of Complete Application Issued]]&lt;&gt;"", Table1[[#This Row],[Date of Decision]]&lt;&gt;""), Table1[[#This Row],[Date of Decision]]-Table1[[#This Row],[Date Notice of Complete Application Issued]], "")</f>
        <v/>
      </c>
      <c r="J118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8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8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89" s="74" t="str">
        <f>IF(Table1[[#This Row],[Was there an agreed upon decision date?]]="Yes",
    "Mutually agreed timeline",
    IF(ISNUMBER(Table1[[#This Row],[Total Active Review Days 
(without pauses)]]),
        IF(Table1[[#This Row],[Total Active Review Days 
(without pauses)]] &gt; Table1[[#This Row],[Deadline 
(Hidden Helper)]], "Yes", "No"),
    ""))</f>
        <v/>
      </c>
      <c r="N1189" s="8"/>
      <c r="O1189" s="8"/>
      <c r="BU1189"/>
      <c r="BV1189"/>
    </row>
    <row r="1190" spans="1:74" x14ac:dyDescent="0.25">
      <c r="A1190" s="18"/>
      <c r="B1190" s="20"/>
      <c r="C1190" s="72"/>
      <c r="D1190" s="19"/>
      <c r="E1190" s="20"/>
      <c r="F1190" s="20"/>
      <c r="G1190" s="19"/>
      <c r="H1190" s="19"/>
      <c r="I1190" s="76" t="str">
        <f>IF(AND(Table1[[#This Row],[Was this permit part of a consolidated review?]]="No", Table1[[#This Row],[Date Notice of Complete Application Issued]]&lt;&gt;"", Table1[[#This Row],[Date of Decision]]&lt;&gt;""), Table1[[#This Row],[Date of Decision]]-Table1[[#This Row],[Date Notice of Complete Application Issued]], "")</f>
        <v/>
      </c>
      <c r="J119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9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9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90" s="74" t="str">
        <f>IF(Table1[[#This Row],[Was there an agreed upon decision date?]]="Yes",
    "Mutually agreed timeline",
    IF(ISNUMBER(Table1[[#This Row],[Total Active Review Days 
(without pauses)]]),
        IF(Table1[[#This Row],[Total Active Review Days 
(without pauses)]] &gt; Table1[[#This Row],[Deadline 
(Hidden Helper)]], "Yes", "No"),
    ""))</f>
        <v/>
      </c>
      <c r="N1190" s="8"/>
      <c r="O1190" s="8"/>
      <c r="BU1190"/>
      <c r="BV1190"/>
    </row>
    <row r="1191" spans="1:74" x14ac:dyDescent="0.25">
      <c r="A1191" s="18"/>
      <c r="B1191" s="20"/>
      <c r="C1191" s="72"/>
      <c r="D1191" s="19"/>
      <c r="E1191" s="20"/>
      <c r="F1191" s="20"/>
      <c r="G1191" s="19"/>
      <c r="H1191" s="19"/>
      <c r="I1191" s="76" t="str">
        <f>IF(AND(Table1[[#This Row],[Was this permit part of a consolidated review?]]="No", Table1[[#This Row],[Date Notice of Complete Application Issued]]&lt;&gt;"", Table1[[#This Row],[Date of Decision]]&lt;&gt;""), Table1[[#This Row],[Date of Decision]]-Table1[[#This Row],[Date Notice of Complete Application Issued]], "")</f>
        <v/>
      </c>
      <c r="J119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9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9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91" s="74" t="str">
        <f>IF(Table1[[#This Row],[Was there an agreed upon decision date?]]="Yes",
    "Mutually agreed timeline",
    IF(ISNUMBER(Table1[[#This Row],[Total Active Review Days 
(without pauses)]]),
        IF(Table1[[#This Row],[Total Active Review Days 
(without pauses)]] &gt; Table1[[#This Row],[Deadline 
(Hidden Helper)]], "Yes", "No"),
    ""))</f>
        <v/>
      </c>
      <c r="N1191" s="8"/>
      <c r="O1191" s="8"/>
      <c r="BU1191"/>
      <c r="BV1191"/>
    </row>
    <row r="1192" spans="1:74" x14ac:dyDescent="0.25">
      <c r="A1192" s="18"/>
      <c r="B1192" s="20"/>
      <c r="C1192" s="72"/>
      <c r="D1192" s="19"/>
      <c r="E1192" s="20"/>
      <c r="F1192" s="20"/>
      <c r="G1192" s="19"/>
      <c r="H1192" s="19"/>
      <c r="I1192" s="76" t="str">
        <f>IF(AND(Table1[[#This Row],[Was this permit part of a consolidated review?]]="No", Table1[[#This Row],[Date Notice of Complete Application Issued]]&lt;&gt;"", Table1[[#This Row],[Date of Decision]]&lt;&gt;""), Table1[[#This Row],[Date of Decision]]-Table1[[#This Row],[Date Notice of Complete Application Issued]], "")</f>
        <v/>
      </c>
      <c r="J119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9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9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92" s="74" t="str">
        <f>IF(Table1[[#This Row],[Was there an agreed upon decision date?]]="Yes",
    "Mutually agreed timeline",
    IF(ISNUMBER(Table1[[#This Row],[Total Active Review Days 
(without pauses)]]),
        IF(Table1[[#This Row],[Total Active Review Days 
(without pauses)]] &gt; Table1[[#This Row],[Deadline 
(Hidden Helper)]], "Yes", "No"),
    ""))</f>
        <v/>
      </c>
      <c r="N1192" s="8"/>
      <c r="O1192" s="8"/>
      <c r="BU1192"/>
      <c r="BV1192"/>
    </row>
    <row r="1193" spans="1:74" x14ac:dyDescent="0.25">
      <c r="A1193" s="18"/>
      <c r="B1193" s="20"/>
      <c r="C1193" s="72"/>
      <c r="D1193" s="19"/>
      <c r="E1193" s="20"/>
      <c r="F1193" s="20"/>
      <c r="G1193" s="19"/>
      <c r="H1193" s="19"/>
      <c r="I1193" s="76" t="str">
        <f>IF(AND(Table1[[#This Row],[Was this permit part of a consolidated review?]]="No", Table1[[#This Row],[Date Notice of Complete Application Issued]]&lt;&gt;"", Table1[[#This Row],[Date of Decision]]&lt;&gt;""), Table1[[#This Row],[Date of Decision]]-Table1[[#This Row],[Date Notice of Complete Application Issued]], "")</f>
        <v/>
      </c>
      <c r="J119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9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9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93" s="74" t="str">
        <f>IF(Table1[[#This Row],[Was there an agreed upon decision date?]]="Yes",
    "Mutually agreed timeline",
    IF(ISNUMBER(Table1[[#This Row],[Total Active Review Days 
(without pauses)]]),
        IF(Table1[[#This Row],[Total Active Review Days 
(without pauses)]] &gt; Table1[[#This Row],[Deadline 
(Hidden Helper)]], "Yes", "No"),
    ""))</f>
        <v/>
      </c>
      <c r="N1193" s="8"/>
      <c r="O1193" s="8"/>
      <c r="BU1193"/>
      <c r="BV1193"/>
    </row>
    <row r="1194" spans="1:74" x14ac:dyDescent="0.25">
      <c r="A1194" s="18"/>
      <c r="B1194" s="20"/>
      <c r="C1194" s="72"/>
      <c r="D1194" s="19"/>
      <c r="E1194" s="20"/>
      <c r="F1194" s="20"/>
      <c r="G1194" s="19"/>
      <c r="H1194" s="19"/>
      <c r="I1194" s="76" t="str">
        <f>IF(AND(Table1[[#This Row],[Was this permit part of a consolidated review?]]="No", Table1[[#This Row],[Date Notice of Complete Application Issued]]&lt;&gt;"", Table1[[#This Row],[Date of Decision]]&lt;&gt;""), Table1[[#This Row],[Date of Decision]]-Table1[[#This Row],[Date Notice of Complete Application Issued]], "")</f>
        <v/>
      </c>
      <c r="J119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9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9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94" s="74" t="str">
        <f>IF(Table1[[#This Row],[Was there an agreed upon decision date?]]="Yes",
    "Mutually agreed timeline",
    IF(ISNUMBER(Table1[[#This Row],[Total Active Review Days 
(without pauses)]]),
        IF(Table1[[#This Row],[Total Active Review Days 
(without pauses)]] &gt; Table1[[#This Row],[Deadline 
(Hidden Helper)]], "Yes", "No"),
    ""))</f>
        <v/>
      </c>
      <c r="N1194" s="8"/>
      <c r="O1194" s="8"/>
      <c r="BU1194"/>
      <c r="BV1194"/>
    </row>
    <row r="1195" spans="1:74" x14ac:dyDescent="0.25">
      <c r="A1195" s="18"/>
      <c r="B1195" s="20"/>
      <c r="C1195" s="72"/>
      <c r="D1195" s="19"/>
      <c r="E1195" s="20"/>
      <c r="F1195" s="20"/>
      <c r="G1195" s="19"/>
      <c r="H1195" s="19"/>
      <c r="I1195" s="76" t="str">
        <f>IF(AND(Table1[[#This Row],[Was this permit part of a consolidated review?]]="No", Table1[[#This Row],[Date Notice of Complete Application Issued]]&lt;&gt;"", Table1[[#This Row],[Date of Decision]]&lt;&gt;""), Table1[[#This Row],[Date of Decision]]-Table1[[#This Row],[Date Notice of Complete Application Issued]], "")</f>
        <v/>
      </c>
      <c r="J119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9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9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95" s="74" t="str">
        <f>IF(Table1[[#This Row],[Was there an agreed upon decision date?]]="Yes",
    "Mutually agreed timeline",
    IF(ISNUMBER(Table1[[#This Row],[Total Active Review Days 
(without pauses)]]),
        IF(Table1[[#This Row],[Total Active Review Days 
(without pauses)]] &gt; Table1[[#This Row],[Deadline 
(Hidden Helper)]], "Yes", "No"),
    ""))</f>
        <v/>
      </c>
      <c r="N1195" s="8"/>
      <c r="O1195" s="8"/>
      <c r="BU1195"/>
      <c r="BV1195"/>
    </row>
    <row r="1196" spans="1:74" x14ac:dyDescent="0.25">
      <c r="A1196" s="18"/>
      <c r="B1196" s="20"/>
      <c r="C1196" s="72"/>
      <c r="D1196" s="19"/>
      <c r="E1196" s="20"/>
      <c r="F1196" s="20"/>
      <c r="G1196" s="19"/>
      <c r="H1196" s="19"/>
      <c r="I1196" s="76" t="str">
        <f>IF(AND(Table1[[#This Row],[Was this permit part of a consolidated review?]]="No", Table1[[#This Row],[Date Notice of Complete Application Issued]]&lt;&gt;"", Table1[[#This Row],[Date of Decision]]&lt;&gt;""), Table1[[#This Row],[Date of Decision]]-Table1[[#This Row],[Date Notice of Complete Application Issued]], "")</f>
        <v/>
      </c>
      <c r="J119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9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9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96" s="74" t="str">
        <f>IF(Table1[[#This Row],[Was there an agreed upon decision date?]]="Yes",
    "Mutually agreed timeline",
    IF(ISNUMBER(Table1[[#This Row],[Total Active Review Days 
(without pauses)]]),
        IF(Table1[[#This Row],[Total Active Review Days 
(without pauses)]] &gt; Table1[[#This Row],[Deadline 
(Hidden Helper)]], "Yes", "No"),
    ""))</f>
        <v/>
      </c>
      <c r="N1196" s="8"/>
      <c r="O1196" s="8"/>
      <c r="BU1196"/>
      <c r="BV1196"/>
    </row>
    <row r="1197" spans="1:74" x14ac:dyDescent="0.25">
      <c r="A1197" s="18"/>
      <c r="B1197" s="20"/>
      <c r="C1197" s="72"/>
      <c r="D1197" s="19"/>
      <c r="E1197" s="20"/>
      <c r="F1197" s="20"/>
      <c r="G1197" s="19"/>
      <c r="H1197" s="19"/>
      <c r="I1197" s="76" t="str">
        <f>IF(AND(Table1[[#This Row],[Was this permit part of a consolidated review?]]="No", Table1[[#This Row],[Date Notice of Complete Application Issued]]&lt;&gt;"", Table1[[#This Row],[Date of Decision]]&lt;&gt;""), Table1[[#This Row],[Date of Decision]]-Table1[[#This Row],[Date Notice of Complete Application Issued]], "")</f>
        <v/>
      </c>
      <c r="J119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9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9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97" s="74" t="str">
        <f>IF(Table1[[#This Row],[Was there an agreed upon decision date?]]="Yes",
    "Mutually agreed timeline",
    IF(ISNUMBER(Table1[[#This Row],[Total Active Review Days 
(without pauses)]]),
        IF(Table1[[#This Row],[Total Active Review Days 
(without pauses)]] &gt; Table1[[#This Row],[Deadline 
(Hidden Helper)]], "Yes", "No"),
    ""))</f>
        <v/>
      </c>
      <c r="N1197" s="8"/>
      <c r="O1197" s="8"/>
      <c r="BU1197"/>
      <c r="BV1197"/>
    </row>
    <row r="1198" spans="1:74" x14ac:dyDescent="0.25">
      <c r="A1198" s="18"/>
      <c r="B1198" s="20"/>
      <c r="C1198" s="72"/>
      <c r="D1198" s="19"/>
      <c r="E1198" s="20"/>
      <c r="F1198" s="20"/>
      <c r="G1198" s="19"/>
      <c r="H1198" s="19"/>
      <c r="I1198" s="76" t="str">
        <f>IF(AND(Table1[[#This Row],[Was this permit part of a consolidated review?]]="No", Table1[[#This Row],[Date Notice of Complete Application Issued]]&lt;&gt;"", Table1[[#This Row],[Date of Decision]]&lt;&gt;""), Table1[[#This Row],[Date of Decision]]-Table1[[#This Row],[Date Notice of Complete Application Issued]], "")</f>
        <v/>
      </c>
      <c r="J119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9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9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98" s="74" t="str">
        <f>IF(Table1[[#This Row],[Was there an agreed upon decision date?]]="Yes",
    "Mutually agreed timeline",
    IF(ISNUMBER(Table1[[#This Row],[Total Active Review Days 
(without pauses)]]),
        IF(Table1[[#This Row],[Total Active Review Days 
(without pauses)]] &gt; Table1[[#This Row],[Deadline 
(Hidden Helper)]], "Yes", "No"),
    ""))</f>
        <v/>
      </c>
      <c r="N1198" s="8"/>
      <c r="O1198" s="8"/>
      <c r="BU1198"/>
      <c r="BV1198"/>
    </row>
    <row r="1199" spans="1:74" x14ac:dyDescent="0.25">
      <c r="A1199" s="18"/>
      <c r="B1199" s="20"/>
      <c r="C1199" s="72"/>
      <c r="D1199" s="19"/>
      <c r="E1199" s="20"/>
      <c r="F1199" s="20"/>
      <c r="G1199" s="19"/>
      <c r="H1199" s="19"/>
      <c r="I1199" s="76" t="str">
        <f>IF(AND(Table1[[#This Row],[Was this permit part of a consolidated review?]]="No", Table1[[#This Row],[Date Notice of Complete Application Issued]]&lt;&gt;"", Table1[[#This Row],[Date of Decision]]&lt;&gt;""), Table1[[#This Row],[Date of Decision]]-Table1[[#This Row],[Date Notice of Complete Application Issued]], "")</f>
        <v/>
      </c>
      <c r="J119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19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19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199" s="74" t="str">
        <f>IF(Table1[[#This Row],[Was there an agreed upon decision date?]]="Yes",
    "Mutually agreed timeline",
    IF(ISNUMBER(Table1[[#This Row],[Total Active Review Days 
(without pauses)]]),
        IF(Table1[[#This Row],[Total Active Review Days 
(without pauses)]] &gt; Table1[[#This Row],[Deadline 
(Hidden Helper)]], "Yes", "No"),
    ""))</f>
        <v/>
      </c>
      <c r="N1199" s="8"/>
      <c r="O1199" s="8"/>
      <c r="BU1199"/>
      <c r="BV1199"/>
    </row>
    <row r="1200" spans="1:74" x14ac:dyDescent="0.25">
      <c r="A1200" s="18"/>
      <c r="B1200" s="20"/>
      <c r="C1200" s="72"/>
      <c r="D1200" s="19"/>
      <c r="E1200" s="20"/>
      <c r="F1200" s="20"/>
      <c r="G1200" s="19"/>
      <c r="H1200" s="19"/>
      <c r="I1200" s="76" t="str">
        <f>IF(AND(Table1[[#This Row],[Was this permit part of a consolidated review?]]="No", Table1[[#This Row],[Date Notice of Complete Application Issued]]&lt;&gt;"", Table1[[#This Row],[Date of Decision]]&lt;&gt;""), Table1[[#This Row],[Date of Decision]]-Table1[[#This Row],[Date Notice of Complete Application Issued]], "")</f>
        <v/>
      </c>
      <c r="J120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0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0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00" s="74" t="str">
        <f>IF(Table1[[#This Row],[Was there an agreed upon decision date?]]="Yes",
    "Mutually agreed timeline",
    IF(ISNUMBER(Table1[[#This Row],[Total Active Review Days 
(without pauses)]]),
        IF(Table1[[#This Row],[Total Active Review Days 
(without pauses)]] &gt; Table1[[#This Row],[Deadline 
(Hidden Helper)]], "Yes", "No"),
    ""))</f>
        <v/>
      </c>
      <c r="N1200" s="8"/>
      <c r="O1200" s="8"/>
      <c r="BU1200"/>
      <c r="BV1200"/>
    </row>
    <row r="1201" spans="1:74" x14ac:dyDescent="0.25">
      <c r="A1201" s="18"/>
      <c r="B1201" s="20"/>
      <c r="C1201" s="72"/>
      <c r="D1201" s="19"/>
      <c r="E1201" s="20"/>
      <c r="F1201" s="20"/>
      <c r="G1201" s="19"/>
      <c r="H1201" s="19"/>
      <c r="I1201" s="76" t="str">
        <f>IF(AND(Table1[[#This Row],[Was this permit part of a consolidated review?]]="No", Table1[[#This Row],[Date Notice of Complete Application Issued]]&lt;&gt;"", Table1[[#This Row],[Date of Decision]]&lt;&gt;""), Table1[[#This Row],[Date of Decision]]-Table1[[#This Row],[Date Notice of Complete Application Issued]], "")</f>
        <v/>
      </c>
      <c r="J120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0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0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01" s="74" t="str">
        <f>IF(Table1[[#This Row],[Was there an agreed upon decision date?]]="Yes",
    "Mutually agreed timeline",
    IF(ISNUMBER(Table1[[#This Row],[Total Active Review Days 
(without pauses)]]),
        IF(Table1[[#This Row],[Total Active Review Days 
(without pauses)]] &gt; Table1[[#This Row],[Deadline 
(Hidden Helper)]], "Yes", "No"),
    ""))</f>
        <v/>
      </c>
      <c r="N1201" s="8"/>
      <c r="O1201" s="8"/>
      <c r="BU1201"/>
      <c r="BV1201"/>
    </row>
    <row r="1202" spans="1:74" x14ac:dyDescent="0.25">
      <c r="A1202" s="18"/>
      <c r="B1202" s="20"/>
      <c r="C1202" s="72"/>
      <c r="D1202" s="19"/>
      <c r="E1202" s="20"/>
      <c r="F1202" s="20"/>
      <c r="G1202" s="19"/>
      <c r="H1202" s="19"/>
      <c r="I1202" s="76" t="str">
        <f>IF(AND(Table1[[#This Row],[Was this permit part of a consolidated review?]]="No", Table1[[#This Row],[Date Notice of Complete Application Issued]]&lt;&gt;"", Table1[[#This Row],[Date of Decision]]&lt;&gt;""), Table1[[#This Row],[Date of Decision]]-Table1[[#This Row],[Date Notice of Complete Application Issued]], "")</f>
        <v/>
      </c>
      <c r="J120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0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0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02" s="74" t="str">
        <f>IF(Table1[[#This Row],[Was there an agreed upon decision date?]]="Yes",
    "Mutually agreed timeline",
    IF(ISNUMBER(Table1[[#This Row],[Total Active Review Days 
(without pauses)]]),
        IF(Table1[[#This Row],[Total Active Review Days 
(without pauses)]] &gt; Table1[[#This Row],[Deadline 
(Hidden Helper)]], "Yes", "No"),
    ""))</f>
        <v/>
      </c>
      <c r="N1202" s="8"/>
      <c r="O1202" s="8"/>
      <c r="BU1202"/>
      <c r="BV1202"/>
    </row>
    <row r="1203" spans="1:74" x14ac:dyDescent="0.25">
      <c r="A1203" s="18"/>
      <c r="B1203" s="20"/>
      <c r="C1203" s="72"/>
      <c r="D1203" s="19"/>
      <c r="E1203" s="20"/>
      <c r="F1203" s="20"/>
      <c r="G1203" s="19"/>
      <c r="H1203" s="19"/>
      <c r="I1203" s="76" t="str">
        <f>IF(AND(Table1[[#This Row],[Was this permit part of a consolidated review?]]="No", Table1[[#This Row],[Date Notice of Complete Application Issued]]&lt;&gt;"", Table1[[#This Row],[Date of Decision]]&lt;&gt;""), Table1[[#This Row],[Date of Decision]]-Table1[[#This Row],[Date Notice of Complete Application Issued]], "")</f>
        <v/>
      </c>
      <c r="J120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0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0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03" s="74" t="str">
        <f>IF(Table1[[#This Row],[Was there an agreed upon decision date?]]="Yes",
    "Mutually agreed timeline",
    IF(ISNUMBER(Table1[[#This Row],[Total Active Review Days 
(without pauses)]]),
        IF(Table1[[#This Row],[Total Active Review Days 
(without pauses)]] &gt; Table1[[#This Row],[Deadline 
(Hidden Helper)]], "Yes", "No"),
    ""))</f>
        <v/>
      </c>
      <c r="N1203" s="8"/>
      <c r="O1203" s="8"/>
      <c r="BU1203"/>
      <c r="BV1203"/>
    </row>
    <row r="1204" spans="1:74" x14ac:dyDescent="0.25">
      <c r="A1204" s="18"/>
      <c r="B1204" s="20"/>
      <c r="C1204" s="72"/>
      <c r="D1204" s="19"/>
      <c r="E1204" s="20"/>
      <c r="F1204" s="20"/>
      <c r="G1204" s="19"/>
      <c r="H1204" s="19"/>
      <c r="I1204" s="76" t="str">
        <f>IF(AND(Table1[[#This Row],[Was this permit part of a consolidated review?]]="No", Table1[[#This Row],[Date Notice of Complete Application Issued]]&lt;&gt;"", Table1[[#This Row],[Date of Decision]]&lt;&gt;""), Table1[[#This Row],[Date of Decision]]-Table1[[#This Row],[Date Notice of Complete Application Issued]], "")</f>
        <v/>
      </c>
      <c r="J120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0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0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04" s="74" t="str">
        <f>IF(Table1[[#This Row],[Was there an agreed upon decision date?]]="Yes",
    "Mutually agreed timeline",
    IF(ISNUMBER(Table1[[#This Row],[Total Active Review Days 
(without pauses)]]),
        IF(Table1[[#This Row],[Total Active Review Days 
(without pauses)]] &gt; Table1[[#This Row],[Deadline 
(Hidden Helper)]], "Yes", "No"),
    ""))</f>
        <v/>
      </c>
      <c r="N1204" s="8"/>
      <c r="O1204" s="8"/>
      <c r="BU1204"/>
      <c r="BV1204"/>
    </row>
    <row r="1205" spans="1:74" x14ac:dyDescent="0.25">
      <c r="A1205" s="18"/>
      <c r="B1205" s="20"/>
      <c r="C1205" s="72"/>
      <c r="D1205" s="19"/>
      <c r="E1205" s="20"/>
      <c r="F1205" s="20"/>
      <c r="G1205" s="19"/>
      <c r="H1205" s="19"/>
      <c r="I1205" s="76" t="str">
        <f>IF(AND(Table1[[#This Row],[Was this permit part of a consolidated review?]]="No", Table1[[#This Row],[Date Notice of Complete Application Issued]]&lt;&gt;"", Table1[[#This Row],[Date of Decision]]&lt;&gt;""), Table1[[#This Row],[Date of Decision]]-Table1[[#This Row],[Date Notice of Complete Application Issued]], "")</f>
        <v/>
      </c>
      <c r="J120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0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0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05" s="74" t="str">
        <f>IF(Table1[[#This Row],[Was there an agreed upon decision date?]]="Yes",
    "Mutually agreed timeline",
    IF(ISNUMBER(Table1[[#This Row],[Total Active Review Days 
(without pauses)]]),
        IF(Table1[[#This Row],[Total Active Review Days 
(without pauses)]] &gt; Table1[[#This Row],[Deadline 
(Hidden Helper)]], "Yes", "No"),
    ""))</f>
        <v/>
      </c>
      <c r="N1205" s="8"/>
      <c r="O1205" s="8"/>
      <c r="BU1205"/>
      <c r="BV1205"/>
    </row>
    <row r="1206" spans="1:74" x14ac:dyDescent="0.25">
      <c r="A1206" s="18"/>
      <c r="B1206" s="20"/>
      <c r="C1206" s="72"/>
      <c r="D1206" s="19"/>
      <c r="E1206" s="20"/>
      <c r="F1206" s="20"/>
      <c r="G1206" s="19"/>
      <c r="H1206" s="19"/>
      <c r="I1206" s="76" t="str">
        <f>IF(AND(Table1[[#This Row],[Was this permit part of a consolidated review?]]="No", Table1[[#This Row],[Date Notice of Complete Application Issued]]&lt;&gt;"", Table1[[#This Row],[Date of Decision]]&lt;&gt;""), Table1[[#This Row],[Date of Decision]]-Table1[[#This Row],[Date Notice of Complete Application Issued]], "")</f>
        <v/>
      </c>
      <c r="J120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0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0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06" s="74" t="str">
        <f>IF(Table1[[#This Row],[Was there an agreed upon decision date?]]="Yes",
    "Mutually agreed timeline",
    IF(ISNUMBER(Table1[[#This Row],[Total Active Review Days 
(without pauses)]]),
        IF(Table1[[#This Row],[Total Active Review Days 
(without pauses)]] &gt; Table1[[#This Row],[Deadline 
(Hidden Helper)]], "Yes", "No"),
    ""))</f>
        <v/>
      </c>
      <c r="N1206" s="8"/>
      <c r="O1206" s="8"/>
      <c r="BU1206"/>
      <c r="BV1206"/>
    </row>
    <row r="1207" spans="1:74" x14ac:dyDescent="0.25">
      <c r="A1207" s="18"/>
      <c r="B1207" s="20"/>
      <c r="C1207" s="72"/>
      <c r="D1207" s="19"/>
      <c r="E1207" s="20"/>
      <c r="F1207" s="20"/>
      <c r="G1207" s="19"/>
      <c r="H1207" s="19"/>
      <c r="I1207" s="76" t="str">
        <f>IF(AND(Table1[[#This Row],[Was this permit part of a consolidated review?]]="No", Table1[[#This Row],[Date Notice of Complete Application Issued]]&lt;&gt;"", Table1[[#This Row],[Date of Decision]]&lt;&gt;""), Table1[[#This Row],[Date of Decision]]-Table1[[#This Row],[Date Notice of Complete Application Issued]], "")</f>
        <v/>
      </c>
      <c r="J120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0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0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07" s="74" t="str">
        <f>IF(Table1[[#This Row],[Was there an agreed upon decision date?]]="Yes",
    "Mutually agreed timeline",
    IF(ISNUMBER(Table1[[#This Row],[Total Active Review Days 
(without pauses)]]),
        IF(Table1[[#This Row],[Total Active Review Days 
(without pauses)]] &gt; Table1[[#This Row],[Deadline 
(Hidden Helper)]], "Yes", "No"),
    ""))</f>
        <v/>
      </c>
      <c r="N1207" s="8"/>
      <c r="O1207" s="8"/>
      <c r="BU1207"/>
      <c r="BV1207"/>
    </row>
    <row r="1208" spans="1:74" x14ac:dyDescent="0.25">
      <c r="A1208" s="18"/>
      <c r="B1208" s="20"/>
      <c r="C1208" s="72"/>
      <c r="D1208" s="19"/>
      <c r="E1208" s="20"/>
      <c r="F1208" s="20"/>
      <c r="G1208" s="19"/>
      <c r="H1208" s="19"/>
      <c r="I1208" s="76" t="str">
        <f>IF(AND(Table1[[#This Row],[Was this permit part of a consolidated review?]]="No", Table1[[#This Row],[Date Notice of Complete Application Issued]]&lt;&gt;"", Table1[[#This Row],[Date of Decision]]&lt;&gt;""), Table1[[#This Row],[Date of Decision]]-Table1[[#This Row],[Date Notice of Complete Application Issued]], "")</f>
        <v/>
      </c>
      <c r="J120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0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0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08" s="74" t="str">
        <f>IF(Table1[[#This Row],[Was there an agreed upon decision date?]]="Yes",
    "Mutually agreed timeline",
    IF(ISNUMBER(Table1[[#This Row],[Total Active Review Days 
(without pauses)]]),
        IF(Table1[[#This Row],[Total Active Review Days 
(without pauses)]] &gt; Table1[[#This Row],[Deadline 
(Hidden Helper)]], "Yes", "No"),
    ""))</f>
        <v/>
      </c>
      <c r="N1208" s="8"/>
      <c r="O1208" s="8"/>
      <c r="BU1208"/>
      <c r="BV1208"/>
    </row>
    <row r="1209" spans="1:74" x14ac:dyDescent="0.25">
      <c r="A1209" s="18"/>
      <c r="B1209" s="20"/>
      <c r="C1209" s="72"/>
      <c r="D1209" s="19"/>
      <c r="E1209" s="20"/>
      <c r="F1209" s="20"/>
      <c r="G1209" s="19"/>
      <c r="H1209" s="19"/>
      <c r="I1209" s="76" t="str">
        <f>IF(AND(Table1[[#This Row],[Was this permit part of a consolidated review?]]="No", Table1[[#This Row],[Date Notice of Complete Application Issued]]&lt;&gt;"", Table1[[#This Row],[Date of Decision]]&lt;&gt;""), Table1[[#This Row],[Date of Decision]]-Table1[[#This Row],[Date Notice of Complete Application Issued]], "")</f>
        <v/>
      </c>
      <c r="J120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0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0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09" s="74" t="str">
        <f>IF(Table1[[#This Row],[Was there an agreed upon decision date?]]="Yes",
    "Mutually agreed timeline",
    IF(ISNUMBER(Table1[[#This Row],[Total Active Review Days 
(without pauses)]]),
        IF(Table1[[#This Row],[Total Active Review Days 
(without pauses)]] &gt; Table1[[#This Row],[Deadline 
(Hidden Helper)]], "Yes", "No"),
    ""))</f>
        <v/>
      </c>
      <c r="N1209" s="8"/>
      <c r="O1209" s="8"/>
      <c r="BU1209"/>
      <c r="BV1209"/>
    </row>
    <row r="1210" spans="1:74" x14ac:dyDescent="0.25">
      <c r="A1210" s="18"/>
      <c r="B1210" s="20"/>
      <c r="C1210" s="72"/>
      <c r="D1210" s="19"/>
      <c r="E1210" s="20"/>
      <c r="F1210" s="20"/>
      <c r="G1210" s="19"/>
      <c r="H1210" s="19"/>
      <c r="I1210" s="76" t="str">
        <f>IF(AND(Table1[[#This Row],[Was this permit part of a consolidated review?]]="No", Table1[[#This Row],[Date Notice of Complete Application Issued]]&lt;&gt;"", Table1[[#This Row],[Date of Decision]]&lt;&gt;""), Table1[[#This Row],[Date of Decision]]-Table1[[#This Row],[Date Notice of Complete Application Issued]], "")</f>
        <v/>
      </c>
      <c r="J121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1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1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10" s="74" t="str">
        <f>IF(Table1[[#This Row],[Was there an agreed upon decision date?]]="Yes",
    "Mutually agreed timeline",
    IF(ISNUMBER(Table1[[#This Row],[Total Active Review Days 
(without pauses)]]),
        IF(Table1[[#This Row],[Total Active Review Days 
(without pauses)]] &gt; Table1[[#This Row],[Deadline 
(Hidden Helper)]], "Yes", "No"),
    ""))</f>
        <v/>
      </c>
      <c r="N1210" s="8"/>
      <c r="O1210" s="8"/>
      <c r="BU1210"/>
      <c r="BV1210"/>
    </row>
    <row r="1211" spans="1:74" x14ac:dyDescent="0.25">
      <c r="A1211" s="18"/>
      <c r="B1211" s="20"/>
      <c r="C1211" s="72"/>
      <c r="D1211" s="19"/>
      <c r="E1211" s="20"/>
      <c r="F1211" s="20"/>
      <c r="G1211" s="19"/>
      <c r="H1211" s="19"/>
      <c r="I1211" s="76" t="str">
        <f>IF(AND(Table1[[#This Row],[Was this permit part of a consolidated review?]]="No", Table1[[#This Row],[Date Notice of Complete Application Issued]]&lt;&gt;"", Table1[[#This Row],[Date of Decision]]&lt;&gt;""), Table1[[#This Row],[Date of Decision]]-Table1[[#This Row],[Date Notice of Complete Application Issued]], "")</f>
        <v/>
      </c>
      <c r="J121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1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1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11" s="74" t="str">
        <f>IF(Table1[[#This Row],[Was there an agreed upon decision date?]]="Yes",
    "Mutually agreed timeline",
    IF(ISNUMBER(Table1[[#This Row],[Total Active Review Days 
(without pauses)]]),
        IF(Table1[[#This Row],[Total Active Review Days 
(without pauses)]] &gt; Table1[[#This Row],[Deadline 
(Hidden Helper)]], "Yes", "No"),
    ""))</f>
        <v/>
      </c>
      <c r="N1211" s="8"/>
      <c r="O1211" s="8"/>
      <c r="BU1211"/>
      <c r="BV1211"/>
    </row>
    <row r="1212" spans="1:74" x14ac:dyDescent="0.25">
      <c r="A1212" s="18"/>
      <c r="B1212" s="20"/>
      <c r="C1212" s="72"/>
      <c r="D1212" s="19"/>
      <c r="E1212" s="20"/>
      <c r="F1212" s="20"/>
      <c r="G1212" s="19"/>
      <c r="H1212" s="19"/>
      <c r="I1212" s="76" t="str">
        <f>IF(AND(Table1[[#This Row],[Was this permit part of a consolidated review?]]="No", Table1[[#This Row],[Date Notice of Complete Application Issued]]&lt;&gt;"", Table1[[#This Row],[Date of Decision]]&lt;&gt;""), Table1[[#This Row],[Date of Decision]]-Table1[[#This Row],[Date Notice of Complete Application Issued]], "")</f>
        <v/>
      </c>
      <c r="J121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1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1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12" s="74" t="str">
        <f>IF(Table1[[#This Row],[Was there an agreed upon decision date?]]="Yes",
    "Mutually agreed timeline",
    IF(ISNUMBER(Table1[[#This Row],[Total Active Review Days 
(without pauses)]]),
        IF(Table1[[#This Row],[Total Active Review Days 
(without pauses)]] &gt; Table1[[#This Row],[Deadline 
(Hidden Helper)]], "Yes", "No"),
    ""))</f>
        <v/>
      </c>
      <c r="N1212" s="8"/>
      <c r="O1212" s="8"/>
      <c r="BU1212"/>
      <c r="BV1212"/>
    </row>
    <row r="1213" spans="1:74" x14ac:dyDescent="0.25">
      <c r="A1213" s="18"/>
      <c r="B1213" s="20"/>
      <c r="C1213" s="72"/>
      <c r="D1213" s="19"/>
      <c r="E1213" s="20"/>
      <c r="F1213" s="20"/>
      <c r="G1213" s="19"/>
      <c r="H1213" s="19"/>
      <c r="I1213" s="76" t="str">
        <f>IF(AND(Table1[[#This Row],[Was this permit part of a consolidated review?]]="No", Table1[[#This Row],[Date Notice of Complete Application Issued]]&lt;&gt;"", Table1[[#This Row],[Date of Decision]]&lt;&gt;""), Table1[[#This Row],[Date of Decision]]-Table1[[#This Row],[Date Notice of Complete Application Issued]], "")</f>
        <v/>
      </c>
      <c r="J121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1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1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13" s="74" t="str">
        <f>IF(Table1[[#This Row],[Was there an agreed upon decision date?]]="Yes",
    "Mutually agreed timeline",
    IF(ISNUMBER(Table1[[#This Row],[Total Active Review Days 
(without pauses)]]),
        IF(Table1[[#This Row],[Total Active Review Days 
(without pauses)]] &gt; Table1[[#This Row],[Deadline 
(Hidden Helper)]], "Yes", "No"),
    ""))</f>
        <v/>
      </c>
      <c r="N1213" s="8"/>
      <c r="O1213" s="8"/>
      <c r="BU1213"/>
      <c r="BV1213"/>
    </row>
    <row r="1214" spans="1:74" x14ac:dyDescent="0.25">
      <c r="A1214" s="18"/>
      <c r="B1214" s="20"/>
      <c r="C1214" s="72"/>
      <c r="D1214" s="19"/>
      <c r="E1214" s="20"/>
      <c r="F1214" s="20"/>
      <c r="G1214" s="19"/>
      <c r="H1214" s="19"/>
      <c r="I1214" s="76" t="str">
        <f>IF(AND(Table1[[#This Row],[Was this permit part of a consolidated review?]]="No", Table1[[#This Row],[Date Notice of Complete Application Issued]]&lt;&gt;"", Table1[[#This Row],[Date of Decision]]&lt;&gt;""), Table1[[#This Row],[Date of Decision]]-Table1[[#This Row],[Date Notice of Complete Application Issued]], "")</f>
        <v/>
      </c>
      <c r="J121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1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1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14" s="74" t="str">
        <f>IF(Table1[[#This Row],[Was there an agreed upon decision date?]]="Yes",
    "Mutually agreed timeline",
    IF(ISNUMBER(Table1[[#This Row],[Total Active Review Days 
(without pauses)]]),
        IF(Table1[[#This Row],[Total Active Review Days 
(without pauses)]] &gt; Table1[[#This Row],[Deadline 
(Hidden Helper)]], "Yes", "No"),
    ""))</f>
        <v/>
      </c>
      <c r="N1214" s="8"/>
      <c r="O1214" s="8"/>
      <c r="BU1214"/>
      <c r="BV1214"/>
    </row>
    <row r="1215" spans="1:74" x14ac:dyDescent="0.25">
      <c r="A1215" s="18"/>
      <c r="B1215" s="20"/>
      <c r="C1215" s="72"/>
      <c r="D1215" s="19"/>
      <c r="E1215" s="20"/>
      <c r="F1215" s="20"/>
      <c r="G1215" s="19"/>
      <c r="H1215" s="19"/>
      <c r="I1215" s="76" t="str">
        <f>IF(AND(Table1[[#This Row],[Was this permit part of a consolidated review?]]="No", Table1[[#This Row],[Date Notice of Complete Application Issued]]&lt;&gt;"", Table1[[#This Row],[Date of Decision]]&lt;&gt;""), Table1[[#This Row],[Date of Decision]]-Table1[[#This Row],[Date Notice of Complete Application Issued]], "")</f>
        <v/>
      </c>
      <c r="J121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1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1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15" s="74" t="str">
        <f>IF(Table1[[#This Row],[Was there an agreed upon decision date?]]="Yes",
    "Mutually agreed timeline",
    IF(ISNUMBER(Table1[[#This Row],[Total Active Review Days 
(without pauses)]]),
        IF(Table1[[#This Row],[Total Active Review Days 
(without pauses)]] &gt; Table1[[#This Row],[Deadline 
(Hidden Helper)]], "Yes", "No"),
    ""))</f>
        <v/>
      </c>
      <c r="N1215" s="8"/>
      <c r="O1215" s="8"/>
      <c r="BU1215"/>
      <c r="BV1215"/>
    </row>
    <row r="1216" spans="1:74" x14ac:dyDescent="0.25">
      <c r="A1216" s="18"/>
      <c r="B1216" s="20"/>
      <c r="C1216" s="72"/>
      <c r="D1216" s="19"/>
      <c r="E1216" s="20"/>
      <c r="F1216" s="20"/>
      <c r="G1216" s="19"/>
      <c r="H1216" s="19"/>
      <c r="I1216" s="76" t="str">
        <f>IF(AND(Table1[[#This Row],[Was this permit part of a consolidated review?]]="No", Table1[[#This Row],[Date Notice of Complete Application Issued]]&lt;&gt;"", Table1[[#This Row],[Date of Decision]]&lt;&gt;""), Table1[[#This Row],[Date of Decision]]-Table1[[#This Row],[Date Notice of Complete Application Issued]], "")</f>
        <v/>
      </c>
      <c r="J121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1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1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16" s="74" t="str">
        <f>IF(Table1[[#This Row],[Was there an agreed upon decision date?]]="Yes",
    "Mutually agreed timeline",
    IF(ISNUMBER(Table1[[#This Row],[Total Active Review Days 
(without pauses)]]),
        IF(Table1[[#This Row],[Total Active Review Days 
(without pauses)]] &gt; Table1[[#This Row],[Deadline 
(Hidden Helper)]], "Yes", "No"),
    ""))</f>
        <v/>
      </c>
      <c r="N1216" s="8"/>
      <c r="O1216" s="8"/>
      <c r="BU1216"/>
      <c r="BV1216"/>
    </row>
    <row r="1217" spans="1:74" x14ac:dyDescent="0.25">
      <c r="A1217" s="18"/>
      <c r="B1217" s="20"/>
      <c r="C1217" s="72"/>
      <c r="D1217" s="19"/>
      <c r="E1217" s="20"/>
      <c r="F1217" s="20"/>
      <c r="G1217" s="19"/>
      <c r="H1217" s="19"/>
      <c r="I1217" s="76" t="str">
        <f>IF(AND(Table1[[#This Row],[Was this permit part of a consolidated review?]]="No", Table1[[#This Row],[Date Notice of Complete Application Issued]]&lt;&gt;"", Table1[[#This Row],[Date of Decision]]&lt;&gt;""), Table1[[#This Row],[Date of Decision]]-Table1[[#This Row],[Date Notice of Complete Application Issued]], "")</f>
        <v/>
      </c>
      <c r="J121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1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1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17" s="74" t="str">
        <f>IF(Table1[[#This Row],[Was there an agreed upon decision date?]]="Yes",
    "Mutually agreed timeline",
    IF(ISNUMBER(Table1[[#This Row],[Total Active Review Days 
(without pauses)]]),
        IF(Table1[[#This Row],[Total Active Review Days 
(without pauses)]] &gt; Table1[[#This Row],[Deadline 
(Hidden Helper)]], "Yes", "No"),
    ""))</f>
        <v/>
      </c>
      <c r="N1217" s="8"/>
      <c r="O1217" s="8"/>
      <c r="BU1217"/>
      <c r="BV1217"/>
    </row>
    <row r="1218" spans="1:74" x14ac:dyDescent="0.25">
      <c r="A1218" s="18"/>
      <c r="B1218" s="20"/>
      <c r="C1218" s="72"/>
      <c r="D1218" s="19"/>
      <c r="E1218" s="20"/>
      <c r="F1218" s="20"/>
      <c r="G1218" s="19"/>
      <c r="H1218" s="19"/>
      <c r="I1218" s="76" t="str">
        <f>IF(AND(Table1[[#This Row],[Was this permit part of a consolidated review?]]="No", Table1[[#This Row],[Date Notice of Complete Application Issued]]&lt;&gt;"", Table1[[#This Row],[Date of Decision]]&lt;&gt;""), Table1[[#This Row],[Date of Decision]]-Table1[[#This Row],[Date Notice of Complete Application Issued]], "")</f>
        <v/>
      </c>
      <c r="J121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1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1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18" s="74" t="str">
        <f>IF(Table1[[#This Row],[Was there an agreed upon decision date?]]="Yes",
    "Mutually agreed timeline",
    IF(ISNUMBER(Table1[[#This Row],[Total Active Review Days 
(without pauses)]]),
        IF(Table1[[#This Row],[Total Active Review Days 
(without pauses)]] &gt; Table1[[#This Row],[Deadline 
(Hidden Helper)]], "Yes", "No"),
    ""))</f>
        <v/>
      </c>
      <c r="N1218" s="8"/>
      <c r="O1218" s="8"/>
      <c r="BU1218"/>
      <c r="BV1218"/>
    </row>
    <row r="1219" spans="1:74" x14ac:dyDescent="0.25">
      <c r="A1219" s="18"/>
      <c r="B1219" s="20"/>
      <c r="C1219" s="72"/>
      <c r="D1219" s="19"/>
      <c r="E1219" s="20"/>
      <c r="F1219" s="20"/>
      <c r="G1219" s="19"/>
      <c r="H1219" s="19"/>
      <c r="I1219" s="76" t="str">
        <f>IF(AND(Table1[[#This Row],[Was this permit part of a consolidated review?]]="No", Table1[[#This Row],[Date Notice of Complete Application Issued]]&lt;&gt;"", Table1[[#This Row],[Date of Decision]]&lt;&gt;""), Table1[[#This Row],[Date of Decision]]-Table1[[#This Row],[Date Notice of Complete Application Issued]], "")</f>
        <v/>
      </c>
      <c r="J121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1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1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19" s="74" t="str">
        <f>IF(Table1[[#This Row],[Was there an agreed upon decision date?]]="Yes",
    "Mutually agreed timeline",
    IF(ISNUMBER(Table1[[#This Row],[Total Active Review Days 
(without pauses)]]),
        IF(Table1[[#This Row],[Total Active Review Days 
(without pauses)]] &gt; Table1[[#This Row],[Deadline 
(Hidden Helper)]], "Yes", "No"),
    ""))</f>
        <v/>
      </c>
      <c r="N1219" s="8"/>
      <c r="O1219" s="8"/>
      <c r="BU1219"/>
      <c r="BV1219"/>
    </row>
    <row r="1220" spans="1:74" x14ac:dyDescent="0.25">
      <c r="A1220" s="18"/>
      <c r="B1220" s="20"/>
      <c r="C1220" s="72"/>
      <c r="D1220" s="19"/>
      <c r="E1220" s="20"/>
      <c r="F1220" s="20"/>
      <c r="G1220" s="19"/>
      <c r="H1220" s="19"/>
      <c r="I1220" s="76" t="str">
        <f>IF(AND(Table1[[#This Row],[Was this permit part of a consolidated review?]]="No", Table1[[#This Row],[Date Notice of Complete Application Issued]]&lt;&gt;"", Table1[[#This Row],[Date of Decision]]&lt;&gt;""), Table1[[#This Row],[Date of Decision]]-Table1[[#This Row],[Date Notice of Complete Application Issued]], "")</f>
        <v/>
      </c>
      <c r="J122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2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2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20" s="74" t="str">
        <f>IF(Table1[[#This Row],[Was there an agreed upon decision date?]]="Yes",
    "Mutually agreed timeline",
    IF(ISNUMBER(Table1[[#This Row],[Total Active Review Days 
(without pauses)]]),
        IF(Table1[[#This Row],[Total Active Review Days 
(without pauses)]] &gt; Table1[[#This Row],[Deadline 
(Hidden Helper)]], "Yes", "No"),
    ""))</f>
        <v/>
      </c>
      <c r="N1220" s="8"/>
      <c r="O1220" s="8"/>
      <c r="BU1220"/>
      <c r="BV1220"/>
    </row>
    <row r="1221" spans="1:74" x14ac:dyDescent="0.25">
      <c r="A1221" s="18"/>
      <c r="B1221" s="20"/>
      <c r="C1221" s="72"/>
      <c r="D1221" s="19"/>
      <c r="E1221" s="20"/>
      <c r="F1221" s="20"/>
      <c r="G1221" s="19"/>
      <c r="H1221" s="19"/>
      <c r="I1221" s="76" t="str">
        <f>IF(AND(Table1[[#This Row],[Was this permit part of a consolidated review?]]="No", Table1[[#This Row],[Date Notice of Complete Application Issued]]&lt;&gt;"", Table1[[#This Row],[Date of Decision]]&lt;&gt;""), Table1[[#This Row],[Date of Decision]]-Table1[[#This Row],[Date Notice of Complete Application Issued]], "")</f>
        <v/>
      </c>
      <c r="J122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2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2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21" s="74" t="str">
        <f>IF(Table1[[#This Row],[Was there an agreed upon decision date?]]="Yes",
    "Mutually agreed timeline",
    IF(ISNUMBER(Table1[[#This Row],[Total Active Review Days 
(without pauses)]]),
        IF(Table1[[#This Row],[Total Active Review Days 
(without pauses)]] &gt; Table1[[#This Row],[Deadline 
(Hidden Helper)]], "Yes", "No"),
    ""))</f>
        <v/>
      </c>
      <c r="N1221" s="8"/>
      <c r="O1221" s="8"/>
      <c r="BU1221"/>
      <c r="BV1221"/>
    </row>
    <row r="1222" spans="1:74" x14ac:dyDescent="0.25">
      <c r="A1222" s="18"/>
      <c r="B1222" s="20"/>
      <c r="C1222" s="72"/>
      <c r="D1222" s="19"/>
      <c r="E1222" s="20"/>
      <c r="F1222" s="20"/>
      <c r="G1222" s="19"/>
      <c r="H1222" s="19"/>
      <c r="I1222" s="76" t="str">
        <f>IF(AND(Table1[[#This Row],[Was this permit part of a consolidated review?]]="No", Table1[[#This Row],[Date Notice of Complete Application Issued]]&lt;&gt;"", Table1[[#This Row],[Date of Decision]]&lt;&gt;""), Table1[[#This Row],[Date of Decision]]-Table1[[#This Row],[Date Notice of Complete Application Issued]], "")</f>
        <v/>
      </c>
      <c r="J122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2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2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22" s="74" t="str">
        <f>IF(Table1[[#This Row],[Was there an agreed upon decision date?]]="Yes",
    "Mutually agreed timeline",
    IF(ISNUMBER(Table1[[#This Row],[Total Active Review Days 
(without pauses)]]),
        IF(Table1[[#This Row],[Total Active Review Days 
(without pauses)]] &gt; Table1[[#This Row],[Deadline 
(Hidden Helper)]], "Yes", "No"),
    ""))</f>
        <v/>
      </c>
      <c r="N1222" s="8"/>
      <c r="O1222" s="8"/>
      <c r="BU1222"/>
      <c r="BV1222"/>
    </row>
    <row r="1223" spans="1:74" x14ac:dyDescent="0.25">
      <c r="A1223" s="18"/>
      <c r="B1223" s="20"/>
      <c r="C1223" s="72"/>
      <c r="D1223" s="19"/>
      <c r="E1223" s="20"/>
      <c r="F1223" s="20"/>
      <c r="G1223" s="19"/>
      <c r="H1223" s="19"/>
      <c r="I1223" s="76" t="str">
        <f>IF(AND(Table1[[#This Row],[Was this permit part of a consolidated review?]]="No", Table1[[#This Row],[Date Notice of Complete Application Issued]]&lt;&gt;"", Table1[[#This Row],[Date of Decision]]&lt;&gt;""), Table1[[#This Row],[Date of Decision]]-Table1[[#This Row],[Date Notice of Complete Application Issued]], "")</f>
        <v/>
      </c>
      <c r="J122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2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2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23" s="74" t="str">
        <f>IF(Table1[[#This Row],[Was there an agreed upon decision date?]]="Yes",
    "Mutually agreed timeline",
    IF(ISNUMBER(Table1[[#This Row],[Total Active Review Days 
(without pauses)]]),
        IF(Table1[[#This Row],[Total Active Review Days 
(without pauses)]] &gt; Table1[[#This Row],[Deadline 
(Hidden Helper)]], "Yes", "No"),
    ""))</f>
        <v/>
      </c>
      <c r="N1223" s="8"/>
      <c r="O1223" s="8"/>
      <c r="BU1223"/>
      <c r="BV1223"/>
    </row>
    <row r="1224" spans="1:74" x14ac:dyDescent="0.25">
      <c r="A1224" s="18"/>
      <c r="B1224" s="20"/>
      <c r="C1224" s="72"/>
      <c r="D1224" s="19"/>
      <c r="E1224" s="20"/>
      <c r="F1224" s="20"/>
      <c r="G1224" s="19"/>
      <c r="H1224" s="19"/>
      <c r="I1224" s="76" t="str">
        <f>IF(AND(Table1[[#This Row],[Was this permit part of a consolidated review?]]="No", Table1[[#This Row],[Date Notice of Complete Application Issued]]&lt;&gt;"", Table1[[#This Row],[Date of Decision]]&lt;&gt;""), Table1[[#This Row],[Date of Decision]]-Table1[[#This Row],[Date Notice of Complete Application Issued]], "")</f>
        <v/>
      </c>
      <c r="J122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2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2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24" s="74" t="str">
        <f>IF(Table1[[#This Row],[Was there an agreed upon decision date?]]="Yes",
    "Mutually agreed timeline",
    IF(ISNUMBER(Table1[[#This Row],[Total Active Review Days 
(without pauses)]]),
        IF(Table1[[#This Row],[Total Active Review Days 
(without pauses)]] &gt; Table1[[#This Row],[Deadline 
(Hidden Helper)]], "Yes", "No"),
    ""))</f>
        <v/>
      </c>
      <c r="N1224" s="8"/>
      <c r="O1224" s="8"/>
      <c r="BU1224"/>
      <c r="BV1224"/>
    </row>
    <row r="1225" spans="1:74" x14ac:dyDescent="0.25">
      <c r="A1225" s="18"/>
      <c r="B1225" s="20"/>
      <c r="C1225" s="72"/>
      <c r="D1225" s="19"/>
      <c r="E1225" s="20"/>
      <c r="F1225" s="20"/>
      <c r="G1225" s="19"/>
      <c r="H1225" s="19"/>
      <c r="I1225" s="76" t="str">
        <f>IF(AND(Table1[[#This Row],[Was this permit part of a consolidated review?]]="No", Table1[[#This Row],[Date Notice of Complete Application Issued]]&lt;&gt;"", Table1[[#This Row],[Date of Decision]]&lt;&gt;""), Table1[[#This Row],[Date of Decision]]-Table1[[#This Row],[Date Notice of Complete Application Issued]], "")</f>
        <v/>
      </c>
      <c r="J122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2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2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25" s="74" t="str">
        <f>IF(Table1[[#This Row],[Was there an agreed upon decision date?]]="Yes",
    "Mutually agreed timeline",
    IF(ISNUMBER(Table1[[#This Row],[Total Active Review Days 
(without pauses)]]),
        IF(Table1[[#This Row],[Total Active Review Days 
(without pauses)]] &gt; Table1[[#This Row],[Deadline 
(Hidden Helper)]], "Yes", "No"),
    ""))</f>
        <v/>
      </c>
      <c r="N1225" s="8"/>
      <c r="O1225" s="8"/>
      <c r="BU1225"/>
      <c r="BV1225"/>
    </row>
    <row r="1226" spans="1:74" x14ac:dyDescent="0.25">
      <c r="A1226" s="18"/>
      <c r="B1226" s="20"/>
      <c r="C1226" s="72"/>
      <c r="D1226" s="19"/>
      <c r="E1226" s="20"/>
      <c r="F1226" s="20"/>
      <c r="G1226" s="19"/>
      <c r="H1226" s="19"/>
      <c r="I1226" s="76" t="str">
        <f>IF(AND(Table1[[#This Row],[Was this permit part of a consolidated review?]]="No", Table1[[#This Row],[Date Notice of Complete Application Issued]]&lt;&gt;"", Table1[[#This Row],[Date of Decision]]&lt;&gt;""), Table1[[#This Row],[Date of Decision]]-Table1[[#This Row],[Date Notice of Complete Application Issued]], "")</f>
        <v/>
      </c>
      <c r="J122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2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2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26" s="74" t="str">
        <f>IF(Table1[[#This Row],[Was there an agreed upon decision date?]]="Yes",
    "Mutually agreed timeline",
    IF(ISNUMBER(Table1[[#This Row],[Total Active Review Days 
(without pauses)]]),
        IF(Table1[[#This Row],[Total Active Review Days 
(without pauses)]] &gt; Table1[[#This Row],[Deadline 
(Hidden Helper)]], "Yes", "No"),
    ""))</f>
        <v/>
      </c>
      <c r="N1226" s="8"/>
      <c r="O1226" s="8"/>
      <c r="BU1226"/>
      <c r="BV1226"/>
    </row>
    <row r="1227" spans="1:74" x14ac:dyDescent="0.25">
      <c r="A1227" s="18"/>
      <c r="B1227" s="20"/>
      <c r="C1227" s="72"/>
      <c r="D1227" s="19"/>
      <c r="E1227" s="20"/>
      <c r="F1227" s="20"/>
      <c r="G1227" s="19"/>
      <c r="H1227" s="19"/>
      <c r="I1227" s="76" t="str">
        <f>IF(AND(Table1[[#This Row],[Was this permit part of a consolidated review?]]="No", Table1[[#This Row],[Date Notice of Complete Application Issued]]&lt;&gt;"", Table1[[#This Row],[Date of Decision]]&lt;&gt;""), Table1[[#This Row],[Date of Decision]]-Table1[[#This Row],[Date Notice of Complete Application Issued]], "")</f>
        <v/>
      </c>
      <c r="J122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2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2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27" s="74" t="str">
        <f>IF(Table1[[#This Row],[Was there an agreed upon decision date?]]="Yes",
    "Mutually agreed timeline",
    IF(ISNUMBER(Table1[[#This Row],[Total Active Review Days 
(without pauses)]]),
        IF(Table1[[#This Row],[Total Active Review Days 
(without pauses)]] &gt; Table1[[#This Row],[Deadline 
(Hidden Helper)]], "Yes", "No"),
    ""))</f>
        <v/>
      </c>
      <c r="N1227" s="8"/>
      <c r="O1227" s="8"/>
      <c r="BU1227"/>
      <c r="BV1227"/>
    </row>
    <row r="1228" spans="1:74" x14ac:dyDescent="0.25">
      <c r="A1228" s="18"/>
      <c r="B1228" s="20"/>
      <c r="C1228" s="72"/>
      <c r="D1228" s="19"/>
      <c r="E1228" s="20"/>
      <c r="F1228" s="20"/>
      <c r="G1228" s="19"/>
      <c r="H1228" s="19"/>
      <c r="I1228" s="76" t="str">
        <f>IF(AND(Table1[[#This Row],[Was this permit part of a consolidated review?]]="No", Table1[[#This Row],[Date Notice of Complete Application Issued]]&lt;&gt;"", Table1[[#This Row],[Date of Decision]]&lt;&gt;""), Table1[[#This Row],[Date of Decision]]-Table1[[#This Row],[Date Notice of Complete Application Issued]], "")</f>
        <v/>
      </c>
      <c r="J122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2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2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28" s="74" t="str">
        <f>IF(Table1[[#This Row],[Was there an agreed upon decision date?]]="Yes",
    "Mutually agreed timeline",
    IF(ISNUMBER(Table1[[#This Row],[Total Active Review Days 
(without pauses)]]),
        IF(Table1[[#This Row],[Total Active Review Days 
(without pauses)]] &gt; Table1[[#This Row],[Deadline 
(Hidden Helper)]], "Yes", "No"),
    ""))</f>
        <v/>
      </c>
      <c r="N1228" s="8"/>
      <c r="O1228" s="8"/>
      <c r="BU1228"/>
      <c r="BV1228"/>
    </row>
    <row r="1229" spans="1:74" x14ac:dyDescent="0.25">
      <c r="A1229" s="18"/>
      <c r="B1229" s="20"/>
      <c r="C1229" s="72"/>
      <c r="D1229" s="19"/>
      <c r="E1229" s="20"/>
      <c r="F1229" s="20"/>
      <c r="G1229" s="19"/>
      <c r="H1229" s="19"/>
      <c r="I1229" s="76" t="str">
        <f>IF(AND(Table1[[#This Row],[Was this permit part of a consolidated review?]]="No", Table1[[#This Row],[Date Notice of Complete Application Issued]]&lt;&gt;"", Table1[[#This Row],[Date of Decision]]&lt;&gt;""), Table1[[#This Row],[Date of Decision]]-Table1[[#This Row],[Date Notice of Complete Application Issued]], "")</f>
        <v/>
      </c>
      <c r="J122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2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2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29" s="74" t="str">
        <f>IF(Table1[[#This Row],[Was there an agreed upon decision date?]]="Yes",
    "Mutually agreed timeline",
    IF(ISNUMBER(Table1[[#This Row],[Total Active Review Days 
(without pauses)]]),
        IF(Table1[[#This Row],[Total Active Review Days 
(without pauses)]] &gt; Table1[[#This Row],[Deadline 
(Hidden Helper)]], "Yes", "No"),
    ""))</f>
        <v/>
      </c>
      <c r="N1229" s="8"/>
      <c r="O1229" s="8"/>
      <c r="BU1229"/>
      <c r="BV1229"/>
    </row>
    <row r="1230" spans="1:74" x14ac:dyDescent="0.25">
      <c r="A1230" s="18"/>
      <c r="B1230" s="20"/>
      <c r="C1230" s="72"/>
      <c r="D1230" s="19"/>
      <c r="E1230" s="20"/>
      <c r="F1230" s="20"/>
      <c r="G1230" s="19"/>
      <c r="H1230" s="19"/>
      <c r="I1230" s="76" t="str">
        <f>IF(AND(Table1[[#This Row],[Was this permit part of a consolidated review?]]="No", Table1[[#This Row],[Date Notice of Complete Application Issued]]&lt;&gt;"", Table1[[#This Row],[Date of Decision]]&lt;&gt;""), Table1[[#This Row],[Date of Decision]]-Table1[[#This Row],[Date Notice of Complete Application Issued]], "")</f>
        <v/>
      </c>
      <c r="J123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3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3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30" s="74" t="str">
        <f>IF(Table1[[#This Row],[Was there an agreed upon decision date?]]="Yes",
    "Mutually agreed timeline",
    IF(ISNUMBER(Table1[[#This Row],[Total Active Review Days 
(without pauses)]]),
        IF(Table1[[#This Row],[Total Active Review Days 
(without pauses)]] &gt; Table1[[#This Row],[Deadline 
(Hidden Helper)]], "Yes", "No"),
    ""))</f>
        <v/>
      </c>
      <c r="N1230" s="8"/>
      <c r="O1230" s="8"/>
      <c r="BU1230"/>
      <c r="BV1230"/>
    </row>
    <row r="1231" spans="1:74" x14ac:dyDescent="0.25">
      <c r="A1231" s="18"/>
      <c r="B1231" s="20"/>
      <c r="C1231" s="72"/>
      <c r="D1231" s="19"/>
      <c r="E1231" s="20"/>
      <c r="F1231" s="20"/>
      <c r="G1231" s="19"/>
      <c r="H1231" s="19"/>
      <c r="I1231" s="76" t="str">
        <f>IF(AND(Table1[[#This Row],[Was this permit part of a consolidated review?]]="No", Table1[[#This Row],[Date Notice of Complete Application Issued]]&lt;&gt;"", Table1[[#This Row],[Date of Decision]]&lt;&gt;""), Table1[[#This Row],[Date of Decision]]-Table1[[#This Row],[Date Notice of Complete Application Issued]], "")</f>
        <v/>
      </c>
      <c r="J123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3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3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31" s="74" t="str">
        <f>IF(Table1[[#This Row],[Was there an agreed upon decision date?]]="Yes",
    "Mutually agreed timeline",
    IF(ISNUMBER(Table1[[#This Row],[Total Active Review Days 
(without pauses)]]),
        IF(Table1[[#This Row],[Total Active Review Days 
(without pauses)]] &gt; Table1[[#This Row],[Deadline 
(Hidden Helper)]], "Yes", "No"),
    ""))</f>
        <v/>
      </c>
      <c r="N1231" s="8"/>
      <c r="O1231" s="8"/>
      <c r="BU1231"/>
      <c r="BV1231"/>
    </row>
    <row r="1232" spans="1:74" x14ac:dyDescent="0.25">
      <c r="A1232" s="18"/>
      <c r="B1232" s="20"/>
      <c r="C1232" s="72"/>
      <c r="D1232" s="19"/>
      <c r="E1232" s="20"/>
      <c r="F1232" s="20"/>
      <c r="G1232" s="19"/>
      <c r="H1232" s="19"/>
      <c r="I1232" s="76" t="str">
        <f>IF(AND(Table1[[#This Row],[Was this permit part of a consolidated review?]]="No", Table1[[#This Row],[Date Notice of Complete Application Issued]]&lt;&gt;"", Table1[[#This Row],[Date of Decision]]&lt;&gt;""), Table1[[#This Row],[Date of Decision]]-Table1[[#This Row],[Date Notice of Complete Application Issued]], "")</f>
        <v/>
      </c>
      <c r="J123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3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3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32" s="74" t="str">
        <f>IF(Table1[[#This Row],[Was there an agreed upon decision date?]]="Yes",
    "Mutually agreed timeline",
    IF(ISNUMBER(Table1[[#This Row],[Total Active Review Days 
(without pauses)]]),
        IF(Table1[[#This Row],[Total Active Review Days 
(without pauses)]] &gt; Table1[[#This Row],[Deadline 
(Hidden Helper)]], "Yes", "No"),
    ""))</f>
        <v/>
      </c>
      <c r="N1232" s="8"/>
      <c r="O1232" s="8"/>
      <c r="BU1232"/>
      <c r="BV1232"/>
    </row>
    <row r="1233" spans="1:74" x14ac:dyDescent="0.25">
      <c r="A1233" s="18"/>
      <c r="B1233" s="20"/>
      <c r="C1233" s="72"/>
      <c r="D1233" s="19"/>
      <c r="E1233" s="20"/>
      <c r="F1233" s="20"/>
      <c r="G1233" s="19"/>
      <c r="H1233" s="19"/>
      <c r="I1233" s="76" t="str">
        <f>IF(AND(Table1[[#This Row],[Was this permit part of a consolidated review?]]="No", Table1[[#This Row],[Date Notice of Complete Application Issued]]&lt;&gt;"", Table1[[#This Row],[Date of Decision]]&lt;&gt;""), Table1[[#This Row],[Date of Decision]]-Table1[[#This Row],[Date Notice of Complete Application Issued]], "")</f>
        <v/>
      </c>
      <c r="J123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3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3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33" s="74" t="str">
        <f>IF(Table1[[#This Row],[Was there an agreed upon decision date?]]="Yes",
    "Mutually agreed timeline",
    IF(ISNUMBER(Table1[[#This Row],[Total Active Review Days 
(without pauses)]]),
        IF(Table1[[#This Row],[Total Active Review Days 
(without pauses)]] &gt; Table1[[#This Row],[Deadline 
(Hidden Helper)]], "Yes", "No"),
    ""))</f>
        <v/>
      </c>
      <c r="N1233" s="8"/>
      <c r="O1233" s="8"/>
      <c r="BU1233"/>
      <c r="BV1233"/>
    </row>
    <row r="1234" spans="1:74" x14ac:dyDescent="0.25">
      <c r="A1234" s="18"/>
      <c r="B1234" s="20"/>
      <c r="C1234" s="72"/>
      <c r="D1234" s="19"/>
      <c r="E1234" s="20"/>
      <c r="F1234" s="20"/>
      <c r="G1234" s="19"/>
      <c r="H1234" s="19"/>
      <c r="I1234" s="76" t="str">
        <f>IF(AND(Table1[[#This Row],[Was this permit part of a consolidated review?]]="No", Table1[[#This Row],[Date Notice of Complete Application Issued]]&lt;&gt;"", Table1[[#This Row],[Date of Decision]]&lt;&gt;""), Table1[[#This Row],[Date of Decision]]-Table1[[#This Row],[Date Notice of Complete Application Issued]], "")</f>
        <v/>
      </c>
      <c r="J123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3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3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34" s="74" t="str">
        <f>IF(Table1[[#This Row],[Was there an agreed upon decision date?]]="Yes",
    "Mutually agreed timeline",
    IF(ISNUMBER(Table1[[#This Row],[Total Active Review Days 
(without pauses)]]),
        IF(Table1[[#This Row],[Total Active Review Days 
(without pauses)]] &gt; Table1[[#This Row],[Deadline 
(Hidden Helper)]], "Yes", "No"),
    ""))</f>
        <v/>
      </c>
      <c r="N1234" s="8"/>
      <c r="O1234" s="8"/>
      <c r="BU1234"/>
      <c r="BV1234"/>
    </row>
    <row r="1235" spans="1:74" x14ac:dyDescent="0.25">
      <c r="A1235" s="18"/>
      <c r="B1235" s="20"/>
      <c r="C1235" s="72"/>
      <c r="D1235" s="19"/>
      <c r="E1235" s="20"/>
      <c r="F1235" s="20"/>
      <c r="G1235" s="19"/>
      <c r="H1235" s="19"/>
      <c r="I1235" s="76" t="str">
        <f>IF(AND(Table1[[#This Row],[Was this permit part of a consolidated review?]]="No", Table1[[#This Row],[Date Notice of Complete Application Issued]]&lt;&gt;"", Table1[[#This Row],[Date of Decision]]&lt;&gt;""), Table1[[#This Row],[Date of Decision]]-Table1[[#This Row],[Date Notice of Complete Application Issued]], "")</f>
        <v/>
      </c>
      <c r="J123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3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3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35" s="74" t="str">
        <f>IF(Table1[[#This Row],[Was there an agreed upon decision date?]]="Yes",
    "Mutually agreed timeline",
    IF(ISNUMBER(Table1[[#This Row],[Total Active Review Days 
(without pauses)]]),
        IF(Table1[[#This Row],[Total Active Review Days 
(without pauses)]] &gt; Table1[[#This Row],[Deadline 
(Hidden Helper)]], "Yes", "No"),
    ""))</f>
        <v/>
      </c>
      <c r="N1235" s="8"/>
      <c r="O1235" s="8"/>
      <c r="BU1235"/>
      <c r="BV1235"/>
    </row>
    <row r="1236" spans="1:74" x14ac:dyDescent="0.25">
      <c r="A1236" s="18"/>
      <c r="B1236" s="20"/>
      <c r="C1236" s="72"/>
      <c r="D1236" s="19"/>
      <c r="E1236" s="20"/>
      <c r="F1236" s="20"/>
      <c r="G1236" s="19"/>
      <c r="H1236" s="19"/>
      <c r="I1236" s="76" t="str">
        <f>IF(AND(Table1[[#This Row],[Was this permit part of a consolidated review?]]="No", Table1[[#This Row],[Date Notice of Complete Application Issued]]&lt;&gt;"", Table1[[#This Row],[Date of Decision]]&lt;&gt;""), Table1[[#This Row],[Date of Decision]]-Table1[[#This Row],[Date Notice of Complete Application Issued]], "")</f>
        <v/>
      </c>
      <c r="J123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3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3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36" s="74" t="str">
        <f>IF(Table1[[#This Row],[Was there an agreed upon decision date?]]="Yes",
    "Mutually agreed timeline",
    IF(ISNUMBER(Table1[[#This Row],[Total Active Review Days 
(without pauses)]]),
        IF(Table1[[#This Row],[Total Active Review Days 
(without pauses)]] &gt; Table1[[#This Row],[Deadline 
(Hidden Helper)]], "Yes", "No"),
    ""))</f>
        <v/>
      </c>
      <c r="N1236" s="8"/>
      <c r="O1236" s="8"/>
      <c r="BU1236"/>
      <c r="BV1236"/>
    </row>
    <row r="1237" spans="1:74" x14ac:dyDescent="0.25">
      <c r="A1237" s="18"/>
      <c r="B1237" s="20"/>
      <c r="C1237" s="72"/>
      <c r="D1237" s="19"/>
      <c r="E1237" s="20"/>
      <c r="F1237" s="20"/>
      <c r="G1237" s="19"/>
      <c r="H1237" s="19"/>
      <c r="I1237" s="76" t="str">
        <f>IF(AND(Table1[[#This Row],[Was this permit part of a consolidated review?]]="No", Table1[[#This Row],[Date Notice of Complete Application Issued]]&lt;&gt;"", Table1[[#This Row],[Date of Decision]]&lt;&gt;""), Table1[[#This Row],[Date of Decision]]-Table1[[#This Row],[Date Notice of Complete Application Issued]], "")</f>
        <v/>
      </c>
      <c r="J123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3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3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37" s="74" t="str">
        <f>IF(Table1[[#This Row],[Was there an agreed upon decision date?]]="Yes",
    "Mutually agreed timeline",
    IF(ISNUMBER(Table1[[#This Row],[Total Active Review Days 
(without pauses)]]),
        IF(Table1[[#This Row],[Total Active Review Days 
(without pauses)]] &gt; Table1[[#This Row],[Deadline 
(Hidden Helper)]], "Yes", "No"),
    ""))</f>
        <v/>
      </c>
      <c r="N1237" s="8"/>
      <c r="O1237" s="8"/>
      <c r="BU1237"/>
      <c r="BV1237"/>
    </row>
    <row r="1238" spans="1:74" x14ac:dyDescent="0.25">
      <c r="A1238" s="18"/>
      <c r="B1238" s="20"/>
      <c r="C1238" s="72"/>
      <c r="D1238" s="19"/>
      <c r="E1238" s="20"/>
      <c r="F1238" s="20"/>
      <c r="G1238" s="19"/>
      <c r="H1238" s="19"/>
      <c r="I1238" s="76" t="str">
        <f>IF(AND(Table1[[#This Row],[Was this permit part of a consolidated review?]]="No", Table1[[#This Row],[Date Notice of Complete Application Issued]]&lt;&gt;"", Table1[[#This Row],[Date of Decision]]&lt;&gt;""), Table1[[#This Row],[Date of Decision]]-Table1[[#This Row],[Date Notice of Complete Application Issued]], "")</f>
        <v/>
      </c>
      <c r="J123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3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3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38" s="74" t="str">
        <f>IF(Table1[[#This Row],[Was there an agreed upon decision date?]]="Yes",
    "Mutually agreed timeline",
    IF(ISNUMBER(Table1[[#This Row],[Total Active Review Days 
(without pauses)]]),
        IF(Table1[[#This Row],[Total Active Review Days 
(without pauses)]] &gt; Table1[[#This Row],[Deadline 
(Hidden Helper)]], "Yes", "No"),
    ""))</f>
        <v/>
      </c>
      <c r="N1238" s="8"/>
      <c r="O1238" s="8"/>
      <c r="BU1238"/>
      <c r="BV1238"/>
    </row>
    <row r="1239" spans="1:74" x14ac:dyDescent="0.25">
      <c r="A1239" s="18"/>
      <c r="B1239" s="20"/>
      <c r="C1239" s="72"/>
      <c r="D1239" s="19"/>
      <c r="E1239" s="20"/>
      <c r="F1239" s="20"/>
      <c r="G1239" s="19"/>
      <c r="H1239" s="19"/>
      <c r="I1239" s="76" t="str">
        <f>IF(AND(Table1[[#This Row],[Was this permit part of a consolidated review?]]="No", Table1[[#This Row],[Date Notice of Complete Application Issued]]&lt;&gt;"", Table1[[#This Row],[Date of Decision]]&lt;&gt;""), Table1[[#This Row],[Date of Decision]]-Table1[[#This Row],[Date Notice of Complete Application Issued]], "")</f>
        <v/>
      </c>
      <c r="J123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3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3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39" s="74" t="str">
        <f>IF(Table1[[#This Row],[Was there an agreed upon decision date?]]="Yes",
    "Mutually agreed timeline",
    IF(ISNUMBER(Table1[[#This Row],[Total Active Review Days 
(without pauses)]]),
        IF(Table1[[#This Row],[Total Active Review Days 
(without pauses)]] &gt; Table1[[#This Row],[Deadline 
(Hidden Helper)]], "Yes", "No"),
    ""))</f>
        <v/>
      </c>
      <c r="N1239" s="8"/>
      <c r="O1239" s="8"/>
      <c r="BU1239"/>
      <c r="BV1239"/>
    </row>
    <row r="1240" spans="1:74" x14ac:dyDescent="0.25">
      <c r="A1240" s="18"/>
      <c r="B1240" s="20"/>
      <c r="C1240" s="72"/>
      <c r="D1240" s="19"/>
      <c r="E1240" s="20"/>
      <c r="F1240" s="20"/>
      <c r="G1240" s="19"/>
      <c r="H1240" s="19"/>
      <c r="I1240" s="76" t="str">
        <f>IF(AND(Table1[[#This Row],[Was this permit part of a consolidated review?]]="No", Table1[[#This Row],[Date Notice of Complete Application Issued]]&lt;&gt;"", Table1[[#This Row],[Date of Decision]]&lt;&gt;""), Table1[[#This Row],[Date of Decision]]-Table1[[#This Row],[Date Notice of Complete Application Issued]], "")</f>
        <v/>
      </c>
      <c r="J124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4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4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40" s="74" t="str">
        <f>IF(Table1[[#This Row],[Was there an agreed upon decision date?]]="Yes",
    "Mutually agreed timeline",
    IF(ISNUMBER(Table1[[#This Row],[Total Active Review Days 
(without pauses)]]),
        IF(Table1[[#This Row],[Total Active Review Days 
(without pauses)]] &gt; Table1[[#This Row],[Deadline 
(Hidden Helper)]], "Yes", "No"),
    ""))</f>
        <v/>
      </c>
      <c r="N1240" s="8"/>
      <c r="O1240" s="8"/>
      <c r="BU1240"/>
      <c r="BV1240"/>
    </row>
    <row r="1241" spans="1:74" x14ac:dyDescent="0.25">
      <c r="A1241" s="18"/>
      <c r="B1241" s="20"/>
      <c r="C1241" s="72"/>
      <c r="D1241" s="19"/>
      <c r="E1241" s="20"/>
      <c r="F1241" s="20"/>
      <c r="G1241" s="19"/>
      <c r="H1241" s="19"/>
      <c r="I1241" s="76" t="str">
        <f>IF(AND(Table1[[#This Row],[Was this permit part of a consolidated review?]]="No", Table1[[#This Row],[Date Notice of Complete Application Issued]]&lt;&gt;"", Table1[[#This Row],[Date of Decision]]&lt;&gt;""), Table1[[#This Row],[Date of Decision]]-Table1[[#This Row],[Date Notice of Complete Application Issued]], "")</f>
        <v/>
      </c>
      <c r="J124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4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4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41" s="74" t="str">
        <f>IF(Table1[[#This Row],[Was there an agreed upon decision date?]]="Yes",
    "Mutually agreed timeline",
    IF(ISNUMBER(Table1[[#This Row],[Total Active Review Days 
(without pauses)]]),
        IF(Table1[[#This Row],[Total Active Review Days 
(without pauses)]] &gt; Table1[[#This Row],[Deadline 
(Hidden Helper)]], "Yes", "No"),
    ""))</f>
        <v/>
      </c>
      <c r="N1241" s="8"/>
      <c r="O1241" s="8"/>
      <c r="BU1241"/>
      <c r="BV1241"/>
    </row>
    <row r="1242" spans="1:74" x14ac:dyDescent="0.25">
      <c r="A1242" s="18"/>
      <c r="B1242" s="20"/>
      <c r="C1242" s="72"/>
      <c r="D1242" s="19"/>
      <c r="E1242" s="20"/>
      <c r="F1242" s="20"/>
      <c r="G1242" s="19"/>
      <c r="H1242" s="19"/>
      <c r="I1242" s="76" t="str">
        <f>IF(AND(Table1[[#This Row],[Was this permit part of a consolidated review?]]="No", Table1[[#This Row],[Date Notice of Complete Application Issued]]&lt;&gt;"", Table1[[#This Row],[Date of Decision]]&lt;&gt;""), Table1[[#This Row],[Date of Decision]]-Table1[[#This Row],[Date Notice of Complete Application Issued]], "")</f>
        <v/>
      </c>
      <c r="J124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4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4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42" s="74" t="str">
        <f>IF(Table1[[#This Row],[Was there an agreed upon decision date?]]="Yes",
    "Mutually agreed timeline",
    IF(ISNUMBER(Table1[[#This Row],[Total Active Review Days 
(without pauses)]]),
        IF(Table1[[#This Row],[Total Active Review Days 
(without pauses)]] &gt; Table1[[#This Row],[Deadline 
(Hidden Helper)]], "Yes", "No"),
    ""))</f>
        <v/>
      </c>
      <c r="N1242" s="8"/>
      <c r="O1242" s="8"/>
      <c r="BU1242"/>
      <c r="BV1242"/>
    </row>
    <row r="1243" spans="1:74" x14ac:dyDescent="0.25">
      <c r="A1243" s="18"/>
      <c r="B1243" s="20"/>
      <c r="C1243" s="72"/>
      <c r="D1243" s="19"/>
      <c r="E1243" s="20"/>
      <c r="F1243" s="20"/>
      <c r="G1243" s="19"/>
      <c r="H1243" s="19"/>
      <c r="I1243" s="76" t="str">
        <f>IF(AND(Table1[[#This Row],[Was this permit part of a consolidated review?]]="No", Table1[[#This Row],[Date Notice of Complete Application Issued]]&lt;&gt;"", Table1[[#This Row],[Date of Decision]]&lt;&gt;""), Table1[[#This Row],[Date of Decision]]-Table1[[#This Row],[Date Notice of Complete Application Issued]], "")</f>
        <v/>
      </c>
      <c r="J124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4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4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43" s="74" t="str">
        <f>IF(Table1[[#This Row],[Was there an agreed upon decision date?]]="Yes",
    "Mutually agreed timeline",
    IF(ISNUMBER(Table1[[#This Row],[Total Active Review Days 
(without pauses)]]),
        IF(Table1[[#This Row],[Total Active Review Days 
(without pauses)]] &gt; Table1[[#This Row],[Deadline 
(Hidden Helper)]], "Yes", "No"),
    ""))</f>
        <v/>
      </c>
      <c r="N1243" s="8"/>
      <c r="O1243" s="8"/>
      <c r="BU1243"/>
      <c r="BV1243"/>
    </row>
    <row r="1244" spans="1:74" x14ac:dyDescent="0.25">
      <c r="A1244" s="18"/>
      <c r="B1244" s="20"/>
      <c r="C1244" s="72"/>
      <c r="D1244" s="19"/>
      <c r="E1244" s="20"/>
      <c r="F1244" s="20"/>
      <c r="G1244" s="19"/>
      <c r="H1244" s="19"/>
      <c r="I1244" s="76" t="str">
        <f>IF(AND(Table1[[#This Row],[Was this permit part of a consolidated review?]]="No", Table1[[#This Row],[Date Notice of Complete Application Issued]]&lt;&gt;"", Table1[[#This Row],[Date of Decision]]&lt;&gt;""), Table1[[#This Row],[Date of Decision]]-Table1[[#This Row],[Date Notice of Complete Application Issued]], "")</f>
        <v/>
      </c>
      <c r="J124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4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4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44" s="74" t="str">
        <f>IF(Table1[[#This Row],[Was there an agreed upon decision date?]]="Yes",
    "Mutually agreed timeline",
    IF(ISNUMBER(Table1[[#This Row],[Total Active Review Days 
(without pauses)]]),
        IF(Table1[[#This Row],[Total Active Review Days 
(without pauses)]] &gt; Table1[[#This Row],[Deadline 
(Hidden Helper)]], "Yes", "No"),
    ""))</f>
        <v/>
      </c>
      <c r="N1244" s="8"/>
      <c r="O1244" s="8"/>
      <c r="BU1244"/>
      <c r="BV1244"/>
    </row>
    <row r="1245" spans="1:74" x14ac:dyDescent="0.25">
      <c r="A1245" s="18"/>
      <c r="B1245" s="20"/>
      <c r="C1245" s="72"/>
      <c r="D1245" s="19"/>
      <c r="E1245" s="20"/>
      <c r="F1245" s="20"/>
      <c r="G1245" s="19"/>
      <c r="H1245" s="19"/>
      <c r="I1245" s="76" t="str">
        <f>IF(AND(Table1[[#This Row],[Was this permit part of a consolidated review?]]="No", Table1[[#This Row],[Date Notice of Complete Application Issued]]&lt;&gt;"", Table1[[#This Row],[Date of Decision]]&lt;&gt;""), Table1[[#This Row],[Date of Decision]]-Table1[[#This Row],[Date Notice of Complete Application Issued]], "")</f>
        <v/>
      </c>
      <c r="J124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4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4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45" s="74" t="str">
        <f>IF(Table1[[#This Row],[Was there an agreed upon decision date?]]="Yes",
    "Mutually agreed timeline",
    IF(ISNUMBER(Table1[[#This Row],[Total Active Review Days 
(without pauses)]]),
        IF(Table1[[#This Row],[Total Active Review Days 
(without pauses)]] &gt; Table1[[#This Row],[Deadline 
(Hidden Helper)]], "Yes", "No"),
    ""))</f>
        <v/>
      </c>
      <c r="N1245" s="8"/>
      <c r="O1245" s="8"/>
      <c r="BU1245"/>
      <c r="BV1245"/>
    </row>
    <row r="1246" spans="1:74" x14ac:dyDescent="0.25">
      <c r="A1246" s="18"/>
      <c r="B1246" s="20"/>
      <c r="C1246" s="72"/>
      <c r="D1246" s="19"/>
      <c r="E1246" s="20"/>
      <c r="F1246" s="20"/>
      <c r="G1246" s="19"/>
      <c r="H1246" s="19"/>
      <c r="I1246" s="76" t="str">
        <f>IF(AND(Table1[[#This Row],[Was this permit part of a consolidated review?]]="No", Table1[[#This Row],[Date Notice of Complete Application Issued]]&lt;&gt;"", Table1[[#This Row],[Date of Decision]]&lt;&gt;""), Table1[[#This Row],[Date of Decision]]-Table1[[#This Row],[Date Notice of Complete Application Issued]], "")</f>
        <v/>
      </c>
      <c r="J124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4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4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46" s="74" t="str">
        <f>IF(Table1[[#This Row],[Was there an agreed upon decision date?]]="Yes",
    "Mutually agreed timeline",
    IF(ISNUMBER(Table1[[#This Row],[Total Active Review Days 
(without pauses)]]),
        IF(Table1[[#This Row],[Total Active Review Days 
(without pauses)]] &gt; Table1[[#This Row],[Deadline 
(Hidden Helper)]], "Yes", "No"),
    ""))</f>
        <v/>
      </c>
      <c r="N1246" s="8"/>
      <c r="O1246" s="8"/>
      <c r="BU1246"/>
      <c r="BV1246"/>
    </row>
    <row r="1247" spans="1:74" x14ac:dyDescent="0.25">
      <c r="A1247" s="18"/>
      <c r="B1247" s="20"/>
      <c r="C1247" s="72"/>
      <c r="D1247" s="19"/>
      <c r="E1247" s="20"/>
      <c r="F1247" s="20"/>
      <c r="G1247" s="19"/>
      <c r="H1247" s="19"/>
      <c r="I1247" s="76" t="str">
        <f>IF(AND(Table1[[#This Row],[Was this permit part of a consolidated review?]]="No", Table1[[#This Row],[Date Notice of Complete Application Issued]]&lt;&gt;"", Table1[[#This Row],[Date of Decision]]&lt;&gt;""), Table1[[#This Row],[Date of Decision]]-Table1[[#This Row],[Date Notice of Complete Application Issued]], "")</f>
        <v/>
      </c>
      <c r="J124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4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4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47" s="74" t="str">
        <f>IF(Table1[[#This Row],[Was there an agreed upon decision date?]]="Yes",
    "Mutually agreed timeline",
    IF(ISNUMBER(Table1[[#This Row],[Total Active Review Days 
(without pauses)]]),
        IF(Table1[[#This Row],[Total Active Review Days 
(without pauses)]] &gt; Table1[[#This Row],[Deadline 
(Hidden Helper)]], "Yes", "No"),
    ""))</f>
        <v/>
      </c>
      <c r="N1247" s="8"/>
      <c r="O1247" s="8"/>
      <c r="BU1247"/>
      <c r="BV1247"/>
    </row>
    <row r="1248" spans="1:74" x14ac:dyDescent="0.25">
      <c r="A1248" s="18"/>
      <c r="B1248" s="20"/>
      <c r="C1248" s="72"/>
      <c r="D1248" s="19"/>
      <c r="E1248" s="20"/>
      <c r="F1248" s="20"/>
      <c r="G1248" s="19"/>
      <c r="H1248" s="19"/>
      <c r="I1248" s="76" t="str">
        <f>IF(AND(Table1[[#This Row],[Was this permit part of a consolidated review?]]="No", Table1[[#This Row],[Date Notice of Complete Application Issued]]&lt;&gt;"", Table1[[#This Row],[Date of Decision]]&lt;&gt;""), Table1[[#This Row],[Date of Decision]]-Table1[[#This Row],[Date Notice of Complete Application Issued]], "")</f>
        <v/>
      </c>
      <c r="J124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4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4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48" s="74" t="str">
        <f>IF(Table1[[#This Row],[Was there an agreed upon decision date?]]="Yes",
    "Mutually agreed timeline",
    IF(ISNUMBER(Table1[[#This Row],[Total Active Review Days 
(without pauses)]]),
        IF(Table1[[#This Row],[Total Active Review Days 
(without pauses)]] &gt; Table1[[#This Row],[Deadline 
(Hidden Helper)]], "Yes", "No"),
    ""))</f>
        <v/>
      </c>
      <c r="N1248" s="8"/>
      <c r="O1248" s="8"/>
      <c r="BU1248"/>
      <c r="BV1248"/>
    </row>
    <row r="1249" spans="1:74" x14ac:dyDescent="0.25">
      <c r="A1249" s="18"/>
      <c r="B1249" s="20"/>
      <c r="C1249" s="72"/>
      <c r="D1249" s="19"/>
      <c r="E1249" s="20"/>
      <c r="F1249" s="20"/>
      <c r="G1249" s="19"/>
      <c r="H1249" s="19"/>
      <c r="I1249" s="76" t="str">
        <f>IF(AND(Table1[[#This Row],[Was this permit part of a consolidated review?]]="No", Table1[[#This Row],[Date Notice of Complete Application Issued]]&lt;&gt;"", Table1[[#This Row],[Date of Decision]]&lt;&gt;""), Table1[[#This Row],[Date of Decision]]-Table1[[#This Row],[Date Notice of Complete Application Issued]], "")</f>
        <v/>
      </c>
      <c r="J124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4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4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49" s="74" t="str">
        <f>IF(Table1[[#This Row],[Was there an agreed upon decision date?]]="Yes",
    "Mutually agreed timeline",
    IF(ISNUMBER(Table1[[#This Row],[Total Active Review Days 
(without pauses)]]),
        IF(Table1[[#This Row],[Total Active Review Days 
(without pauses)]] &gt; Table1[[#This Row],[Deadline 
(Hidden Helper)]], "Yes", "No"),
    ""))</f>
        <v/>
      </c>
      <c r="N1249" s="8"/>
      <c r="O1249" s="8"/>
      <c r="BU1249"/>
      <c r="BV1249"/>
    </row>
    <row r="1250" spans="1:74" x14ac:dyDescent="0.25">
      <c r="A1250" s="18"/>
      <c r="B1250" s="20"/>
      <c r="C1250" s="72"/>
      <c r="D1250" s="19"/>
      <c r="E1250" s="20"/>
      <c r="F1250" s="20"/>
      <c r="G1250" s="19"/>
      <c r="H1250" s="19"/>
      <c r="I1250" s="76" t="str">
        <f>IF(AND(Table1[[#This Row],[Was this permit part of a consolidated review?]]="No", Table1[[#This Row],[Date Notice of Complete Application Issued]]&lt;&gt;"", Table1[[#This Row],[Date of Decision]]&lt;&gt;""), Table1[[#This Row],[Date of Decision]]-Table1[[#This Row],[Date Notice of Complete Application Issued]], "")</f>
        <v/>
      </c>
      <c r="J125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5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5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50" s="74" t="str">
        <f>IF(Table1[[#This Row],[Was there an agreed upon decision date?]]="Yes",
    "Mutually agreed timeline",
    IF(ISNUMBER(Table1[[#This Row],[Total Active Review Days 
(without pauses)]]),
        IF(Table1[[#This Row],[Total Active Review Days 
(without pauses)]] &gt; Table1[[#This Row],[Deadline 
(Hidden Helper)]], "Yes", "No"),
    ""))</f>
        <v/>
      </c>
      <c r="N1250" s="8"/>
      <c r="O1250" s="8"/>
      <c r="BU1250"/>
      <c r="BV1250"/>
    </row>
    <row r="1251" spans="1:74" x14ac:dyDescent="0.25">
      <c r="A1251" s="18"/>
      <c r="B1251" s="20"/>
      <c r="C1251" s="72"/>
      <c r="D1251" s="19"/>
      <c r="E1251" s="20"/>
      <c r="F1251" s="20"/>
      <c r="G1251" s="19"/>
      <c r="H1251" s="19"/>
      <c r="I1251" s="76" t="str">
        <f>IF(AND(Table1[[#This Row],[Was this permit part of a consolidated review?]]="No", Table1[[#This Row],[Date Notice of Complete Application Issued]]&lt;&gt;"", Table1[[#This Row],[Date of Decision]]&lt;&gt;""), Table1[[#This Row],[Date of Decision]]-Table1[[#This Row],[Date Notice of Complete Application Issued]], "")</f>
        <v/>
      </c>
      <c r="J125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5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5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51" s="74" t="str">
        <f>IF(Table1[[#This Row],[Was there an agreed upon decision date?]]="Yes",
    "Mutually agreed timeline",
    IF(ISNUMBER(Table1[[#This Row],[Total Active Review Days 
(without pauses)]]),
        IF(Table1[[#This Row],[Total Active Review Days 
(without pauses)]] &gt; Table1[[#This Row],[Deadline 
(Hidden Helper)]], "Yes", "No"),
    ""))</f>
        <v/>
      </c>
      <c r="N1251" s="8"/>
      <c r="O1251" s="8"/>
      <c r="BU1251"/>
      <c r="BV1251"/>
    </row>
    <row r="1252" spans="1:74" x14ac:dyDescent="0.25">
      <c r="A1252" s="18"/>
      <c r="B1252" s="20"/>
      <c r="C1252" s="72"/>
      <c r="D1252" s="19"/>
      <c r="E1252" s="20"/>
      <c r="F1252" s="20"/>
      <c r="G1252" s="19"/>
      <c r="H1252" s="19"/>
      <c r="I1252" s="76" t="str">
        <f>IF(AND(Table1[[#This Row],[Was this permit part of a consolidated review?]]="No", Table1[[#This Row],[Date Notice of Complete Application Issued]]&lt;&gt;"", Table1[[#This Row],[Date of Decision]]&lt;&gt;""), Table1[[#This Row],[Date of Decision]]-Table1[[#This Row],[Date Notice of Complete Application Issued]], "")</f>
        <v/>
      </c>
      <c r="J125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5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5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52" s="74" t="str">
        <f>IF(Table1[[#This Row],[Was there an agreed upon decision date?]]="Yes",
    "Mutually agreed timeline",
    IF(ISNUMBER(Table1[[#This Row],[Total Active Review Days 
(without pauses)]]),
        IF(Table1[[#This Row],[Total Active Review Days 
(without pauses)]] &gt; Table1[[#This Row],[Deadline 
(Hidden Helper)]], "Yes", "No"),
    ""))</f>
        <v/>
      </c>
      <c r="N1252" s="8"/>
      <c r="O1252" s="8"/>
      <c r="BU1252"/>
      <c r="BV1252"/>
    </row>
    <row r="1253" spans="1:74" x14ac:dyDescent="0.25">
      <c r="A1253" s="18"/>
      <c r="B1253" s="20"/>
      <c r="C1253" s="72"/>
      <c r="D1253" s="19"/>
      <c r="E1253" s="20"/>
      <c r="F1253" s="20"/>
      <c r="G1253" s="19"/>
      <c r="H1253" s="19"/>
      <c r="I1253" s="76" t="str">
        <f>IF(AND(Table1[[#This Row],[Was this permit part of a consolidated review?]]="No", Table1[[#This Row],[Date Notice of Complete Application Issued]]&lt;&gt;"", Table1[[#This Row],[Date of Decision]]&lt;&gt;""), Table1[[#This Row],[Date of Decision]]-Table1[[#This Row],[Date Notice of Complete Application Issued]], "")</f>
        <v/>
      </c>
      <c r="J125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5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5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53" s="74" t="str">
        <f>IF(Table1[[#This Row],[Was there an agreed upon decision date?]]="Yes",
    "Mutually agreed timeline",
    IF(ISNUMBER(Table1[[#This Row],[Total Active Review Days 
(without pauses)]]),
        IF(Table1[[#This Row],[Total Active Review Days 
(without pauses)]] &gt; Table1[[#This Row],[Deadline 
(Hidden Helper)]], "Yes", "No"),
    ""))</f>
        <v/>
      </c>
      <c r="N1253" s="8"/>
      <c r="O1253" s="8"/>
      <c r="BU1253"/>
      <c r="BV1253"/>
    </row>
    <row r="1254" spans="1:74" x14ac:dyDescent="0.25">
      <c r="A1254" s="18"/>
      <c r="B1254" s="20"/>
      <c r="C1254" s="72"/>
      <c r="D1254" s="19"/>
      <c r="E1254" s="20"/>
      <c r="F1254" s="20"/>
      <c r="G1254" s="19"/>
      <c r="H1254" s="19"/>
      <c r="I1254" s="76" t="str">
        <f>IF(AND(Table1[[#This Row],[Was this permit part of a consolidated review?]]="No", Table1[[#This Row],[Date Notice of Complete Application Issued]]&lt;&gt;"", Table1[[#This Row],[Date of Decision]]&lt;&gt;""), Table1[[#This Row],[Date of Decision]]-Table1[[#This Row],[Date Notice of Complete Application Issued]], "")</f>
        <v/>
      </c>
      <c r="J125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5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5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54" s="74" t="str">
        <f>IF(Table1[[#This Row],[Was there an agreed upon decision date?]]="Yes",
    "Mutually agreed timeline",
    IF(ISNUMBER(Table1[[#This Row],[Total Active Review Days 
(without pauses)]]),
        IF(Table1[[#This Row],[Total Active Review Days 
(without pauses)]] &gt; Table1[[#This Row],[Deadline 
(Hidden Helper)]], "Yes", "No"),
    ""))</f>
        <v/>
      </c>
      <c r="N1254" s="8"/>
      <c r="O1254" s="8"/>
      <c r="BU1254"/>
      <c r="BV1254"/>
    </row>
    <row r="1255" spans="1:74" x14ac:dyDescent="0.25">
      <c r="A1255" s="18"/>
      <c r="B1255" s="20"/>
      <c r="C1255" s="72"/>
      <c r="D1255" s="19"/>
      <c r="E1255" s="20"/>
      <c r="F1255" s="20"/>
      <c r="G1255" s="19"/>
      <c r="H1255" s="19"/>
      <c r="I1255" s="76" t="str">
        <f>IF(AND(Table1[[#This Row],[Was this permit part of a consolidated review?]]="No", Table1[[#This Row],[Date Notice of Complete Application Issued]]&lt;&gt;"", Table1[[#This Row],[Date of Decision]]&lt;&gt;""), Table1[[#This Row],[Date of Decision]]-Table1[[#This Row],[Date Notice of Complete Application Issued]], "")</f>
        <v/>
      </c>
      <c r="J125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5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5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55" s="74" t="str">
        <f>IF(Table1[[#This Row],[Was there an agreed upon decision date?]]="Yes",
    "Mutually agreed timeline",
    IF(ISNUMBER(Table1[[#This Row],[Total Active Review Days 
(without pauses)]]),
        IF(Table1[[#This Row],[Total Active Review Days 
(without pauses)]] &gt; Table1[[#This Row],[Deadline 
(Hidden Helper)]], "Yes", "No"),
    ""))</f>
        <v/>
      </c>
      <c r="N1255" s="8"/>
      <c r="O1255" s="8"/>
      <c r="BU1255"/>
      <c r="BV1255"/>
    </row>
    <row r="1256" spans="1:74" x14ac:dyDescent="0.25">
      <c r="A1256" s="18"/>
      <c r="B1256" s="20"/>
      <c r="C1256" s="72"/>
      <c r="D1256" s="19"/>
      <c r="E1256" s="20"/>
      <c r="F1256" s="20"/>
      <c r="G1256" s="19"/>
      <c r="H1256" s="19"/>
      <c r="I1256" s="76" t="str">
        <f>IF(AND(Table1[[#This Row],[Was this permit part of a consolidated review?]]="No", Table1[[#This Row],[Date Notice of Complete Application Issued]]&lt;&gt;"", Table1[[#This Row],[Date of Decision]]&lt;&gt;""), Table1[[#This Row],[Date of Decision]]-Table1[[#This Row],[Date Notice of Complete Application Issued]], "")</f>
        <v/>
      </c>
      <c r="J125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5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5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56" s="74" t="str">
        <f>IF(Table1[[#This Row],[Was there an agreed upon decision date?]]="Yes",
    "Mutually agreed timeline",
    IF(ISNUMBER(Table1[[#This Row],[Total Active Review Days 
(without pauses)]]),
        IF(Table1[[#This Row],[Total Active Review Days 
(without pauses)]] &gt; Table1[[#This Row],[Deadline 
(Hidden Helper)]], "Yes", "No"),
    ""))</f>
        <v/>
      </c>
      <c r="N1256" s="8"/>
      <c r="O1256" s="8"/>
      <c r="BU1256"/>
      <c r="BV1256"/>
    </row>
    <row r="1257" spans="1:74" x14ac:dyDescent="0.25">
      <c r="A1257" s="18"/>
      <c r="B1257" s="20"/>
      <c r="C1257" s="72"/>
      <c r="D1257" s="19"/>
      <c r="E1257" s="20"/>
      <c r="F1257" s="20"/>
      <c r="G1257" s="19"/>
      <c r="H1257" s="19"/>
      <c r="I1257" s="76" t="str">
        <f>IF(AND(Table1[[#This Row],[Was this permit part of a consolidated review?]]="No", Table1[[#This Row],[Date Notice of Complete Application Issued]]&lt;&gt;"", Table1[[#This Row],[Date of Decision]]&lt;&gt;""), Table1[[#This Row],[Date of Decision]]-Table1[[#This Row],[Date Notice of Complete Application Issued]], "")</f>
        <v/>
      </c>
      <c r="J125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5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5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57" s="74" t="str">
        <f>IF(Table1[[#This Row],[Was there an agreed upon decision date?]]="Yes",
    "Mutually agreed timeline",
    IF(ISNUMBER(Table1[[#This Row],[Total Active Review Days 
(without pauses)]]),
        IF(Table1[[#This Row],[Total Active Review Days 
(without pauses)]] &gt; Table1[[#This Row],[Deadline 
(Hidden Helper)]], "Yes", "No"),
    ""))</f>
        <v/>
      </c>
      <c r="N1257" s="8"/>
      <c r="O1257" s="8"/>
      <c r="BU1257"/>
      <c r="BV1257"/>
    </row>
    <row r="1258" spans="1:74" x14ac:dyDescent="0.25">
      <c r="A1258" s="18"/>
      <c r="B1258" s="20"/>
      <c r="C1258" s="72"/>
      <c r="D1258" s="19"/>
      <c r="E1258" s="20"/>
      <c r="F1258" s="20"/>
      <c r="G1258" s="19"/>
      <c r="H1258" s="19"/>
      <c r="I1258" s="76" t="str">
        <f>IF(AND(Table1[[#This Row],[Was this permit part of a consolidated review?]]="No", Table1[[#This Row],[Date Notice of Complete Application Issued]]&lt;&gt;"", Table1[[#This Row],[Date of Decision]]&lt;&gt;""), Table1[[#This Row],[Date of Decision]]-Table1[[#This Row],[Date Notice of Complete Application Issued]], "")</f>
        <v/>
      </c>
      <c r="J125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5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5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58" s="74" t="str">
        <f>IF(Table1[[#This Row],[Was there an agreed upon decision date?]]="Yes",
    "Mutually agreed timeline",
    IF(ISNUMBER(Table1[[#This Row],[Total Active Review Days 
(without pauses)]]),
        IF(Table1[[#This Row],[Total Active Review Days 
(without pauses)]] &gt; Table1[[#This Row],[Deadline 
(Hidden Helper)]], "Yes", "No"),
    ""))</f>
        <v/>
      </c>
      <c r="N1258" s="8"/>
      <c r="O1258" s="8"/>
      <c r="BU1258"/>
      <c r="BV1258"/>
    </row>
    <row r="1259" spans="1:74" x14ac:dyDescent="0.25">
      <c r="A1259" s="18"/>
      <c r="B1259" s="20"/>
      <c r="C1259" s="72"/>
      <c r="D1259" s="19"/>
      <c r="E1259" s="20"/>
      <c r="F1259" s="20"/>
      <c r="G1259" s="19"/>
      <c r="H1259" s="19"/>
      <c r="I1259" s="76" t="str">
        <f>IF(AND(Table1[[#This Row],[Was this permit part of a consolidated review?]]="No", Table1[[#This Row],[Date Notice of Complete Application Issued]]&lt;&gt;"", Table1[[#This Row],[Date of Decision]]&lt;&gt;""), Table1[[#This Row],[Date of Decision]]-Table1[[#This Row],[Date Notice of Complete Application Issued]], "")</f>
        <v/>
      </c>
      <c r="J125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5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5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59" s="74" t="str">
        <f>IF(Table1[[#This Row],[Was there an agreed upon decision date?]]="Yes",
    "Mutually agreed timeline",
    IF(ISNUMBER(Table1[[#This Row],[Total Active Review Days 
(without pauses)]]),
        IF(Table1[[#This Row],[Total Active Review Days 
(without pauses)]] &gt; Table1[[#This Row],[Deadline 
(Hidden Helper)]], "Yes", "No"),
    ""))</f>
        <v/>
      </c>
      <c r="N1259" s="8"/>
      <c r="O1259" s="8"/>
      <c r="BU1259"/>
      <c r="BV1259"/>
    </row>
    <row r="1260" spans="1:74" x14ac:dyDescent="0.25">
      <c r="A1260" s="18"/>
      <c r="B1260" s="20"/>
      <c r="C1260" s="72"/>
      <c r="D1260" s="19"/>
      <c r="E1260" s="20"/>
      <c r="F1260" s="20"/>
      <c r="G1260" s="19"/>
      <c r="H1260" s="19"/>
      <c r="I1260" s="76" t="str">
        <f>IF(AND(Table1[[#This Row],[Was this permit part of a consolidated review?]]="No", Table1[[#This Row],[Date Notice of Complete Application Issued]]&lt;&gt;"", Table1[[#This Row],[Date of Decision]]&lt;&gt;""), Table1[[#This Row],[Date of Decision]]-Table1[[#This Row],[Date Notice of Complete Application Issued]], "")</f>
        <v/>
      </c>
      <c r="J126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6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6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60" s="74" t="str">
        <f>IF(Table1[[#This Row],[Was there an agreed upon decision date?]]="Yes",
    "Mutually agreed timeline",
    IF(ISNUMBER(Table1[[#This Row],[Total Active Review Days 
(without pauses)]]),
        IF(Table1[[#This Row],[Total Active Review Days 
(without pauses)]] &gt; Table1[[#This Row],[Deadline 
(Hidden Helper)]], "Yes", "No"),
    ""))</f>
        <v/>
      </c>
      <c r="N1260" s="8"/>
      <c r="O1260" s="8"/>
      <c r="BU1260"/>
      <c r="BV1260"/>
    </row>
    <row r="1261" spans="1:74" x14ac:dyDescent="0.25">
      <c r="A1261" s="18"/>
      <c r="B1261" s="20"/>
      <c r="C1261" s="72"/>
      <c r="D1261" s="19"/>
      <c r="E1261" s="20"/>
      <c r="F1261" s="20"/>
      <c r="G1261" s="19"/>
      <c r="H1261" s="19"/>
      <c r="I1261" s="76" t="str">
        <f>IF(AND(Table1[[#This Row],[Was this permit part of a consolidated review?]]="No", Table1[[#This Row],[Date Notice of Complete Application Issued]]&lt;&gt;"", Table1[[#This Row],[Date of Decision]]&lt;&gt;""), Table1[[#This Row],[Date of Decision]]-Table1[[#This Row],[Date Notice of Complete Application Issued]], "")</f>
        <v/>
      </c>
      <c r="J126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6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6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61" s="74" t="str">
        <f>IF(Table1[[#This Row],[Was there an agreed upon decision date?]]="Yes",
    "Mutually agreed timeline",
    IF(ISNUMBER(Table1[[#This Row],[Total Active Review Days 
(without pauses)]]),
        IF(Table1[[#This Row],[Total Active Review Days 
(without pauses)]] &gt; Table1[[#This Row],[Deadline 
(Hidden Helper)]], "Yes", "No"),
    ""))</f>
        <v/>
      </c>
      <c r="N1261" s="8"/>
      <c r="O1261" s="8"/>
      <c r="BU1261"/>
      <c r="BV1261"/>
    </row>
    <row r="1262" spans="1:74" x14ac:dyDescent="0.25">
      <c r="A1262" s="18"/>
      <c r="B1262" s="20"/>
      <c r="C1262" s="72"/>
      <c r="D1262" s="19"/>
      <c r="E1262" s="20"/>
      <c r="F1262" s="20"/>
      <c r="G1262" s="19"/>
      <c r="H1262" s="19"/>
      <c r="I1262" s="76" t="str">
        <f>IF(AND(Table1[[#This Row],[Was this permit part of a consolidated review?]]="No", Table1[[#This Row],[Date Notice of Complete Application Issued]]&lt;&gt;"", Table1[[#This Row],[Date of Decision]]&lt;&gt;""), Table1[[#This Row],[Date of Decision]]-Table1[[#This Row],[Date Notice of Complete Application Issued]], "")</f>
        <v/>
      </c>
      <c r="J126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6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6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62" s="74" t="str">
        <f>IF(Table1[[#This Row],[Was there an agreed upon decision date?]]="Yes",
    "Mutually agreed timeline",
    IF(ISNUMBER(Table1[[#This Row],[Total Active Review Days 
(without pauses)]]),
        IF(Table1[[#This Row],[Total Active Review Days 
(without pauses)]] &gt; Table1[[#This Row],[Deadline 
(Hidden Helper)]], "Yes", "No"),
    ""))</f>
        <v/>
      </c>
      <c r="N1262" s="8"/>
      <c r="O1262" s="8"/>
      <c r="BU1262"/>
      <c r="BV1262"/>
    </row>
    <row r="1263" spans="1:74" x14ac:dyDescent="0.25">
      <c r="A1263" s="18"/>
      <c r="B1263" s="20"/>
      <c r="C1263" s="72"/>
      <c r="D1263" s="19"/>
      <c r="E1263" s="20"/>
      <c r="F1263" s="20"/>
      <c r="G1263" s="19"/>
      <c r="H1263" s="19"/>
      <c r="I1263" s="76" t="str">
        <f>IF(AND(Table1[[#This Row],[Was this permit part of a consolidated review?]]="No", Table1[[#This Row],[Date Notice of Complete Application Issued]]&lt;&gt;"", Table1[[#This Row],[Date of Decision]]&lt;&gt;""), Table1[[#This Row],[Date of Decision]]-Table1[[#This Row],[Date Notice of Complete Application Issued]], "")</f>
        <v/>
      </c>
      <c r="J126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6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6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63" s="74" t="str">
        <f>IF(Table1[[#This Row],[Was there an agreed upon decision date?]]="Yes",
    "Mutually agreed timeline",
    IF(ISNUMBER(Table1[[#This Row],[Total Active Review Days 
(without pauses)]]),
        IF(Table1[[#This Row],[Total Active Review Days 
(without pauses)]] &gt; Table1[[#This Row],[Deadline 
(Hidden Helper)]], "Yes", "No"),
    ""))</f>
        <v/>
      </c>
      <c r="N1263" s="8"/>
      <c r="O1263" s="8"/>
      <c r="BU1263"/>
      <c r="BV1263"/>
    </row>
    <row r="1264" spans="1:74" x14ac:dyDescent="0.25">
      <c r="A1264" s="18"/>
      <c r="B1264" s="20"/>
      <c r="C1264" s="72"/>
      <c r="D1264" s="19"/>
      <c r="E1264" s="20"/>
      <c r="F1264" s="20"/>
      <c r="G1264" s="19"/>
      <c r="H1264" s="19"/>
      <c r="I1264" s="76" t="str">
        <f>IF(AND(Table1[[#This Row],[Was this permit part of a consolidated review?]]="No", Table1[[#This Row],[Date Notice of Complete Application Issued]]&lt;&gt;"", Table1[[#This Row],[Date of Decision]]&lt;&gt;""), Table1[[#This Row],[Date of Decision]]-Table1[[#This Row],[Date Notice of Complete Application Issued]], "")</f>
        <v/>
      </c>
      <c r="J126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6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6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64" s="74" t="str">
        <f>IF(Table1[[#This Row],[Was there an agreed upon decision date?]]="Yes",
    "Mutually agreed timeline",
    IF(ISNUMBER(Table1[[#This Row],[Total Active Review Days 
(without pauses)]]),
        IF(Table1[[#This Row],[Total Active Review Days 
(without pauses)]] &gt; Table1[[#This Row],[Deadline 
(Hidden Helper)]], "Yes", "No"),
    ""))</f>
        <v/>
      </c>
      <c r="N1264" s="8"/>
      <c r="O1264" s="8"/>
      <c r="BU1264"/>
      <c r="BV1264"/>
    </row>
    <row r="1265" spans="1:74" x14ac:dyDescent="0.25">
      <c r="A1265" s="18"/>
      <c r="B1265" s="20"/>
      <c r="C1265" s="72"/>
      <c r="D1265" s="19"/>
      <c r="E1265" s="20"/>
      <c r="F1265" s="20"/>
      <c r="G1265" s="19"/>
      <c r="H1265" s="19"/>
      <c r="I1265" s="76" t="str">
        <f>IF(AND(Table1[[#This Row],[Was this permit part of a consolidated review?]]="No", Table1[[#This Row],[Date Notice of Complete Application Issued]]&lt;&gt;"", Table1[[#This Row],[Date of Decision]]&lt;&gt;""), Table1[[#This Row],[Date of Decision]]-Table1[[#This Row],[Date Notice of Complete Application Issued]], "")</f>
        <v/>
      </c>
      <c r="J126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6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6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65" s="74" t="str">
        <f>IF(Table1[[#This Row],[Was there an agreed upon decision date?]]="Yes",
    "Mutually agreed timeline",
    IF(ISNUMBER(Table1[[#This Row],[Total Active Review Days 
(without pauses)]]),
        IF(Table1[[#This Row],[Total Active Review Days 
(without pauses)]] &gt; Table1[[#This Row],[Deadline 
(Hidden Helper)]], "Yes", "No"),
    ""))</f>
        <v/>
      </c>
      <c r="N1265" s="8"/>
      <c r="O1265" s="8"/>
      <c r="BU1265"/>
      <c r="BV1265"/>
    </row>
    <row r="1266" spans="1:74" x14ac:dyDescent="0.25">
      <c r="A1266" s="18"/>
      <c r="B1266" s="20"/>
      <c r="C1266" s="72"/>
      <c r="D1266" s="19"/>
      <c r="E1266" s="20"/>
      <c r="F1266" s="20"/>
      <c r="G1266" s="19"/>
      <c r="H1266" s="19"/>
      <c r="I1266" s="76" t="str">
        <f>IF(AND(Table1[[#This Row],[Was this permit part of a consolidated review?]]="No", Table1[[#This Row],[Date Notice of Complete Application Issued]]&lt;&gt;"", Table1[[#This Row],[Date of Decision]]&lt;&gt;""), Table1[[#This Row],[Date of Decision]]-Table1[[#This Row],[Date Notice of Complete Application Issued]], "")</f>
        <v/>
      </c>
      <c r="J126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6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6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66" s="74" t="str">
        <f>IF(Table1[[#This Row],[Was there an agreed upon decision date?]]="Yes",
    "Mutually agreed timeline",
    IF(ISNUMBER(Table1[[#This Row],[Total Active Review Days 
(without pauses)]]),
        IF(Table1[[#This Row],[Total Active Review Days 
(without pauses)]] &gt; Table1[[#This Row],[Deadline 
(Hidden Helper)]], "Yes", "No"),
    ""))</f>
        <v/>
      </c>
      <c r="N1266" s="8"/>
      <c r="O1266" s="8"/>
      <c r="BU1266"/>
      <c r="BV1266"/>
    </row>
    <row r="1267" spans="1:74" x14ac:dyDescent="0.25">
      <c r="A1267" s="18"/>
      <c r="B1267" s="20"/>
      <c r="C1267" s="72"/>
      <c r="D1267" s="19"/>
      <c r="E1267" s="20"/>
      <c r="F1267" s="20"/>
      <c r="G1267" s="19"/>
      <c r="H1267" s="19"/>
      <c r="I1267" s="76" t="str">
        <f>IF(AND(Table1[[#This Row],[Was this permit part of a consolidated review?]]="No", Table1[[#This Row],[Date Notice of Complete Application Issued]]&lt;&gt;"", Table1[[#This Row],[Date of Decision]]&lt;&gt;""), Table1[[#This Row],[Date of Decision]]-Table1[[#This Row],[Date Notice of Complete Application Issued]], "")</f>
        <v/>
      </c>
      <c r="J126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6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6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67" s="74" t="str">
        <f>IF(Table1[[#This Row],[Was there an agreed upon decision date?]]="Yes",
    "Mutually agreed timeline",
    IF(ISNUMBER(Table1[[#This Row],[Total Active Review Days 
(without pauses)]]),
        IF(Table1[[#This Row],[Total Active Review Days 
(without pauses)]] &gt; Table1[[#This Row],[Deadline 
(Hidden Helper)]], "Yes", "No"),
    ""))</f>
        <v/>
      </c>
      <c r="N1267" s="8"/>
      <c r="O1267" s="8"/>
      <c r="BU1267"/>
      <c r="BV1267"/>
    </row>
    <row r="1268" spans="1:74" x14ac:dyDescent="0.25">
      <c r="A1268" s="18"/>
      <c r="B1268" s="20"/>
      <c r="C1268" s="72"/>
      <c r="D1268" s="19"/>
      <c r="E1268" s="20"/>
      <c r="F1268" s="20"/>
      <c r="G1268" s="19"/>
      <c r="H1268" s="19"/>
      <c r="I1268" s="76" t="str">
        <f>IF(AND(Table1[[#This Row],[Was this permit part of a consolidated review?]]="No", Table1[[#This Row],[Date Notice of Complete Application Issued]]&lt;&gt;"", Table1[[#This Row],[Date of Decision]]&lt;&gt;""), Table1[[#This Row],[Date of Decision]]-Table1[[#This Row],[Date Notice of Complete Application Issued]], "")</f>
        <v/>
      </c>
      <c r="J126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6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6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68" s="74" t="str">
        <f>IF(Table1[[#This Row],[Was there an agreed upon decision date?]]="Yes",
    "Mutually agreed timeline",
    IF(ISNUMBER(Table1[[#This Row],[Total Active Review Days 
(without pauses)]]),
        IF(Table1[[#This Row],[Total Active Review Days 
(without pauses)]] &gt; Table1[[#This Row],[Deadline 
(Hidden Helper)]], "Yes", "No"),
    ""))</f>
        <v/>
      </c>
      <c r="N1268" s="8"/>
      <c r="O1268" s="8"/>
      <c r="BU1268"/>
      <c r="BV1268"/>
    </row>
    <row r="1269" spans="1:74" x14ac:dyDescent="0.25">
      <c r="A1269" s="18"/>
      <c r="B1269" s="20"/>
      <c r="C1269" s="72"/>
      <c r="D1269" s="19"/>
      <c r="E1269" s="20"/>
      <c r="F1269" s="20"/>
      <c r="G1269" s="19"/>
      <c r="H1269" s="19"/>
      <c r="I1269" s="76" t="str">
        <f>IF(AND(Table1[[#This Row],[Was this permit part of a consolidated review?]]="No", Table1[[#This Row],[Date Notice of Complete Application Issued]]&lt;&gt;"", Table1[[#This Row],[Date of Decision]]&lt;&gt;""), Table1[[#This Row],[Date of Decision]]-Table1[[#This Row],[Date Notice of Complete Application Issued]], "")</f>
        <v/>
      </c>
      <c r="J126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6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6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69" s="74" t="str">
        <f>IF(Table1[[#This Row],[Was there an agreed upon decision date?]]="Yes",
    "Mutually agreed timeline",
    IF(ISNUMBER(Table1[[#This Row],[Total Active Review Days 
(without pauses)]]),
        IF(Table1[[#This Row],[Total Active Review Days 
(without pauses)]] &gt; Table1[[#This Row],[Deadline 
(Hidden Helper)]], "Yes", "No"),
    ""))</f>
        <v/>
      </c>
      <c r="N1269" s="8"/>
      <c r="O1269" s="8"/>
      <c r="BU1269"/>
      <c r="BV1269"/>
    </row>
    <row r="1270" spans="1:74" x14ac:dyDescent="0.25">
      <c r="A1270" s="18"/>
      <c r="B1270" s="20"/>
      <c r="C1270" s="72"/>
      <c r="D1270" s="19"/>
      <c r="E1270" s="20"/>
      <c r="F1270" s="20"/>
      <c r="G1270" s="19"/>
      <c r="H1270" s="19"/>
      <c r="I1270" s="76" t="str">
        <f>IF(AND(Table1[[#This Row],[Was this permit part of a consolidated review?]]="No", Table1[[#This Row],[Date Notice of Complete Application Issued]]&lt;&gt;"", Table1[[#This Row],[Date of Decision]]&lt;&gt;""), Table1[[#This Row],[Date of Decision]]-Table1[[#This Row],[Date Notice of Complete Application Issued]], "")</f>
        <v/>
      </c>
      <c r="J127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7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7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70" s="74" t="str">
        <f>IF(Table1[[#This Row],[Was there an agreed upon decision date?]]="Yes",
    "Mutually agreed timeline",
    IF(ISNUMBER(Table1[[#This Row],[Total Active Review Days 
(without pauses)]]),
        IF(Table1[[#This Row],[Total Active Review Days 
(without pauses)]] &gt; Table1[[#This Row],[Deadline 
(Hidden Helper)]], "Yes", "No"),
    ""))</f>
        <v/>
      </c>
      <c r="N1270" s="8"/>
      <c r="O1270" s="8"/>
      <c r="BU1270"/>
      <c r="BV1270"/>
    </row>
    <row r="1271" spans="1:74" x14ac:dyDescent="0.25">
      <c r="A1271" s="18"/>
      <c r="B1271" s="20"/>
      <c r="C1271" s="72"/>
      <c r="D1271" s="19"/>
      <c r="E1271" s="20"/>
      <c r="F1271" s="20"/>
      <c r="G1271" s="19"/>
      <c r="H1271" s="19"/>
      <c r="I1271" s="76" t="str">
        <f>IF(AND(Table1[[#This Row],[Was this permit part of a consolidated review?]]="No", Table1[[#This Row],[Date Notice of Complete Application Issued]]&lt;&gt;"", Table1[[#This Row],[Date of Decision]]&lt;&gt;""), Table1[[#This Row],[Date of Decision]]-Table1[[#This Row],[Date Notice of Complete Application Issued]], "")</f>
        <v/>
      </c>
      <c r="J127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7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7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71" s="74" t="str">
        <f>IF(Table1[[#This Row],[Was there an agreed upon decision date?]]="Yes",
    "Mutually agreed timeline",
    IF(ISNUMBER(Table1[[#This Row],[Total Active Review Days 
(without pauses)]]),
        IF(Table1[[#This Row],[Total Active Review Days 
(without pauses)]] &gt; Table1[[#This Row],[Deadline 
(Hidden Helper)]], "Yes", "No"),
    ""))</f>
        <v/>
      </c>
      <c r="N1271" s="8"/>
      <c r="O1271" s="8"/>
      <c r="BU1271"/>
      <c r="BV1271"/>
    </row>
    <row r="1272" spans="1:74" x14ac:dyDescent="0.25">
      <c r="A1272" s="18"/>
      <c r="B1272" s="20"/>
      <c r="C1272" s="72"/>
      <c r="D1272" s="19"/>
      <c r="E1272" s="20"/>
      <c r="F1272" s="20"/>
      <c r="G1272" s="19"/>
      <c r="H1272" s="19"/>
      <c r="I1272" s="76" t="str">
        <f>IF(AND(Table1[[#This Row],[Was this permit part of a consolidated review?]]="No", Table1[[#This Row],[Date Notice of Complete Application Issued]]&lt;&gt;"", Table1[[#This Row],[Date of Decision]]&lt;&gt;""), Table1[[#This Row],[Date of Decision]]-Table1[[#This Row],[Date Notice of Complete Application Issued]], "")</f>
        <v/>
      </c>
      <c r="J127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7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7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72" s="74" t="str">
        <f>IF(Table1[[#This Row],[Was there an agreed upon decision date?]]="Yes",
    "Mutually agreed timeline",
    IF(ISNUMBER(Table1[[#This Row],[Total Active Review Days 
(without pauses)]]),
        IF(Table1[[#This Row],[Total Active Review Days 
(without pauses)]] &gt; Table1[[#This Row],[Deadline 
(Hidden Helper)]], "Yes", "No"),
    ""))</f>
        <v/>
      </c>
      <c r="N1272" s="8"/>
      <c r="O1272" s="8"/>
      <c r="BU1272"/>
      <c r="BV1272"/>
    </row>
    <row r="1273" spans="1:74" x14ac:dyDescent="0.25">
      <c r="A1273" s="18"/>
      <c r="B1273" s="20"/>
      <c r="C1273" s="72"/>
      <c r="D1273" s="19"/>
      <c r="E1273" s="20"/>
      <c r="F1273" s="20"/>
      <c r="G1273" s="19"/>
      <c r="H1273" s="19"/>
      <c r="I1273" s="76" t="str">
        <f>IF(AND(Table1[[#This Row],[Was this permit part of a consolidated review?]]="No", Table1[[#This Row],[Date Notice of Complete Application Issued]]&lt;&gt;"", Table1[[#This Row],[Date of Decision]]&lt;&gt;""), Table1[[#This Row],[Date of Decision]]-Table1[[#This Row],[Date Notice of Complete Application Issued]], "")</f>
        <v/>
      </c>
      <c r="J127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7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7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73" s="74" t="str">
        <f>IF(Table1[[#This Row],[Was there an agreed upon decision date?]]="Yes",
    "Mutually agreed timeline",
    IF(ISNUMBER(Table1[[#This Row],[Total Active Review Days 
(without pauses)]]),
        IF(Table1[[#This Row],[Total Active Review Days 
(without pauses)]] &gt; Table1[[#This Row],[Deadline 
(Hidden Helper)]], "Yes", "No"),
    ""))</f>
        <v/>
      </c>
      <c r="N1273" s="8"/>
      <c r="O1273" s="8"/>
      <c r="BU1273"/>
      <c r="BV1273"/>
    </row>
    <row r="1274" spans="1:74" x14ac:dyDescent="0.25">
      <c r="A1274" s="18"/>
      <c r="B1274" s="20"/>
      <c r="C1274" s="72"/>
      <c r="D1274" s="19"/>
      <c r="E1274" s="20"/>
      <c r="F1274" s="20"/>
      <c r="G1274" s="19"/>
      <c r="H1274" s="19"/>
      <c r="I1274" s="76" t="str">
        <f>IF(AND(Table1[[#This Row],[Was this permit part of a consolidated review?]]="No", Table1[[#This Row],[Date Notice of Complete Application Issued]]&lt;&gt;"", Table1[[#This Row],[Date of Decision]]&lt;&gt;""), Table1[[#This Row],[Date of Decision]]-Table1[[#This Row],[Date Notice of Complete Application Issued]], "")</f>
        <v/>
      </c>
      <c r="J127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7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7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74" s="74" t="str">
        <f>IF(Table1[[#This Row],[Was there an agreed upon decision date?]]="Yes",
    "Mutually agreed timeline",
    IF(ISNUMBER(Table1[[#This Row],[Total Active Review Days 
(without pauses)]]),
        IF(Table1[[#This Row],[Total Active Review Days 
(without pauses)]] &gt; Table1[[#This Row],[Deadline 
(Hidden Helper)]], "Yes", "No"),
    ""))</f>
        <v/>
      </c>
      <c r="N1274" s="8"/>
      <c r="O1274" s="8"/>
      <c r="BU1274"/>
      <c r="BV1274"/>
    </row>
    <row r="1275" spans="1:74" x14ac:dyDescent="0.25">
      <c r="A1275" s="18"/>
      <c r="B1275" s="20"/>
      <c r="C1275" s="72"/>
      <c r="D1275" s="19"/>
      <c r="E1275" s="20"/>
      <c r="F1275" s="20"/>
      <c r="G1275" s="19"/>
      <c r="H1275" s="19"/>
      <c r="I1275" s="76" t="str">
        <f>IF(AND(Table1[[#This Row],[Was this permit part of a consolidated review?]]="No", Table1[[#This Row],[Date Notice of Complete Application Issued]]&lt;&gt;"", Table1[[#This Row],[Date of Decision]]&lt;&gt;""), Table1[[#This Row],[Date of Decision]]-Table1[[#This Row],[Date Notice of Complete Application Issued]], "")</f>
        <v/>
      </c>
      <c r="J127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7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7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75" s="74" t="str">
        <f>IF(Table1[[#This Row],[Was there an agreed upon decision date?]]="Yes",
    "Mutually agreed timeline",
    IF(ISNUMBER(Table1[[#This Row],[Total Active Review Days 
(without pauses)]]),
        IF(Table1[[#This Row],[Total Active Review Days 
(without pauses)]] &gt; Table1[[#This Row],[Deadline 
(Hidden Helper)]], "Yes", "No"),
    ""))</f>
        <v/>
      </c>
      <c r="N1275" s="8"/>
      <c r="O1275" s="8"/>
      <c r="BU1275"/>
      <c r="BV1275"/>
    </row>
    <row r="1276" spans="1:74" x14ac:dyDescent="0.25">
      <c r="A1276" s="18"/>
      <c r="B1276" s="20"/>
      <c r="C1276" s="72"/>
      <c r="D1276" s="19"/>
      <c r="E1276" s="20"/>
      <c r="F1276" s="20"/>
      <c r="G1276" s="19"/>
      <c r="H1276" s="19"/>
      <c r="I1276" s="76" t="str">
        <f>IF(AND(Table1[[#This Row],[Was this permit part of a consolidated review?]]="No", Table1[[#This Row],[Date Notice of Complete Application Issued]]&lt;&gt;"", Table1[[#This Row],[Date of Decision]]&lt;&gt;""), Table1[[#This Row],[Date of Decision]]-Table1[[#This Row],[Date Notice of Complete Application Issued]], "")</f>
        <v/>
      </c>
      <c r="J127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7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7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76" s="74" t="str">
        <f>IF(Table1[[#This Row],[Was there an agreed upon decision date?]]="Yes",
    "Mutually agreed timeline",
    IF(ISNUMBER(Table1[[#This Row],[Total Active Review Days 
(without pauses)]]),
        IF(Table1[[#This Row],[Total Active Review Days 
(without pauses)]] &gt; Table1[[#This Row],[Deadline 
(Hidden Helper)]], "Yes", "No"),
    ""))</f>
        <v/>
      </c>
      <c r="N1276" s="8"/>
      <c r="O1276" s="8"/>
      <c r="BU1276"/>
      <c r="BV1276"/>
    </row>
    <row r="1277" spans="1:74" x14ac:dyDescent="0.25">
      <c r="A1277" s="18"/>
      <c r="B1277" s="20"/>
      <c r="C1277" s="72"/>
      <c r="D1277" s="19"/>
      <c r="E1277" s="20"/>
      <c r="F1277" s="20"/>
      <c r="G1277" s="19"/>
      <c r="H1277" s="19"/>
      <c r="I1277" s="76" t="str">
        <f>IF(AND(Table1[[#This Row],[Was this permit part of a consolidated review?]]="No", Table1[[#This Row],[Date Notice of Complete Application Issued]]&lt;&gt;"", Table1[[#This Row],[Date of Decision]]&lt;&gt;""), Table1[[#This Row],[Date of Decision]]-Table1[[#This Row],[Date Notice of Complete Application Issued]], "")</f>
        <v/>
      </c>
      <c r="J127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7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7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77" s="74" t="str">
        <f>IF(Table1[[#This Row],[Was there an agreed upon decision date?]]="Yes",
    "Mutually agreed timeline",
    IF(ISNUMBER(Table1[[#This Row],[Total Active Review Days 
(without pauses)]]),
        IF(Table1[[#This Row],[Total Active Review Days 
(without pauses)]] &gt; Table1[[#This Row],[Deadline 
(Hidden Helper)]], "Yes", "No"),
    ""))</f>
        <v/>
      </c>
      <c r="N1277" s="8"/>
      <c r="O1277" s="8"/>
      <c r="BU1277"/>
      <c r="BV1277"/>
    </row>
    <row r="1278" spans="1:74" x14ac:dyDescent="0.25">
      <c r="A1278" s="18"/>
      <c r="B1278" s="20"/>
      <c r="C1278" s="72"/>
      <c r="D1278" s="19"/>
      <c r="E1278" s="20"/>
      <c r="F1278" s="20"/>
      <c r="G1278" s="19"/>
      <c r="H1278" s="19"/>
      <c r="I1278" s="76" t="str">
        <f>IF(AND(Table1[[#This Row],[Was this permit part of a consolidated review?]]="No", Table1[[#This Row],[Date Notice of Complete Application Issued]]&lt;&gt;"", Table1[[#This Row],[Date of Decision]]&lt;&gt;""), Table1[[#This Row],[Date of Decision]]-Table1[[#This Row],[Date Notice of Complete Application Issued]], "")</f>
        <v/>
      </c>
      <c r="J127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7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7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78" s="74" t="str">
        <f>IF(Table1[[#This Row],[Was there an agreed upon decision date?]]="Yes",
    "Mutually agreed timeline",
    IF(ISNUMBER(Table1[[#This Row],[Total Active Review Days 
(without pauses)]]),
        IF(Table1[[#This Row],[Total Active Review Days 
(without pauses)]] &gt; Table1[[#This Row],[Deadline 
(Hidden Helper)]], "Yes", "No"),
    ""))</f>
        <v/>
      </c>
      <c r="N1278" s="8"/>
      <c r="O1278" s="8"/>
      <c r="BU1278"/>
      <c r="BV1278"/>
    </row>
    <row r="1279" spans="1:74" x14ac:dyDescent="0.25">
      <c r="A1279" s="18"/>
      <c r="B1279" s="20"/>
      <c r="C1279" s="72"/>
      <c r="D1279" s="19"/>
      <c r="E1279" s="20"/>
      <c r="F1279" s="20"/>
      <c r="G1279" s="19"/>
      <c r="H1279" s="19"/>
      <c r="I1279" s="76" t="str">
        <f>IF(AND(Table1[[#This Row],[Was this permit part of a consolidated review?]]="No", Table1[[#This Row],[Date Notice of Complete Application Issued]]&lt;&gt;"", Table1[[#This Row],[Date of Decision]]&lt;&gt;""), Table1[[#This Row],[Date of Decision]]-Table1[[#This Row],[Date Notice of Complete Application Issued]], "")</f>
        <v/>
      </c>
      <c r="J127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7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7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79" s="74" t="str">
        <f>IF(Table1[[#This Row],[Was there an agreed upon decision date?]]="Yes",
    "Mutually agreed timeline",
    IF(ISNUMBER(Table1[[#This Row],[Total Active Review Days 
(without pauses)]]),
        IF(Table1[[#This Row],[Total Active Review Days 
(without pauses)]] &gt; Table1[[#This Row],[Deadline 
(Hidden Helper)]], "Yes", "No"),
    ""))</f>
        <v/>
      </c>
      <c r="N1279" s="8"/>
      <c r="O1279" s="8"/>
      <c r="BU1279"/>
      <c r="BV1279"/>
    </row>
    <row r="1280" spans="1:74" x14ac:dyDescent="0.25">
      <c r="A1280" s="18"/>
      <c r="B1280" s="20"/>
      <c r="C1280" s="72"/>
      <c r="D1280" s="19"/>
      <c r="E1280" s="20"/>
      <c r="F1280" s="20"/>
      <c r="G1280" s="19"/>
      <c r="H1280" s="19"/>
      <c r="I1280" s="76" t="str">
        <f>IF(AND(Table1[[#This Row],[Was this permit part of a consolidated review?]]="No", Table1[[#This Row],[Date Notice of Complete Application Issued]]&lt;&gt;"", Table1[[#This Row],[Date of Decision]]&lt;&gt;""), Table1[[#This Row],[Date of Decision]]-Table1[[#This Row],[Date Notice of Complete Application Issued]], "")</f>
        <v/>
      </c>
      <c r="J128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8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8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80" s="74" t="str">
        <f>IF(Table1[[#This Row],[Was there an agreed upon decision date?]]="Yes",
    "Mutually agreed timeline",
    IF(ISNUMBER(Table1[[#This Row],[Total Active Review Days 
(without pauses)]]),
        IF(Table1[[#This Row],[Total Active Review Days 
(without pauses)]] &gt; Table1[[#This Row],[Deadline 
(Hidden Helper)]], "Yes", "No"),
    ""))</f>
        <v/>
      </c>
      <c r="N1280" s="8"/>
      <c r="O1280" s="8"/>
      <c r="BU1280"/>
      <c r="BV1280"/>
    </row>
    <row r="1281" spans="1:74" x14ac:dyDescent="0.25">
      <c r="A1281" s="18"/>
      <c r="B1281" s="20"/>
      <c r="C1281" s="72"/>
      <c r="D1281" s="19"/>
      <c r="E1281" s="20"/>
      <c r="F1281" s="20"/>
      <c r="G1281" s="19"/>
      <c r="H1281" s="19"/>
      <c r="I1281" s="76" t="str">
        <f>IF(AND(Table1[[#This Row],[Was this permit part of a consolidated review?]]="No", Table1[[#This Row],[Date Notice of Complete Application Issued]]&lt;&gt;"", Table1[[#This Row],[Date of Decision]]&lt;&gt;""), Table1[[#This Row],[Date of Decision]]-Table1[[#This Row],[Date Notice of Complete Application Issued]], "")</f>
        <v/>
      </c>
      <c r="J128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8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8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81" s="74" t="str">
        <f>IF(Table1[[#This Row],[Was there an agreed upon decision date?]]="Yes",
    "Mutually agreed timeline",
    IF(ISNUMBER(Table1[[#This Row],[Total Active Review Days 
(without pauses)]]),
        IF(Table1[[#This Row],[Total Active Review Days 
(without pauses)]] &gt; Table1[[#This Row],[Deadline 
(Hidden Helper)]], "Yes", "No"),
    ""))</f>
        <v/>
      </c>
      <c r="N1281" s="8"/>
      <c r="O1281" s="8"/>
      <c r="BU1281"/>
      <c r="BV1281"/>
    </row>
    <row r="1282" spans="1:74" x14ac:dyDescent="0.25">
      <c r="A1282" s="18"/>
      <c r="B1282" s="20"/>
      <c r="C1282" s="72"/>
      <c r="D1282" s="19"/>
      <c r="E1282" s="20"/>
      <c r="F1282" s="20"/>
      <c r="G1282" s="19"/>
      <c r="H1282" s="19"/>
      <c r="I1282" s="76" t="str">
        <f>IF(AND(Table1[[#This Row],[Was this permit part of a consolidated review?]]="No", Table1[[#This Row],[Date Notice of Complete Application Issued]]&lt;&gt;"", Table1[[#This Row],[Date of Decision]]&lt;&gt;""), Table1[[#This Row],[Date of Decision]]-Table1[[#This Row],[Date Notice of Complete Application Issued]], "")</f>
        <v/>
      </c>
      <c r="J128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8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8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82" s="74" t="str">
        <f>IF(Table1[[#This Row],[Was there an agreed upon decision date?]]="Yes",
    "Mutually agreed timeline",
    IF(ISNUMBER(Table1[[#This Row],[Total Active Review Days 
(without pauses)]]),
        IF(Table1[[#This Row],[Total Active Review Days 
(without pauses)]] &gt; Table1[[#This Row],[Deadline 
(Hidden Helper)]], "Yes", "No"),
    ""))</f>
        <v/>
      </c>
      <c r="N1282" s="8"/>
      <c r="O1282" s="8"/>
      <c r="BU1282"/>
      <c r="BV1282"/>
    </row>
    <row r="1283" spans="1:74" x14ac:dyDescent="0.25">
      <c r="A1283" s="18"/>
      <c r="B1283" s="20"/>
      <c r="C1283" s="72"/>
      <c r="D1283" s="19"/>
      <c r="E1283" s="20"/>
      <c r="F1283" s="20"/>
      <c r="G1283" s="19"/>
      <c r="H1283" s="19"/>
      <c r="I1283" s="76" t="str">
        <f>IF(AND(Table1[[#This Row],[Was this permit part of a consolidated review?]]="No", Table1[[#This Row],[Date Notice of Complete Application Issued]]&lt;&gt;"", Table1[[#This Row],[Date of Decision]]&lt;&gt;""), Table1[[#This Row],[Date of Decision]]-Table1[[#This Row],[Date Notice of Complete Application Issued]], "")</f>
        <v/>
      </c>
      <c r="J128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8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8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83" s="74" t="str">
        <f>IF(Table1[[#This Row],[Was there an agreed upon decision date?]]="Yes",
    "Mutually agreed timeline",
    IF(ISNUMBER(Table1[[#This Row],[Total Active Review Days 
(without pauses)]]),
        IF(Table1[[#This Row],[Total Active Review Days 
(without pauses)]] &gt; Table1[[#This Row],[Deadline 
(Hidden Helper)]], "Yes", "No"),
    ""))</f>
        <v/>
      </c>
      <c r="N1283" s="8"/>
      <c r="O1283" s="8"/>
      <c r="BU1283"/>
      <c r="BV1283"/>
    </row>
    <row r="1284" spans="1:74" x14ac:dyDescent="0.25">
      <c r="A1284" s="18"/>
      <c r="B1284" s="20"/>
      <c r="C1284" s="72"/>
      <c r="D1284" s="19"/>
      <c r="E1284" s="20"/>
      <c r="F1284" s="20"/>
      <c r="G1284" s="19"/>
      <c r="H1284" s="19"/>
      <c r="I1284" s="76" t="str">
        <f>IF(AND(Table1[[#This Row],[Was this permit part of a consolidated review?]]="No", Table1[[#This Row],[Date Notice of Complete Application Issued]]&lt;&gt;"", Table1[[#This Row],[Date of Decision]]&lt;&gt;""), Table1[[#This Row],[Date of Decision]]-Table1[[#This Row],[Date Notice of Complete Application Issued]], "")</f>
        <v/>
      </c>
      <c r="J128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8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8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84" s="74" t="str">
        <f>IF(Table1[[#This Row],[Was there an agreed upon decision date?]]="Yes",
    "Mutually agreed timeline",
    IF(ISNUMBER(Table1[[#This Row],[Total Active Review Days 
(without pauses)]]),
        IF(Table1[[#This Row],[Total Active Review Days 
(without pauses)]] &gt; Table1[[#This Row],[Deadline 
(Hidden Helper)]], "Yes", "No"),
    ""))</f>
        <v/>
      </c>
      <c r="N1284" s="8"/>
      <c r="O1284" s="8"/>
      <c r="BU1284"/>
      <c r="BV1284"/>
    </row>
    <row r="1285" spans="1:74" x14ac:dyDescent="0.25">
      <c r="A1285" s="18"/>
      <c r="B1285" s="20"/>
      <c r="C1285" s="72"/>
      <c r="D1285" s="19"/>
      <c r="E1285" s="20"/>
      <c r="F1285" s="20"/>
      <c r="G1285" s="19"/>
      <c r="H1285" s="19"/>
      <c r="I1285" s="76" t="str">
        <f>IF(AND(Table1[[#This Row],[Was this permit part of a consolidated review?]]="No", Table1[[#This Row],[Date Notice of Complete Application Issued]]&lt;&gt;"", Table1[[#This Row],[Date of Decision]]&lt;&gt;""), Table1[[#This Row],[Date of Decision]]-Table1[[#This Row],[Date Notice of Complete Application Issued]], "")</f>
        <v/>
      </c>
      <c r="J128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8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8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85" s="74" t="str">
        <f>IF(Table1[[#This Row],[Was there an agreed upon decision date?]]="Yes",
    "Mutually agreed timeline",
    IF(ISNUMBER(Table1[[#This Row],[Total Active Review Days 
(without pauses)]]),
        IF(Table1[[#This Row],[Total Active Review Days 
(without pauses)]] &gt; Table1[[#This Row],[Deadline 
(Hidden Helper)]], "Yes", "No"),
    ""))</f>
        <v/>
      </c>
      <c r="N1285" s="8"/>
      <c r="O1285" s="8"/>
      <c r="BU1285"/>
      <c r="BV1285"/>
    </row>
    <row r="1286" spans="1:74" x14ac:dyDescent="0.25">
      <c r="A1286" s="18"/>
      <c r="B1286" s="20"/>
      <c r="C1286" s="72"/>
      <c r="D1286" s="19"/>
      <c r="E1286" s="20"/>
      <c r="F1286" s="20"/>
      <c r="G1286" s="19"/>
      <c r="H1286" s="19"/>
      <c r="I1286" s="76" t="str">
        <f>IF(AND(Table1[[#This Row],[Was this permit part of a consolidated review?]]="No", Table1[[#This Row],[Date Notice of Complete Application Issued]]&lt;&gt;"", Table1[[#This Row],[Date of Decision]]&lt;&gt;""), Table1[[#This Row],[Date of Decision]]-Table1[[#This Row],[Date Notice of Complete Application Issued]], "")</f>
        <v/>
      </c>
      <c r="J128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8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8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86" s="74" t="str">
        <f>IF(Table1[[#This Row],[Was there an agreed upon decision date?]]="Yes",
    "Mutually agreed timeline",
    IF(ISNUMBER(Table1[[#This Row],[Total Active Review Days 
(without pauses)]]),
        IF(Table1[[#This Row],[Total Active Review Days 
(without pauses)]] &gt; Table1[[#This Row],[Deadline 
(Hidden Helper)]], "Yes", "No"),
    ""))</f>
        <v/>
      </c>
      <c r="N1286" s="8"/>
      <c r="O1286" s="8"/>
      <c r="BU1286"/>
      <c r="BV1286"/>
    </row>
    <row r="1287" spans="1:74" x14ac:dyDescent="0.25">
      <c r="A1287" s="18"/>
      <c r="B1287" s="20"/>
      <c r="C1287" s="72"/>
      <c r="D1287" s="19"/>
      <c r="E1287" s="20"/>
      <c r="F1287" s="20"/>
      <c r="G1287" s="19"/>
      <c r="H1287" s="19"/>
      <c r="I1287" s="76" t="str">
        <f>IF(AND(Table1[[#This Row],[Was this permit part of a consolidated review?]]="No", Table1[[#This Row],[Date Notice of Complete Application Issued]]&lt;&gt;"", Table1[[#This Row],[Date of Decision]]&lt;&gt;""), Table1[[#This Row],[Date of Decision]]-Table1[[#This Row],[Date Notice of Complete Application Issued]], "")</f>
        <v/>
      </c>
      <c r="J128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8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8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87" s="74" t="str">
        <f>IF(Table1[[#This Row],[Was there an agreed upon decision date?]]="Yes",
    "Mutually agreed timeline",
    IF(ISNUMBER(Table1[[#This Row],[Total Active Review Days 
(without pauses)]]),
        IF(Table1[[#This Row],[Total Active Review Days 
(without pauses)]] &gt; Table1[[#This Row],[Deadline 
(Hidden Helper)]], "Yes", "No"),
    ""))</f>
        <v/>
      </c>
      <c r="N1287" s="8"/>
      <c r="O1287" s="8"/>
      <c r="BU1287"/>
      <c r="BV1287"/>
    </row>
    <row r="1288" spans="1:74" x14ac:dyDescent="0.25">
      <c r="A1288" s="18"/>
      <c r="B1288" s="20"/>
      <c r="C1288" s="72"/>
      <c r="D1288" s="19"/>
      <c r="E1288" s="20"/>
      <c r="F1288" s="20"/>
      <c r="G1288" s="19"/>
      <c r="H1288" s="19"/>
      <c r="I1288" s="76" t="str">
        <f>IF(AND(Table1[[#This Row],[Was this permit part of a consolidated review?]]="No", Table1[[#This Row],[Date Notice of Complete Application Issued]]&lt;&gt;"", Table1[[#This Row],[Date of Decision]]&lt;&gt;""), Table1[[#This Row],[Date of Decision]]-Table1[[#This Row],[Date Notice of Complete Application Issued]], "")</f>
        <v/>
      </c>
      <c r="J128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8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8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88" s="74" t="str">
        <f>IF(Table1[[#This Row],[Was there an agreed upon decision date?]]="Yes",
    "Mutually agreed timeline",
    IF(ISNUMBER(Table1[[#This Row],[Total Active Review Days 
(without pauses)]]),
        IF(Table1[[#This Row],[Total Active Review Days 
(without pauses)]] &gt; Table1[[#This Row],[Deadline 
(Hidden Helper)]], "Yes", "No"),
    ""))</f>
        <v/>
      </c>
      <c r="N1288" s="8"/>
      <c r="O1288" s="8"/>
      <c r="BU1288"/>
      <c r="BV1288"/>
    </row>
    <row r="1289" spans="1:74" x14ac:dyDescent="0.25">
      <c r="A1289" s="18"/>
      <c r="B1289" s="20"/>
      <c r="C1289" s="72"/>
      <c r="D1289" s="19"/>
      <c r="E1289" s="20"/>
      <c r="F1289" s="20"/>
      <c r="G1289" s="19"/>
      <c r="H1289" s="19"/>
      <c r="I1289" s="76" t="str">
        <f>IF(AND(Table1[[#This Row],[Was this permit part of a consolidated review?]]="No", Table1[[#This Row],[Date Notice of Complete Application Issued]]&lt;&gt;"", Table1[[#This Row],[Date of Decision]]&lt;&gt;""), Table1[[#This Row],[Date of Decision]]-Table1[[#This Row],[Date Notice of Complete Application Issued]], "")</f>
        <v/>
      </c>
      <c r="J128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8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8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89" s="74" t="str">
        <f>IF(Table1[[#This Row],[Was there an agreed upon decision date?]]="Yes",
    "Mutually agreed timeline",
    IF(ISNUMBER(Table1[[#This Row],[Total Active Review Days 
(without pauses)]]),
        IF(Table1[[#This Row],[Total Active Review Days 
(without pauses)]] &gt; Table1[[#This Row],[Deadline 
(Hidden Helper)]], "Yes", "No"),
    ""))</f>
        <v/>
      </c>
      <c r="N1289" s="8"/>
      <c r="O1289" s="8"/>
      <c r="BU1289"/>
      <c r="BV1289"/>
    </row>
    <row r="1290" spans="1:74" x14ac:dyDescent="0.25">
      <c r="A1290" s="18"/>
      <c r="B1290" s="20"/>
      <c r="C1290" s="72"/>
      <c r="D1290" s="19"/>
      <c r="E1290" s="20"/>
      <c r="F1290" s="20"/>
      <c r="G1290" s="19"/>
      <c r="H1290" s="19"/>
      <c r="I1290" s="76" t="str">
        <f>IF(AND(Table1[[#This Row],[Was this permit part of a consolidated review?]]="No", Table1[[#This Row],[Date Notice of Complete Application Issued]]&lt;&gt;"", Table1[[#This Row],[Date of Decision]]&lt;&gt;""), Table1[[#This Row],[Date of Decision]]-Table1[[#This Row],[Date Notice of Complete Application Issued]], "")</f>
        <v/>
      </c>
      <c r="J129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9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9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90" s="74" t="str">
        <f>IF(Table1[[#This Row],[Was there an agreed upon decision date?]]="Yes",
    "Mutually agreed timeline",
    IF(ISNUMBER(Table1[[#This Row],[Total Active Review Days 
(without pauses)]]),
        IF(Table1[[#This Row],[Total Active Review Days 
(without pauses)]] &gt; Table1[[#This Row],[Deadline 
(Hidden Helper)]], "Yes", "No"),
    ""))</f>
        <v/>
      </c>
      <c r="N1290" s="8"/>
      <c r="O1290" s="8"/>
      <c r="BU1290"/>
      <c r="BV1290"/>
    </row>
    <row r="1291" spans="1:74" x14ac:dyDescent="0.25">
      <c r="A1291" s="18"/>
      <c r="B1291" s="20"/>
      <c r="C1291" s="72"/>
      <c r="D1291" s="19"/>
      <c r="E1291" s="20"/>
      <c r="F1291" s="20"/>
      <c r="G1291" s="19"/>
      <c r="H1291" s="19"/>
      <c r="I1291" s="76" t="str">
        <f>IF(AND(Table1[[#This Row],[Was this permit part of a consolidated review?]]="No", Table1[[#This Row],[Date Notice of Complete Application Issued]]&lt;&gt;"", Table1[[#This Row],[Date of Decision]]&lt;&gt;""), Table1[[#This Row],[Date of Decision]]-Table1[[#This Row],[Date Notice of Complete Application Issued]], "")</f>
        <v/>
      </c>
      <c r="J129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9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9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91" s="74" t="str">
        <f>IF(Table1[[#This Row],[Was there an agreed upon decision date?]]="Yes",
    "Mutually agreed timeline",
    IF(ISNUMBER(Table1[[#This Row],[Total Active Review Days 
(without pauses)]]),
        IF(Table1[[#This Row],[Total Active Review Days 
(without pauses)]] &gt; Table1[[#This Row],[Deadline 
(Hidden Helper)]], "Yes", "No"),
    ""))</f>
        <v/>
      </c>
      <c r="N1291" s="8"/>
      <c r="O1291" s="8"/>
      <c r="BU1291"/>
      <c r="BV1291"/>
    </row>
    <row r="1292" spans="1:74" x14ac:dyDescent="0.25">
      <c r="A1292" s="18"/>
      <c r="B1292" s="20"/>
      <c r="C1292" s="72"/>
      <c r="D1292" s="19"/>
      <c r="E1292" s="20"/>
      <c r="F1292" s="20"/>
      <c r="G1292" s="19"/>
      <c r="H1292" s="19"/>
      <c r="I1292" s="76" t="str">
        <f>IF(AND(Table1[[#This Row],[Was this permit part of a consolidated review?]]="No", Table1[[#This Row],[Date Notice of Complete Application Issued]]&lt;&gt;"", Table1[[#This Row],[Date of Decision]]&lt;&gt;""), Table1[[#This Row],[Date of Decision]]-Table1[[#This Row],[Date Notice of Complete Application Issued]], "")</f>
        <v/>
      </c>
      <c r="J129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9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9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92" s="74" t="str">
        <f>IF(Table1[[#This Row],[Was there an agreed upon decision date?]]="Yes",
    "Mutually agreed timeline",
    IF(ISNUMBER(Table1[[#This Row],[Total Active Review Days 
(without pauses)]]),
        IF(Table1[[#This Row],[Total Active Review Days 
(without pauses)]] &gt; Table1[[#This Row],[Deadline 
(Hidden Helper)]], "Yes", "No"),
    ""))</f>
        <v/>
      </c>
      <c r="N1292" s="8"/>
      <c r="O1292" s="8"/>
      <c r="BU1292"/>
      <c r="BV1292"/>
    </row>
    <row r="1293" spans="1:74" x14ac:dyDescent="0.25">
      <c r="A1293" s="18"/>
      <c r="B1293" s="20"/>
      <c r="C1293" s="72"/>
      <c r="D1293" s="19"/>
      <c r="E1293" s="20"/>
      <c r="F1293" s="20"/>
      <c r="G1293" s="19"/>
      <c r="H1293" s="19"/>
      <c r="I1293" s="76" t="str">
        <f>IF(AND(Table1[[#This Row],[Was this permit part of a consolidated review?]]="No", Table1[[#This Row],[Date Notice of Complete Application Issued]]&lt;&gt;"", Table1[[#This Row],[Date of Decision]]&lt;&gt;""), Table1[[#This Row],[Date of Decision]]-Table1[[#This Row],[Date Notice of Complete Application Issued]], "")</f>
        <v/>
      </c>
      <c r="J129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9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9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93" s="74" t="str">
        <f>IF(Table1[[#This Row],[Was there an agreed upon decision date?]]="Yes",
    "Mutually agreed timeline",
    IF(ISNUMBER(Table1[[#This Row],[Total Active Review Days 
(without pauses)]]),
        IF(Table1[[#This Row],[Total Active Review Days 
(without pauses)]] &gt; Table1[[#This Row],[Deadline 
(Hidden Helper)]], "Yes", "No"),
    ""))</f>
        <v/>
      </c>
      <c r="N1293" s="8"/>
      <c r="O1293" s="8"/>
      <c r="BU1293"/>
      <c r="BV1293"/>
    </row>
    <row r="1294" spans="1:74" x14ac:dyDescent="0.25">
      <c r="A1294" s="18"/>
      <c r="B1294" s="20"/>
      <c r="C1294" s="72"/>
      <c r="D1294" s="19"/>
      <c r="E1294" s="20"/>
      <c r="F1294" s="20"/>
      <c r="G1294" s="19"/>
      <c r="H1294" s="19"/>
      <c r="I1294" s="76" t="str">
        <f>IF(AND(Table1[[#This Row],[Was this permit part of a consolidated review?]]="No", Table1[[#This Row],[Date Notice of Complete Application Issued]]&lt;&gt;"", Table1[[#This Row],[Date of Decision]]&lt;&gt;""), Table1[[#This Row],[Date of Decision]]-Table1[[#This Row],[Date Notice of Complete Application Issued]], "")</f>
        <v/>
      </c>
      <c r="J129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9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9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94" s="74" t="str">
        <f>IF(Table1[[#This Row],[Was there an agreed upon decision date?]]="Yes",
    "Mutually agreed timeline",
    IF(ISNUMBER(Table1[[#This Row],[Total Active Review Days 
(without pauses)]]),
        IF(Table1[[#This Row],[Total Active Review Days 
(without pauses)]] &gt; Table1[[#This Row],[Deadline 
(Hidden Helper)]], "Yes", "No"),
    ""))</f>
        <v/>
      </c>
      <c r="N1294" s="8"/>
      <c r="O1294" s="8"/>
      <c r="BU1294"/>
      <c r="BV1294"/>
    </row>
    <row r="1295" spans="1:74" x14ac:dyDescent="0.25">
      <c r="A1295" s="18"/>
      <c r="B1295" s="20"/>
      <c r="C1295" s="72"/>
      <c r="D1295" s="19"/>
      <c r="E1295" s="20"/>
      <c r="F1295" s="20"/>
      <c r="G1295" s="19"/>
      <c r="H1295" s="19"/>
      <c r="I1295" s="76" t="str">
        <f>IF(AND(Table1[[#This Row],[Was this permit part of a consolidated review?]]="No", Table1[[#This Row],[Date Notice of Complete Application Issued]]&lt;&gt;"", Table1[[#This Row],[Date of Decision]]&lt;&gt;""), Table1[[#This Row],[Date of Decision]]-Table1[[#This Row],[Date Notice of Complete Application Issued]], "")</f>
        <v/>
      </c>
      <c r="J129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9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9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95" s="74" t="str">
        <f>IF(Table1[[#This Row],[Was there an agreed upon decision date?]]="Yes",
    "Mutually agreed timeline",
    IF(ISNUMBER(Table1[[#This Row],[Total Active Review Days 
(without pauses)]]),
        IF(Table1[[#This Row],[Total Active Review Days 
(without pauses)]] &gt; Table1[[#This Row],[Deadline 
(Hidden Helper)]], "Yes", "No"),
    ""))</f>
        <v/>
      </c>
      <c r="N1295" s="8"/>
      <c r="O1295" s="8"/>
      <c r="BU1295"/>
      <c r="BV1295"/>
    </row>
    <row r="1296" spans="1:74" x14ac:dyDescent="0.25">
      <c r="A1296" s="18"/>
      <c r="B1296" s="20"/>
      <c r="C1296" s="72"/>
      <c r="D1296" s="19"/>
      <c r="E1296" s="20"/>
      <c r="F1296" s="20"/>
      <c r="G1296" s="19"/>
      <c r="H1296" s="19"/>
      <c r="I1296" s="76" t="str">
        <f>IF(AND(Table1[[#This Row],[Was this permit part of a consolidated review?]]="No", Table1[[#This Row],[Date Notice of Complete Application Issued]]&lt;&gt;"", Table1[[#This Row],[Date of Decision]]&lt;&gt;""), Table1[[#This Row],[Date of Decision]]-Table1[[#This Row],[Date Notice of Complete Application Issued]], "")</f>
        <v/>
      </c>
      <c r="J129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9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9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96" s="74" t="str">
        <f>IF(Table1[[#This Row],[Was there an agreed upon decision date?]]="Yes",
    "Mutually agreed timeline",
    IF(ISNUMBER(Table1[[#This Row],[Total Active Review Days 
(without pauses)]]),
        IF(Table1[[#This Row],[Total Active Review Days 
(without pauses)]] &gt; Table1[[#This Row],[Deadline 
(Hidden Helper)]], "Yes", "No"),
    ""))</f>
        <v/>
      </c>
      <c r="N1296" s="8"/>
      <c r="O1296" s="8"/>
      <c r="BU1296"/>
      <c r="BV1296"/>
    </row>
    <row r="1297" spans="1:74" x14ac:dyDescent="0.25">
      <c r="A1297" s="18"/>
      <c r="B1297" s="20"/>
      <c r="C1297" s="72"/>
      <c r="D1297" s="19"/>
      <c r="E1297" s="20"/>
      <c r="F1297" s="20"/>
      <c r="G1297" s="19"/>
      <c r="H1297" s="19"/>
      <c r="I1297" s="76" t="str">
        <f>IF(AND(Table1[[#This Row],[Was this permit part of a consolidated review?]]="No", Table1[[#This Row],[Date Notice of Complete Application Issued]]&lt;&gt;"", Table1[[#This Row],[Date of Decision]]&lt;&gt;""), Table1[[#This Row],[Date of Decision]]-Table1[[#This Row],[Date Notice of Complete Application Issued]], "")</f>
        <v/>
      </c>
      <c r="J129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9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9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97" s="74" t="str">
        <f>IF(Table1[[#This Row],[Was there an agreed upon decision date?]]="Yes",
    "Mutually agreed timeline",
    IF(ISNUMBER(Table1[[#This Row],[Total Active Review Days 
(without pauses)]]),
        IF(Table1[[#This Row],[Total Active Review Days 
(without pauses)]] &gt; Table1[[#This Row],[Deadline 
(Hidden Helper)]], "Yes", "No"),
    ""))</f>
        <v/>
      </c>
      <c r="N1297" s="8"/>
      <c r="O1297" s="8"/>
      <c r="BU1297"/>
      <c r="BV1297"/>
    </row>
    <row r="1298" spans="1:74" x14ac:dyDescent="0.25">
      <c r="A1298" s="18"/>
      <c r="B1298" s="20"/>
      <c r="C1298" s="72"/>
      <c r="D1298" s="19"/>
      <c r="E1298" s="20"/>
      <c r="F1298" s="20"/>
      <c r="G1298" s="19"/>
      <c r="H1298" s="19"/>
      <c r="I1298" s="76" t="str">
        <f>IF(AND(Table1[[#This Row],[Was this permit part of a consolidated review?]]="No", Table1[[#This Row],[Date Notice of Complete Application Issued]]&lt;&gt;"", Table1[[#This Row],[Date of Decision]]&lt;&gt;""), Table1[[#This Row],[Date of Decision]]-Table1[[#This Row],[Date Notice of Complete Application Issued]], "")</f>
        <v/>
      </c>
      <c r="J129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9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9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98" s="74" t="str">
        <f>IF(Table1[[#This Row],[Was there an agreed upon decision date?]]="Yes",
    "Mutually agreed timeline",
    IF(ISNUMBER(Table1[[#This Row],[Total Active Review Days 
(without pauses)]]),
        IF(Table1[[#This Row],[Total Active Review Days 
(without pauses)]] &gt; Table1[[#This Row],[Deadline 
(Hidden Helper)]], "Yes", "No"),
    ""))</f>
        <v/>
      </c>
      <c r="N1298" s="8"/>
      <c r="O1298" s="8"/>
      <c r="BU1298"/>
      <c r="BV1298"/>
    </row>
    <row r="1299" spans="1:74" x14ac:dyDescent="0.25">
      <c r="A1299" s="18"/>
      <c r="B1299" s="20"/>
      <c r="C1299" s="72"/>
      <c r="D1299" s="19"/>
      <c r="E1299" s="20"/>
      <c r="F1299" s="20"/>
      <c r="G1299" s="19"/>
      <c r="H1299" s="19"/>
      <c r="I1299" s="76" t="str">
        <f>IF(AND(Table1[[#This Row],[Was this permit part of a consolidated review?]]="No", Table1[[#This Row],[Date Notice of Complete Application Issued]]&lt;&gt;"", Table1[[#This Row],[Date of Decision]]&lt;&gt;""), Table1[[#This Row],[Date of Decision]]-Table1[[#This Row],[Date Notice of Complete Application Issued]], "")</f>
        <v/>
      </c>
      <c r="J129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29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29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299" s="74" t="str">
        <f>IF(Table1[[#This Row],[Was there an agreed upon decision date?]]="Yes",
    "Mutually agreed timeline",
    IF(ISNUMBER(Table1[[#This Row],[Total Active Review Days 
(without pauses)]]),
        IF(Table1[[#This Row],[Total Active Review Days 
(without pauses)]] &gt; Table1[[#This Row],[Deadline 
(Hidden Helper)]], "Yes", "No"),
    ""))</f>
        <v/>
      </c>
      <c r="N1299" s="8"/>
      <c r="O1299" s="8"/>
      <c r="BU1299"/>
      <c r="BV1299"/>
    </row>
    <row r="1300" spans="1:74" x14ac:dyDescent="0.25">
      <c r="A1300" s="18"/>
      <c r="B1300" s="20"/>
      <c r="C1300" s="72"/>
      <c r="D1300" s="19"/>
      <c r="E1300" s="20"/>
      <c r="F1300" s="20"/>
      <c r="G1300" s="19"/>
      <c r="H1300" s="19"/>
      <c r="I1300" s="76" t="str">
        <f>IF(AND(Table1[[#This Row],[Was this permit part of a consolidated review?]]="No", Table1[[#This Row],[Date Notice of Complete Application Issued]]&lt;&gt;"", Table1[[#This Row],[Date of Decision]]&lt;&gt;""), Table1[[#This Row],[Date of Decision]]-Table1[[#This Row],[Date Notice of Complete Application Issued]], "")</f>
        <v/>
      </c>
      <c r="J130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0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0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00" s="74" t="str">
        <f>IF(Table1[[#This Row],[Was there an agreed upon decision date?]]="Yes",
    "Mutually agreed timeline",
    IF(ISNUMBER(Table1[[#This Row],[Total Active Review Days 
(without pauses)]]),
        IF(Table1[[#This Row],[Total Active Review Days 
(without pauses)]] &gt; Table1[[#This Row],[Deadline 
(Hidden Helper)]], "Yes", "No"),
    ""))</f>
        <v/>
      </c>
      <c r="N1300" s="8"/>
      <c r="O1300" s="8"/>
      <c r="BU1300"/>
      <c r="BV1300"/>
    </row>
    <row r="1301" spans="1:74" x14ac:dyDescent="0.25">
      <c r="A1301" s="18"/>
      <c r="B1301" s="20"/>
      <c r="C1301" s="72"/>
      <c r="D1301" s="19"/>
      <c r="E1301" s="20"/>
      <c r="F1301" s="20"/>
      <c r="G1301" s="19"/>
      <c r="H1301" s="19"/>
      <c r="I1301" s="76" t="str">
        <f>IF(AND(Table1[[#This Row],[Was this permit part of a consolidated review?]]="No", Table1[[#This Row],[Date Notice of Complete Application Issued]]&lt;&gt;"", Table1[[#This Row],[Date of Decision]]&lt;&gt;""), Table1[[#This Row],[Date of Decision]]-Table1[[#This Row],[Date Notice of Complete Application Issued]], "")</f>
        <v/>
      </c>
      <c r="J130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0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0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01" s="74" t="str">
        <f>IF(Table1[[#This Row],[Was there an agreed upon decision date?]]="Yes",
    "Mutually agreed timeline",
    IF(ISNUMBER(Table1[[#This Row],[Total Active Review Days 
(without pauses)]]),
        IF(Table1[[#This Row],[Total Active Review Days 
(without pauses)]] &gt; Table1[[#This Row],[Deadline 
(Hidden Helper)]], "Yes", "No"),
    ""))</f>
        <v/>
      </c>
      <c r="N1301" s="8"/>
      <c r="O1301" s="8"/>
      <c r="BU1301"/>
      <c r="BV1301"/>
    </row>
    <row r="1302" spans="1:74" x14ac:dyDescent="0.25">
      <c r="A1302" s="18"/>
      <c r="B1302" s="20"/>
      <c r="C1302" s="72"/>
      <c r="D1302" s="19"/>
      <c r="E1302" s="20"/>
      <c r="F1302" s="20"/>
      <c r="G1302" s="19"/>
      <c r="H1302" s="19"/>
      <c r="I1302" s="76" t="str">
        <f>IF(AND(Table1[[#This Row],[Was this permit part of a consolidated review?]]="No", Table1[[#This Row],[Date Notice of Complete Application Issued]]&lt;&gt;"", Table1[[#This Row],[Date of Decision]]&lt;&gt;""), Table1[[#This Row],[Date of Decision]]-Table1[[#This Row],[Date Notice of Complete Application Issued]], "")</f>
        <v/>
      </c>
      <c r="J130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0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0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02" s="74" t="str">
        <f>IF(Table1[[#This Row],[Was there an agreed upon decision date?]]="Yes",
    "Mutually agreed timeline",
    IF(ISNUMBER(Table1[[#This Row],[Total Active Review Days 
(without pauses)]]),
        IF(Table1[[#This Row],[Total Active Review Days 
(without pauses)]] &gt; Table1[[#This Row],[Deadline 
(Hidden Helper)]], "Yes", "No"),
    ""))</f>
        <v/>
      </c>
      <c r="N1302" s="8"/>
      <c r="O1302" s="8"/>
      <c r="BU1302"/>
      <c r="BV1302"/>
    </row>
    <row r="1303" spans="1:74" x14ac:dyDescent="0.25">
      <c r="A1303" s="18"/>
      <c r="B1303" s="20"/>
      <c r="C1303" s="72"/>
      <c r="D1303" s="19"/>
      <c r="E1303" s="20"/>
      <c r="F1303" s="20"/>
      <c r="G1303" s="19"/>
      <c r="H1303" s="19"/>
      <c r="I1303" s="76" t="str">
        <f>IF(AND(Table1[[#This Row],[Was this permit part of a consolidated review?]]="No", Table1[[#This Row],[Date Notice of Complete Application Issued]]&lt;&gt;"", Table1[[#This Row],[Date of Decision]]&lt;&gt;""), Table1[[#This Row],[Date of Decision]]-Table1[[#This Row],[Date Notice of Complete Application Issued]], "")</f>
        <v/>
      </c>
      <c r="J130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0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0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03" s="74" t="str">
        <f>IF(Table1[[#This Row],[Was there an agreed upon decision date?]]="Yes",
    "Mutually agreed timeline",
    IF(ISNUMBER(Table1[[#This Row],[Total Active Review Days 
(without pauses)]]),
        IF(Table1[[#This Row],[Total Active Review Days 
(without pauses)]] &gt; Table1[[#This Row],[Deadline 
(Hidden Helper)]], "Yes", "No"),
    ""))</f>
        <v/>
      </c>
      <c r="N1303" s="8"/>
      <c r="O1303" s="8"/>
      <c r="BU1303"/>
      <c r="BV1303"/>
    </row>
    <row r="1304" spans="1:74" x14ac:dyDescent="0.25">
      <c r="A1304" s="18"/>
      <c r="B1304" s="20"/>
      <c r="C1304" s="72"/>
      <c r="D1304" s="19"/>
      <c r="E1304" s="20"/>
      <c r="F1304" s="20"/>
      <c r="G1304" s="19"/>
      <c r="H1304" s="19"/>
      <c r="I1304" s="76" t="str">
        <f>IF(AND(Table1[[#This Row],[Was this permit part of a consolidated review?]]="No", Table1[[#This Row],[Date Notice of Complete Application Issued]]&lt;&gt;"", Table1[[#This Row],[Date of Decision]]&lt;&gt;""), Table1[[#This Row],[Date of Decision]]-Table1[[#This Row],[Date Notice of Complete Application Issued]], "")</f>
        <v/>
      </c>
      <c r="J130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0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0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04" s="74" t="str">
        <f>IF(Table1[[#This Row],[Was there an agreed upon decision date?]]="Yes",
    "Mutually agreed timeline",
    IF(ISNUMBER(Table1[[#This Row],[Total Active Review Days 
(without pauses)]]),
        IF(Table1[[#This Row],[Total Active Review Days 
(without pauses)]] &gt; Table1[[#This Row],[Deadline 
(Hidden Helper)]], "Yes", "No"),
    ""))</f>
        <v/>
      </c>
      <c r="N1304" s="8"/>
      <c r="O1304" s="8"/>
      <c r="BU1304"/>
      <c r="BV1304"/>
    </row>
    <row r="1305" spans="1:74" x14ac:dyDescent="0.25">
      <c r="A1305" s="18"/>
      <c r="B1305" s="20"/>
      <c r="C1305" s="72"/>
      <c r="D1305" s="19"/>
      <c r="E1305" s="20"/>
      <c r="F1305" s="20"/>
      <c r="G1305" s="19"/>
      <c r="H1305" s="19"/>
      <c r="I1305" s="76" t="str">
        <f>IF(AND(Table1[[#This Row],[Was this permit part of a consolidated review?]]="No", Table1[[#This Row],[Date Notice of Complete Application Issued]]&lt;&gt;"", Table1[[#This Row],[Date of Decision]]&lt;&gt;""), Table1[[#This Row],[Date of Decision]]-Table1[[#This Row],[Date Notice of Complete Application Issued]], "")</f>
        <v/>
      </c>
      <c r="J130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0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0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05" s="74" t="str">
        <f>IF(Table1[[#This Row],[Was there an agreed upon decision date?]]="Yes",
    "Mutually agreed timeline",
    IF(ISNUMBER(Table1[[#This Row],[Total Active Review Days 
(without pauses)]]),
        IF(Table1[[#This Row],[Total Active Review Days 
(without pauses)]] &gt; Table1[[#This Row],[Deadline 
(Hidden Helper)]], "Yes", "No"),
    ""))</f>
        <v/>
      </c>
      <c r="N1305" s="8"/>
      <c r="O1305" s="8"/>
      <c r="BU1305"/>
      <c r="BV1305"/>
    </row>
    <row r="1306" spans="1:74" x14ac:dyDescent="0.25">
      <c r="A1306" s="18"/>
      <c r="B1306" s="20"/>
      <c r="C1306" s="72"/>
      <c r="D1306" s="19"/>
      <c r="E1306" s="20"/>
      <c r="F1306" s="20"/>
      <c r="G1306" s="19"/>
      <c r="H1306" s="19"/>
      <c r="I1306" s="76" t="str">
        <f>IF(AND(Table1[[#This Row],[Was this permit part of a consolidated review?]]="No", Table1[[#This Row],[Date Notice of Complete Application Issued]]&lt;&gt;"", Table1[[#This Row],[Date of Decision]]&lt;&gt;""), Table1[[#This Row],[Date of Decision]]-Table1[[#This Row],[Date Notice of Complete Application Issued]], "")</f>
        <v/>
      </c>
      <c r="J130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0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0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06" s="74" t="str">
        <f>IF(Table1[[#This Row],[Was there an agreed upon decision date?]]="Yes",
    "Mutually agreed timeline",
    IF(ISNUMBER(Table1[[#This Row],[Total Active Review Days 
(without pauses)]]),
        IF(Table1[[#This Row],[Total Active Review Days 
(without pauses)]] &gt; Table1[[#This Row],[Deadline 
(Hidden Helper)]], "Yes", "No"),
    ""))</f>
        <v/>
      </c>
      <c r="N1306" s="8"/>
      <c r="O1306" s="8"/>
      <c r="BU1306"/>
      <c r="BV1306"/>
    </row>
    <row r="1307" spans="1:74" x14ac:dyDescent="0.25">
      <c r="A1307" s="18"/>
      <c r="B1307" s="20"/>
      <c r="C1307" s="72"/>
      <c r="D1307" s="19"/>
      <c r="E1307" s="20"/>
      <c r="F1307" s="20"/>
      <c r="G1307" s="19"/>
      <c r="H1307" s="19"/>
      <c r="I1307" s="76" t="str">
        <f>IF(AND(Table1[[#This Row],[Was this permit part of a consolidated review?]]="No", Table1[[#This Row],[Date Notice of Complete Application Issued]]&lt;&gt;"", Table1[[#This Row],[Date of Decision]]&lt;&gt;""), Table1[[#This Row],[Date of Decision]]-Table1[[#This Row],[Date Notice of Complete Application Issued]], "")</f>
        <v/>
      </c>
      <c r="J130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0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0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07" s="74" t="str">
        <f>IF(Table1[[#This Row],[Was there an agreed upon decision date?]]="Yes",
    "Mutually agreed timeline",
    IF(ISNUMBER(Table1[[#This Row],[Total Active Review Days 
(without pauses)]]),
        IF(Table1[[#This Row],[Total Active Review Days 
(without pauses)]] &gt; Table1[[#This Row],[Deadline 
(Hidden Helper)]], "Yes", "No"),
    ""))</f>
        <v/>
      </c>
      <c r="N1307" s="8"/>
      <c r="O1307" s="8"/>
      <c r="BU1307"/>
      <c r="BV1307"/>
    </row>
    <row r="1308" spans="1:74" x14ac:dyDescent="0.25">
      <c r="A1308" s="18"/>
      <c r="B1308" s="20"/>
      <c r="C1308" s="72"/>
      <c r="D1308" s="19"/>
      <c r="E1308" s="20"/>
      <c r="F1308" s="20"/>
      <c r="G1308" s="19"/>
      <c r="H1308" s="19"/>
      <c r="I1308" s="76" t="str">
        <f>IF(AND(Table1[[#This Row],[Was this permit part of a consolidated review?]]="No", Table1[[#This Row],[Date Notice of Complete Application Issued]]&lt;&gt;"", Table1[[#This Row],[Date of Decision]]&lt;&gt;""), Table1[[#This Row],[Date of Decision]]-Table1[[#This Row],[Date Notice of Complete Application Issued]], "")</f>
        <v/>
      </c>
      <c r="J130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0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0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08" s="74" t="str">
        <f>IF(Table1[[#This Row],[Was there an agreed upon decision date?]]="Yes",
    "Mutually agreed timeline",
    IF(ISNUMBER(Table1[[#This Row],[Total Active Review Days 
(without pauses)]]),
        IF(Table1[[#This Row],[Total Active Review Days 
(without pauses)]] &gt; Table1[[#This Row],[Deadline 
(Hidden Helper)]], "Yes", "No"),
    ""))</f>
        <v/>
      </c>
      <c r="N1308" s="8"/>
      <c r="O1308" s="8"/>
      <c r="BU1308"/>
      <c r="BV1308"/>
    </row>
    <row r="1309" spans="1:74" x14ac:dyDescent="0.25">
      <c r="A1309" s="18"/>
      <c r="B1309" s="20"/>
      <c r="C1309" s="72"/>
      <c r="D1309" s="19"/>
      <c r="E1309" s="20"/>
      <c r="F1309" s="20"/>
      <c r="G1309" s="19"/>
      <c r="H1309" s="19"/>
      <c r="I1309" s="76" t="str">
        <f>IF(AND(Table1[[#This Row],[Was this permit part of a consolidated review?]]="No", Table1[[#This Row],[Date Notice of Complete Application Issued]]&lt;&gt;"", Table1[[#This Row],[Date of Decision]]&lt;&gt;""), Table1[[#This Row],[Date of Decision]]-Table1[[#This Row],[Date Notice of Complete Application Issued]], "")</f>
        <v/>
      </c>
      <c r="J130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0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0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09" s="74" t="str">
        <f>IF(Table1[[#This Row],[Was there an agreed upon decision date?]]="Yes",
    "Mutually agreed timeline",
    IF(ISNUMBER(Table1[[#This Row],[Total Active Review Days 
(without pauses)]]),
        IF(Table1[[#This Row],[Total Active Review Days 
(without pauses)]] &gt; Table1[[#This Row],[Deadline 
(Hidden Helper)]], "Yes", "No"),
    ""))</f>
        <v/>
      </c>
      <c r="N1309" s="8"/>
      <c r="O1309" s="8"/>
      <c r="BU1309"/>
      <c r="BV1309"/>
    </row>
    <row r="1310" spans="1:74" x14ac:dyDescent="0.25">
      <c r="A1310" s="18"/>
      <c r="B1310" s="20"/>
      <c r="C1310" s="72"/>
      <c r="D1310" s="19"/>
      <c r="E1310" s="20"/>
      <c r="F1310" s="20"/>
      <c r="G1310" s="19"/>
      <c r="H1310" s="19"/>
      <c r="I1310" s="76" t="str">
        <f>IF(AND(Table1[[#This Row],[Was this permit part of a consolidated review?]]="No", Table1[[#This Row],[Date Notice of Complete Application Issued]]&lt;&gt;"", Table1[[#This Row],[Date of Decision]]&lt;&gt;""), Table1[[#This Row],[Date of Decision]]-Table1[[#This Row],[Date Notice of Complete Application Issued]], "")</f>
        <v/>
      </c>
      <c r="J131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1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1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10" s="74" t="str">
        <f>IF(Table1[[#This Row],[Was there an agreed upon decision date?]]="Yes",
    "Mutually agreed timeline",
    IF(ISNUMBER(Table1[[#This Row],[Total Active Review Days 
(without pauses)]]),
        IF(Table1[[#This Row],[Total Active Review Days 
(without pauses)]] &gt; Table1[[#This Row],[Deadline 
(Hidden Helper)]], "Yes", "No"),
    ""))</f>
        <v/>
      </c>
      <c r="N1310" s="8"/>
      <c r="O1310" s="8"/>
      <c r="BU1310"/>
      <c r="BV1310"/>
    </row>
    <row r="1311" spans="1:74" x14ac:dyDescent="0.25">
      <c r="A1311" s="18"/>
      <c r="B1311" s="20"/>
      <c r="C1311" s="72"/>
      <c r="D1311" s="19"/>
      <c r="E1311" s="20"/>
      <c r="F1311" s="20"/>
      <c r="G1311" s="19"/>
      <c r="H1311" s="19"/>
      <c r="I1311" s="76" t="str">
        <f>IF(AND(Table1[[#This Row],[Was this permit part of a consolidated review?]]="No", Table1[[#This Row],[Date Notice of Complete Application Issued]]&lt;&gt;"", Table1[[#This Row],[Date of Decision]]&lt;&gt;""), Table1[[#This Row],[Date of Decision]]-Table1[[#This Row],[Date Notice of Complete Application Issued]], "")</f>
        <v/>
      </c>
      <c r="J131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1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1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11" s="74" t="str">
        <f>IF(Table1[[#This Row],[Was there an agreed upon decision date?]]="Yes",
    "Mutually agreed timeline",
    IF(ISNUMBER(Table1[[#This Row],[Total Active Review Days 
(without pauses)]]),
        IF(Table1[[#This Row],[Total Active Review Days 
(without pauses)]] &gt; Table1[[#This Row],[Deadline 
(Hidden Helper)]], "Yes", "No"),
    ""))</f>
        <v/>
      </c>
      <c r="N1311" s="8"/>
      <c r="O1311" s="8"/>
      <c r="BU1311"/>
      <c r="BV1311"/>
    </row>
    <row r="1312" spans="1:74" x14ac:dyDescent="0.25">
      <c r="A1312" s="18"/>
      <c r="B1312" s="20"/>
      <c r="C1312" s="72"/>
      <c r="D1312" s="19"/>
      <c r="E1312" s="20"/>
      <c r="F1312" s="20"/>
      <c r="G1312" s="19"/>
      <c r="H1312" s="19"/>
      <c r="I1312" s="76" t="str">
        <f>IF(AND(Table1[[#This Row],[Was this permit part of a consolidated review?]]="No", Table1[[#This Row],[Date Notice of Complete Application Issued]]&lt;&gt;"", Table1[[#This Row],[Date of Decision]]&lt;&gt;""), Table1[[#This Row],[Date of Decision]]-Table1[[#This Row],[Date Notice of Complete Application Issued]], "")</f>
        <v/>
      </c>
      <c r="J131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1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1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12" s="74" t="str">
        <f>IF(Table1[[#This Row],[Was there an agreed upon decision date?]]="Yes",
    "Mutually agreed timeline",
    IF(ISNUMBER(Table1[[#This Row],[Total Active Review Days 
(without pauses)]]),
        IF(Table1[[#This Row],[Total Active Review Days 
(without pauses)]] &gt; Table1[[#This Row],[Deadline 
(Hidden Helper)]], "Yes", "No"),
    ""))</f>
        <v/>
      </c>
      <c r="N1312" s="8"/>
      <c r="O1312" s="8"/>
      <c r="BU1312"/>
      <c r="BV1312"/>
    </row>
    <row r="1313" spans="1:74" x14ac:dyDescent="0.25">
      <c r="A1313" s="18"/>
      <c r="B1313" s="20"/>
      <c r="C1313" s="72"/>
      <c r="D1313" s="19"/>
      <c r="E1313" s="20"/>
      <c r="F1313" s="20"/>
      <c r="G1313" s="19"/>
      <c r="H1313" s="19"/>
      <c r="I1313" s="76" t="str">
        <f>IF(AND(Table1[[#This Row],[Was this permit part of a consolidated review?]]="No", Table1[[#This Row],[Date Notice of Complete Application Issued]]&lt;&gt;"", Table1[[#This Row],[Date of Decision]]&lt;&gt;""), Table1[[#This Row],[Date of Decision]]-Table1[[#This Row],[Date Notice of Complete Application Issued]], "")</f>
        <v/>
      </c>
      <c r="J131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1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1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13" s="74" t="str">
        <f>IF(Table1[[#This Row],[Was there an agreed upon decision date?]]="Yes",
    "Mutually agreed timeline",
    IF(ISNUMBER(Table1[[#This Row],[Total Active Review Days 
(without pauses)]]),
        IF(Table1[[#This Row],[Total Active Review Days 
(without pauses)]] &gt; Table1[[#This Row],[Deadline 
(Hidden Helper)]], "Yes", "No"),
    ""))</f>
        <v/>
      </c>
      <c r="N1313" s="8"/>
      <c r="O1313" s="8"/>
      <c r="BU1313"/>
      <c r="BV1313"/>
    </row>
    <row r="1314" spans="1:74" x14ac:dyDescent="0.25">
      <c r="A1314" s="18"/>
      <c r="B1314" s="20"/>
      <c r="C1314" s="72"/>
      <c r="D1314" s="19"/>
      <c r="E1314" s="20"/>
      <c r="F1314" s="20"/>
      <c r="G1314" s="19"/>
      <c r="H1314" s="19"/>
      <c r="I1314" s="76" t="str">
        <f>IF(AND(Table1[[#This Row],[Was this permit part of a consolidated review?]]="No", Table1[[#This Row],[Date Notice of Complete Application Issued]]&lt;&gt;"", Table1[[#This Row],[Date of Decision]]&lt;&gt;""), Table1[[#This Row],[Date of Decision]]-Table1[[#This Row],[Date Notice of Complete Application Issued]], "")</f>
        <v/>
      </c>
      <c r="J131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1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1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14" s="74" t="str">
        <f>IF(Table1[[#This Row],[Was there an agreed upon decision date?]]="Yes",
    "Mutually agreed timeline",
    IF(ISNUMBER(Table1[[#This Row],[Total Active Review Days 
(without pauses)]]),
        IF(Table1[[#This Row],[Total Active Review Days 
(without pauses)]] &gt; Table1[[#This Row],[Deadline 
(Hidden Helper)]], "Yes", "No"),
    ""))</f>
        <v/>
      </c>
      <c r="N1314" s="8"/>
      <c r="O1314" s="8"/>
      <c r="BU1314"/>
      <c r="BV1314"/>
    </row>
    <row r="1315" spans="1:74" x14ac:dyDescent="0.25">
      <c r="A1315" s="18"/>
      <c r="B1315" s="20"/>
      <c r="C1315" s="72"/>
      <c r="D1315" s="19"/>
      <c r="E1315" s="20"/>
      <c r="F1315" s="20"/>
      <c r="G1315" s="19"/>
      <c r="H1315" s="19"/>
      <c r="I1315" s="76" t="str">
        <f>IF(AND(Table1[[#This Row],[Was this permit part of a consolidated review?]]="No", Table1[[#This Row],[Date Notice of Complete Application Issued]]&lt;&gt;"", Table1[[#This Row],[Date of Decision]]&lt;&gt;""), Table1[[#This Row],[Date of Decision]]-Table1[[#This Row],[Date Notice of Complete Application Issued]], "")</f>
        <v/>
      </c>
      <c r="J131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1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1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15" s="74" t="str">
        <f>IF(Table1[[#This Row],[Was there an agreed upon decision date?]]="Yes",
    "Mutually agreed timeline",
    IF(ISNUMBER(Table1[[#This Row],[Total Active Review Days 
(without pauses)]]),
        IF(Table1[[#This Row],[Total Active Review Days 
(without pauses)]] &gt; Table1[[#This Row],[Deadline 
(Hidden Helper)]], "Yes", "No"),
    ""))</f>
        <v/>
      </c>
      <c r="N1315" s="8"/>
      <c r="O1315" s="8"/>
      <c r="BU1315"/>
      <c r="BV1315"/>
    </row>
    <row r="1316" spans="1:74" x14ac:dyDescent="0.25">
      <c r="A1316" s="18"/>
      <c r="B1316" s="20"/>
      <c r="C1316" s="72"/>
      <c r="D1316" s="19"/>
      <c r="E1316" s="20"/>
      <c r="F1316" s="20"/>
      <c r="G1316" s="19"/>
      <c r="H1316" s="19"/>
      <c r="I1316" s="76" t="str">
        <f>IF(AND(Table1[[#This Row],[Was this permit part of a consolidated review?]]="No", Table1[[#This Row],[Date Notice of Complete Application Issued]]&lt;&gt;"", Table1[[#This Row],[Date of Decision]]&lt;&gt;""), Table1[[#This Row],[Date of Decision]]-Table1[[#This Row],[Date Notice of Complete Application Issued]], "")</f>
        <v/>
      </c>
      <c r="J131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1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1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16" s="74" t="str">
        <f>IF(Table1[[#This Row],[Was there an agreed upon decision date?]]="Yes",
    "Mutually agreed timeline",
    IF(ISNUMBER(Table1[[#This Row],[Total Active Review Days 
(without pauses)]]),
        IF(Table1[[#This Row],[Total Active Review Days 
(without pauses)]] &gt; Table1[[#This Row],[Deadline 
(Hidden Helper)]], "Yes", "No"),
    ""))</f>
        <v/>
      </c>
      <c r="N1316" s="8"/>
      <c r="O1316" s="8"/>
      <c r="BU1316"/>
      <c r="BV1316"/>
    </row>
    <row r="1317" spans="1:74" x14ac:dyDescent="0.25">
      <c r="A1317" s="18"/>
      <c r="B1317" s="20"/>
      <c r="C1317" s="72"/>
      <c r="D1317" s="19"/>
      <c r="E1317" s="20"/>
      <c r="F1317" s="20"/>
      <c r="G1317" s="19"/>
      <c r="H1317" s="19"/>
      <c r="I1317" s="76" t="str">
        <f>IF(AND(Table1[[#This Row],[Was this permit part of a consolidated review?]]="No", Table1[[#This Row],[Date Notice of Complete Application Issued]]&lt;&gt;"", Table1[[#This Row],[Date of Decision]]&lt;&gt;""), Table1[[#This Row],[Date of Decision]]-Table1[[#This Row],[Date Notice of Complete Application Issued]], "")</f>
        <v/>
      </c>
      <c r="J131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1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1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17" s="74" t="str">
        <f>IF(Table1[[#This Row],[Was there an agreed upon decision date?]]="Yes",
    "Mutually agreed timeline",
    IF(ISNUMBER(Table1[[#This Row],[Total Active Review Days 
(without pauses)]]),
        IF(Table1[[#This Row],[Total Active Review Days 
(without pauses)]] &gt; Table1[[#This Row],[Deadline 
(Hidden Helper)]], "Yes", "No"),
    ""))</f>
        <v/>
      </c>
      <c r="N1317" s="8"/>
      <c r="O1317" s="8"/>
      <c r="BU1317"/>
      <c r="BV1317"/>
    </row>
    <row r="1318" spans="1:74" x14ac:dyDescent="0.25">
      <c r="A1318" s="18"/>
      <c r="B1318" s="20"/>
      <c r="C1318" s="72"/>
      <c r="D1318" s="19"/>
      <c r="E1318" s="20"/>
      <c r="F1318" s="20"/>
      <c r="G1318" s="19"/>
      <c r="H1318" s="19"/>
      <c r="I1318" s="76" t="str">
        <f>IF(AND(Table1[[#This Row],[Was this permit part of a consolidated review?]]="No", Table1[[#This Row],[Date Notice of Complete Application Issued]]&lt;&gt;"", Table1[[#This Row],[Date of Decision]]&lt;&gt;""), Table1[[#This Row],[Date of Decision]]-Table1[[#This Row],[Date Notice of Complete Application Issued]], "")</f>
        <v/>
      </c>
      <c r="J131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1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1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18" s="74" t="str">
        <f>IF(Table1[[#This Row],[Was there an agreed upon decision date?]]="Yes",
    "Mutually agreed timeline",
    IF(ISNUMBER(Table1[[#This Row],[Total Active Review Days 
(without pauses)]]),
        IF(Table1[[#This Row],[Total Active Review Days 
(without pauses)]] &gt; Table1[[#This Row],[Deadline 
(Hidden Helper)]], "Yes", "No"),
    ""))</f>
        <v/>
      </c>
      <c r="N1318" s="8"/>
      <c r="O1318" s="8"/>
      <c r="BU1318"/>
      <c r="BV1318"/>
    </row>
    <row r="1319" spans="1:74" x14ac:dyDescent="0.25">
      <c r="A1319" s="18"/>
      <c r="B1319" s="20"/>
      <c r="C1319" s="72"/>
      <c r="D1319" s="19"/>
      <c r="E1319" s="20"/>
      <c r="F1319" s="20"/>
      <c r="G1319" s="19"/>
      <c r="H1319" s="19"/>
      <c r="I1319" s="76" t="str">
        <f>IF(AND(Table1[[#This Row],[Was this permit part of a consolidated review?]]="No", Table1[[#This Row],[Date Notice of Complete Application Issued]]&lt;&gt;"", Table1[[#This Row],[Date of Decision]]&lt;&gt;""), Table1[[#This Row],[Date of Decision]]-Table1[[#This Row],[Date Notice of Complete Application Issued]], "")</f>
        <v/>
      </c>
      <c r="J131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1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1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19" s="74" t="str">
        <f>IF(Table1[[#This Row],[Was there an agreed upon decision date?]]="Yes",
    "Mutually agreed timeline",
    IF(ISNUMBER(Table1[[#This Row],[Total Active Review Days 
(without pauses)]]),
        IF(Table1[[#This Row],[Total Active Review Days 
(without pauses)]] &gt; Table1[[#This Row],[Deadline 
(Hidden Helper)]], "Yes", "No"),
    ""))</f>
        <v/>
      </c>
      <c r="N1319" s="8"/>
      <c r="O1319" s="8"/>
      <c r="BU1319"/>
      <c r="BV1319"/>
    </row>
    <row r="1320" spans="1:74" x14ac:dyDescent="0.25">
      <c r="A1320" s="18"/>
      <c r="B1320" s="20"/>
      <c r="C1320" s="72"/>
      <c r="D1320" s="19"/>
      <c r="E1320" s="20"/>
      <c r="F1320" s="20"/>
      <c r="G1320" s="19"/>
      <c r="H1320" s="19"/>
      <c r="I1320" s="76" t="str">
        <f>IF(AND(Table1[[#This Row],[Was this permit part of a consolidated review?]]="No", Table1[[#This Row],[Date Notice of Complete Application Issued]]&lt;&gt;"", Table1[[#This Row],[Date of Decision]]&lt;&gt;""), Table1[[#This Row],[Date of Decision]]-Table1[[#This Row],[Date Notice of Complete Application Issued]], "")</f>
        <v/>
      </c>
      <c r="J132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2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2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20" s="74" t="str">
        <f>IF(Table1[[#This Row],[Was there an agreed upon decision date?]]="Yes",
    "Mutually agreed timeline",
    IF(ISNUMBER(Table1[[#This Row],[Total Active Review Days 
(without pauses)]]),
        IF(Table1[[#This Row],[Total Active Review Days 
(without pauses)]] &gt; Table1[[#This Row],[Deadline 
(Hidden Helper)]], "Yes", "No"),
    ""))</f>
        <v/>
      </c>
      <c r="N1320" s="8"/>
      <c r="O1320" s="8"/>
      <c r="BU1320"/>
      <c r="BV1320"/>
    </row>
    <row r="1321" spans="1:74" x14ac:dyDescent="0.25">
      <c r="A1321" s="18"/>
      <c r="B1321" s="20"/>
      <c r="C1321" s="72"/>
      <c r="D1321" s="19"/>
      <c r="E1321" s="20"/>
      <c r="F1321" s="20"/>
      <c r="G1321" s="19"/>
      <c r="H1321" s="19"/>
      <c r="I1321" s="76" t="str">
        <f>IF(AND(Table1[[#This Row],[Was this permit part of a consolidated review?]]="No", Table1[[#This Row],[Date Notice of Complete Application Issued]]&lt;&gt;"", Table1[[#This Row],[Date of Decision]]&lt;&gt;""), Table1[[#This Row],[Date of Decision]]-Table1[[#This Row],[Date Notice of Complete Application Issued]], "")</f>
        <v/>
      </c>
      <c r="J132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2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2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21" s="74" t="str">
        <f>IF(Table1[[#This Row],[Was there an agreed upon decision date?]]="Yes",
    "Mutually agreed timeline",
    IF(ISNUMBER(Table1[[#This Row],[Total Active Review Days 
(without pauses)]]),
        IF(Table1[[#This Row],[Total Active Review Days 
(without pauses)]] &gt; Table1[[#This Row],[Deadline 
(Hidden Helper)]], "Yes", "No"),
    ""))</f>
        <v/>
      </c>
      <c r="N1321" s="8"/>
      <c r="O1321" s="8"/>
      <c r="BU1321"/>
      <c r="BV1321"/>
    </row>
    <row r="1322" spans="1:74" x14ac:dyDescent="0.25">
      <c r="A1322" s="18"/>
      <c r="B1322" s="20"/>
      <c r="C1322" s="72"/>
      <c r="D1322" s="19"/>
      <c r="E1322" s="20"/>
      <c r="F1322" s="20"/>
      <c r="G1322" s="19"/>
      <c r="H1322" s="19"/>
      <c r="I1322" s="76" t="str">
        <f>IF(AND(Table1[[#This Row],[Was this permit part of a consolidated review?]]="No", Table1[[#This Row],[Date Notice of Complete Application Issued]]&lt;&gt;"", Table1[[#This Row],[Date of Decision]]&lt;&gt;""), Table1[[#This Row],[Date of Decision]]-Table1[[#This Row],[Date Notice of Complete Application Issued]], "")</f>
        <v/>
      </c>
      <c r="J132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2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2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22" s="74" t="str">
        <f>IF(Table1[[#This Row],[Was there an agreed upon decision date?]]="Yes",
    "Mutually agreed timeline",
    IF(ISNUMBER(Table1[[#This Row],[Total Active Review Days 
(without pauses)]]),
        IF(Table1[[#This Row],[Total Active Review Days 
(without pauses)]] &gt; Table1[[#This Row],[Deadline 
(Hidden Helper)]], "Yes", "No"),
    ""))</f>
        <v/>
      </c>
      <c r="N1322" s="8"/>
      <c r="O1322" s="8"/>
      <c r="BU1322"/>
      <c r="BV1322"/>
    </row>
    <row r="1323" spans="1:74" x14ac:dyDescent="0.25">
      <c r="A1323" s="18"/>
      <c r="B1323" s="20"/>
      <c r="C1323" s="72"/>
      <c r="D1323" s="19"/>
      <c r="E1323" s="20"/>
      <c r="F1323" s="20"/>
      <c r="G1323" s="19"/>
      <c r="H1323" s="19"/>
      <c r="I1323" s="76" t="str">
        <f>IF(AND(Table1[[#This Row],[Was this permit part of a consolidated review?]]="No", Table1[[#This Row],[Date Notice of Complete Application Issued]]&lt;&gt;"", Table1[[#This Row],[Date of Decision]]&lt;&gt;""), Table1[[#This Row],[Date of Decision]]-Table1[[#This Row],[Date Notice of Complete Application Issued]], "")</f>
        <v/>
      </c>
      <c r="J132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2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2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23" s="74" t="str">
        <f>IF(Table1[[#This Row],[Was there an agreed upon decision date?]]="Yes",
    "Mutually agreed timeline",
    IF(ISNUMBER(Table1[[#This Row],[Total Active Review Days 
(without pauses)]]),
        IF(Table1[[#This Row],[Total Active Review Days 
(without pauses)]] &gt; Table1[[#This Row],[Deadline 
(Hidden Helper)]], "Yes", "No"),
    ""))</f>
        <v/>
      </c>
      <c r="N1323" s="8"/>
      <c r="O1323" s="8"/>
      <c r="BU1323"/>
      <c r="BV1323"/>
    </row>
    <row r="1324" spans="1:74" x14ac:dyDescent="0.25">
      <c r="A1324" s="18"/>
      <c r="B1324" s="20"/>
      <c r="C1324" s="72"/>
      <c r="D1324" s="19"/>
      <c r="E1324" s="20"/>
      <c r="F1324" s="20"/>
      <c r="G1324" s="19"/>
      <c r="H1324" s="19"/>
      <c r="I1324" s="76" t="str">
        <f>IF(AND(Table1[[#This Row],[Was this permit part of a consolidated review?]]="No", Table1[[#This Row],[Date Notice of Complete Application Issued]]&lt;&gt;"", Table1[[#This Row],[Date of Decision]]&lt;&gt;""), Table1[[#This Row],[Date of Decision]]-Table1[[#This Row],[Date Notice of Complete Application Issued]], "")</f>
        <v/>
      </c>
      <c r="J132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2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2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24" s="74" t="str">
        <f>IF(Table1[[#This Row],[Was there an agreed upon decision date?]]="Yes",
    "Mutually agreed timeline",
    IF(ISNUMBER(Table1[[#This Row],[Total Active Review Days 
(without pauses)]]),
        IF(Table1[[#This Row],[Total Active Review Days 
(without pauses)]] &gt; Table1[[#This Row],[Deadline 
(Hidden Helper)]], "Yes", "No"),
    ""))</f>
        <v/>
      </c>
      <c r="N1324" s="8"/>
      <c r="O1324" s="8"/>
      <c r="BU1324"/>
      <c r="BV1324"/>
    </row>
    <row r="1325" spans="1:74" x14ac:dyDescent="0.25">
      <c r="A1325" s="18"/>
      <c r="B1325" s="20"/>
      <c r="C1325" s="72"/>
      <c r="D1325" s="19"/>
      <c r="E1325" s="20"/>
      <c r="F1325" s="20"/>
      <c r="G1325" s="19"/>
      <c r="H1325" s="19"/>
      <c r="I1325" s="76" t="str">
        <f>IF(AND(Table1[[#This Row],[Was this permit part of a consolidated review?]]="No", Table1[[#This Row],[Date Notice of Complete Application Issued]]&lt;&gt;"", Table1[[#This Row],[Date of Decision]]&lt;&gt;""), Table1[[#This Row],[Date of Decision]]-Table1[[#This Row],[Date Notice of Complete Application Issued]], "")</f>
        <v/>
      </c>
      <c r="J132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2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2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25" s="74" t="str">
        <f>IF(Table1[[#This Row],[Was there an agreed upon decision date?]]="Yes",
    "Mutually agreed timeline",
    IF(ISNUMBER(Table1[[#This Row],[Total Active Review Days 
(without pauses)]]),
        IF(Table1[[#This Row],[Total Active Review Days 
(without pauses)]] &gt; Table1[[#This Row],[Deadline 
(Hidden Helper)]], "Yes", "No"),
    ""))</f>
        <v/>
      </c>
      <c r="N1325" s="8"/>
      <c r="O1325" s="8"/>
      <c r="BU1325"/>
      <c r="BV1325"/>
    </row>
    <row r="1326" spans="1:74" x14ac:dyDescent="0.25">
      <c r="A1326" s="18"/>
      <c r="B1326" s="20"/>
      <c r="C1326" s="72"/>
      <c r="D1326" s="19"/>
      <c r="E1326" s="20"/>
      <c r="F1326" s="20"/>
      <c r="G1326" s="19"/>
      <c r="H1326" s="19"/>
      <c r="I1326" s="76" t="str">
        <f>IF(AND(Table1[[#This Row],[Was this permit part of a consolidated review?]]="No", Table1[[#This Row],[Date Notice of Complete Application Issued]]&lt;&gt;"", Table1[[#This Row],[Date of Decision]]&lt;&gt;""), Table1[[#This Row],[Date of Decision]]-Table1[[#This Row],[Date Notice of Complete Application Issued]], "")</f>
        <v/>
      </c>
      <c r="J132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2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2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26" s="74" t="str">
        <f>IF(Table1[[#This Row],[Was there an agreed upon decision date?]]="Yes",
    "Mutually agreed timeline",
    IF(ISNUMBER(Table1[[#This Row],[Total Active Review Days 
(without pauses)]]),
        IF(Table1[[#This Row],[Total Active Review Days 
(without pauses)]] &gt; Table1[[#This Row],[Deadline 
(Hidden Helper)]], "Yes", "No"),
    ""))</f>
        <v/>
      </c>
      <c r="N1326" s="8"/>
      <c r="O1326" s="8"/>
      <c r="BU1326"/>
      <c r="BV1326"/>
    </row>
    <row r="1327" spans="1:74" x14ac:dyDescent="0.25">
      <c r="A1327" s="18"/>
      <c r="B1327" s="20"/>
      <c r="C1327" s="72"/>
      <c r="D1327" s="19"/>
      <c r="E1327" s="20"/>
      <c r="F1327" s="20"/>
      <c r="G1327" s="19"/>
      <c r="H1327" s="19"/>
      <c r="I1327" s="76" t="str">
        <f>IF(AND(Table1[[#This Row],[Was this permit part of a consolidated review?]]="No", Table1[[#This Row],[Date Notice of Complete Application Issued]]&lt;&gt;"", Table1[[#This Row],[Date of Decision]]&lt;&gt;""), Table1[[#This Row],[Date of Decision]]-Table1[[#This Row],[Date Notice of Complete Application Issued]], "")</f>
        <v/>
      </c>
      <c r="J132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2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2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27" s="74" t="str">
        <f>IF(Table1[[#This Row],[Was there an agreed upon decision date?]]="Yes",
    "Mutually agreed timeline",
    IF(ISNUMBER(Table1[[#This Row],[Total Active Review Days 
(without pauses)]]),
        IF(Table1[[#This Row],[Total Active Review Days 
(without pauses)]] &gt; Table1[[#This Row],[Deadline 
(Hidden Helper)]], "Yes", "No"),
    ""))</f>
        <v/>
      </c>
      <c r="N1327" s="8"/>
      <c r="O1327" s="8"/>
      <c r="BU1327"/>
      <c r="BV1327"/>
    </row>
    <row r="1328" spans="1:74" x14ac:dyDescent="0.25">
      <c r="A1328" s="18"/>
      <c r="B1328" s="20"/>
      <c r="C1328" s="72"/>
      <c r="D1328" s="19"/>
      <c r="E1328" s="20"/>
      <c r="F1328" s="20"/>
      <c r="G1328" s="19"/>
      <c r="H1328" s="19"/>
      <c r="I1328" s="76" t="str">
        <f>IF(AND(Table1[[#This Row],[Was this permit part of a consolidated review?]]="No", Table1[[#This Row],[Date Notice of Complete Application Issued]]&lt;&gt;"", Table1[[#This Row],[Date of Decision]]&lt;&gt;""), Table1[[#This Row],[Date of Decision]]-Table1[[#This Row],[Date Notice of Complete Application Issued]], "")</f>
        <v/>
      </c>
      <c r="J132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2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2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28" s="74" t="str">
        <f>IF(Table1[[#This Row],[Was there an agreed upon decision date?]]="Yes",
    "Mutually agreed timeline",
    IF(ISNUMBER(Table1[[#This Row],[Total Active Review Days 
(without pauses)]]),
        IF(Table1[[#This Row],[Total Active Review Days 
(without pauses)]] &gt; Table1[[#This Row],[Deadline 
(Hidden Helper)]], "Yes", "No"),
    ""))</f>
        <v/>
      </c>
      <c r="N1328" s="8"/>
      <c r="O1328" s="8"/>
      <c r="BU1328"/>
      <c r="BV1328"/>
    </row>
    <row r="1329" spans="1:74" x14ac:dyDescent="0.25">
      <c r="A1329" s="18"/>
      <c r="B1329" s="20"/>
      <c r="C1329" s="72"/>
      <c r="D1329" s="19"/>
      <c r="E1329" s="20"/>
      <c r="F1329" s="20"/>
      <c r="G1329" s="19"/>
      <c r="H1329" s="19"/>
      <c r="I1329" s="76" t="str">
        <f>IF(AND(Table1[[#This Row],[Was this permit part of a consolidated review?]]="No", Table1[[#This Row],[Date Notice of Complete Application Issued]]&lt;&gt;"", Table1[[#This Row],[Date of Decision]]&lt;&gt;""), Table1[[#This Row],[Date of Decision]]-Table1[[#This Row],[Date Notice of Complete Application Issued]], "")</f>
        <v/>
      </c>
      <c r="J132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2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2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29" s="74" t="str">
        <f>IF(Table1[[#This Row],[Was there an agreed upon decision date?]]="Yes",
    "Mutually agreed timeline",
    IF(ISNUMBER(Table1[[#This Row],[Total Active Review Days 
(without pauses)]]),
        IF(Table1[[#This Row],[Total Active Review Days 
(without pauses)]] &gt; Table1[[#This Row],[Deadline 
(Hidden Helper)]], "Yes", "No"),
    ""))</f>
        <v/>
      </c>
      <c r="N1329" s="8"/>
      <c r="O1329" s="8"/>
      <c r="BU1329"/>
      <c r="BV1329"/>
    </row>
    <row r="1330" spans="1:74" x14ac:dyDescent="0.25">
      <c r="A1330" s="18"/>
      <c r="B1330" s="20"/>
      <c r="C1330" s="72"/>
      <c r="D1330" s="19"/>
      <c r="E1330" s="20"/>
      <c r="F1330" s="20"/>
      <c r="G1330" s="19"/>
      <c r="H1330" s="19"/>
      <c r="I1330" s="76" t="str">
        <f>IF(AND(Table1[[#This Row],[Was this permit part of a consolidated review?]]="No", Table1[[#This Row],[Date Notice of Complete Application Issued]]&lt;&gt;"", Table1[[#This Row],[Date of Decision]]&lt;&gt;""), Table1[[#This Row],[Date of Decision]]-Table1[[#This Row],[Date Notice of Complete Application Issued]], "")</f>
        <v/>
      </c>
      <c r="J133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3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3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30" s="74" t="str">
        <f>IF(Table1[[#This Row],[Was there an agreed upon decision date?]]="Yes",
    "Mutually agreed timeline",
    IF(ISNUMBER(Table1[[#This Row],[Total Active Review Days 
(without pauses)]]),
        IF(Table1[[#This Row],[Total Active Review Days 
(without pauses)]] &gt; Table1[[#This Row],[Deadline 
(Hidden Helper)]], "Yes", "No"),
    ""))</f>
        <v/>
      </c>
      <c r="N1330" s="8"/>
      <c r="O1330" s="8"/>
      <c r="BU1330"/>
      <c r="BV1330"/>
    </row>
    <row r="1331" spans="1:74" x14ac:dyDescent="0.25">
      <c r="A1331" s="18"/>
      <c r="B1331" s="20"/>
      <c r="C1331" s="72"/>
      <c r="D1331" s="19"/>
      <c r="E1331" s="20"/>
      <c r="F1331" s="20"/>
      <c r="G1331" s="19"/>
      <c r="H1331" s="19"/>
      <c r="I1331" s="76" t="str">
        <f>IF(AND(Table1[[#This Row],[Was this permit part of a consolidated review?]]="No", Table1[[#This Row],[Date Notice of Complete Application Issued]]&lt;&gt;"", Table1[[#This Row],[Date of Decision]]&lt;&gt;""), Table1[[#This Row],[Date of Decision]]-Table1[[#This Row],[Date Notice of Complete Application Issued]], "")</f>
        <v/>
      </c>
      <c r="J133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3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3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31" s="74" t="str">
        <f>IF(Table1[[#This Row],[Was there an agreed upon decision date?]]="Yes",
    "Mutually agreed timeline",
    IF(ISNUMBER(Table1[[#This Row],[Total Active Review Days 
(without pauses)]]),
        IF(Table1[[#This Row],[Total Active Review Days 
(without pauses)]] &gt; Table1[[#This Row],[Deadline 
(Hidden Helper)]], "Yes", "No"),
    ""))</f>
        <v/>
      </c>
      <c r="N1331" s="8"/>
      <c r="O1331" s="8"/>
      <c r="BU1331"/>
      <c r="BV1331"/>
    </row>
    <row r="1332" spans="1:74" x14ac:dyDescent="0.25">
      <c r="A1332" s="18"/>
      <c r="B1332" s="20"/>
      <c r="C1332" s="72"/>
      <c r="D1332" s="19"/>
      <c r="E1332" s="20"/>
      <c r="F1332" s="20"/>
      <c r="G1332" s="19"/>
      <c r="H1332" s="19"/>
      <c r="I1332" s="76" t="str">
        <f>IF(AND(Table1[[#This Row],[Was this permit part of a consolidated review?]]="No", Table1[[#This Row],[Date Notice of Complete Application Issued]]&lt;&gt;"", Table1[[#This Row],[Date of Decision]]&lt;&gt;""), Table1[[#This Row],[Date of Decision]]-Table1[[#This Row],[Date Notice of Complete Application Issued]], "")</f>
        <v/>
      </c>
      <c r="J133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3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3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32" s="74" t="str">
        <f>IF(Table1[[#This Row],[Was there an agreed upon decision date?]]="Yes",
    "Mutually agreed timeline",
    IF(ISNUMBER(Table1[[#This Row],[Total Active Review Days 
(without pauses)]]),
        IF(Table1[[#This Row],[Total Active Review Days 
(without pauses)]] &gt; Table1[[#This Row],[Deadline 
(Hidden Helper)]], "Yes", "No"),
    ""))</f>
        <v/>
      </c>
      <c r="N1332" s="8"/>
      <c r="O1332" s="8"/>
      <c r="BU1332"/>
      <c r="BV1332"/>
    </row>
    <row r="1333" spans="1:74" x14ac:dyDescent="0.25">
      <c r="A1333" s="18"/>
      <c r="B1333" s="20"/>
      <c r="C1333" s="72"/>
      <c r="D1333" s="19"/>
      <c r="E1333" s="20"/>
      <c r="F1333" s="20"/>
      <c r="G1333" s="19"/>
      <c r="H1333" s="19"/>
      <c r="I1333" s="76" t="str">
        <f>IF(AND(Table1[[#This Row],[Was this permit part of a consolidated review?]]="No", Table1[[#This Row],[Date Notice of Complete Application Issued]]&lt;&gt;"", Table1[[#This Row],[Date of Decision]]&lt;&gt;""), Table1[[#This Row],[Date of Decision]]-Table1[[#This Row],[Date Notice of Complete Application Issued]], "")</f>
        <v/>
      </c>
      <c r="J133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3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3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33" s="74" t="str">
        <f>IF(Table1[[#This Row],[Was there an agreed upon decision date?]]="Yes",
    "Mutually agreed timeline",
    IF(ISNUMBER(Table1[[#This Row],[Total Active Review Days 
(without pauses)]]),
        IF(Table1[[#This Row],[Total Active Review Days 
(without pauses)]] &gt; Table1[[#This Row],[Deadline 
(Hidden Helper)]], "Yes", "No"),
    ""))</f>
        <v/>
      </c>
      <c r="N1333" s="8"/>
      <c r="O1333" s="8"/>
      <c r="BU1333"/>
      <c r="BV1333"/>
    </row>
    <row r="1334" spans="1:74" x14ac:dyDescent="0.25">
      <c r="A1334" s="18"/>
      <c r="B1334" s="20"/>
      <c r="C1334" s="72"/>
      <c r="D1334" s="19"/>
      <c r="E1334" s="20"/>
      <c r="F1334" s="20"/>
      <c r="G1334" s="19"/>
      <c r="H1334" s="19"/>
      <c r="I1334" s="76" t="str">
        <f>IF(AND(Table1[[#This Row],[Was this permit part of a consolidated review?]]="No", Table1[[#This Row],[Date Notice of Complete Application Issued]]&lt;&gt;"", Table1[[#This Row],[Date of Decision]]&lt;&gt;""), Table1[[#This Row],[Date of Decision]]-Table1[[#This Row],[Date Notice of Complete Application Issued]], "")</f>
        <v/>
      </c>
      <c r="J133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3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3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34" s="74" t="str">
        <f>IF(Table1[[#This Row],[Was there an agreed upon decision date?]]="Yes",
    "Mutually agreed timeline",
    IF(ISNUMBER(Table1[[#This Row],[Total Active Review Days 
(without pauses)]]),
        IF(Table1[[#This Row],[Total Active Review Days 
(without pauses)]] &gt; Table1[[#This Row],[Deadline 
(Hidden Helper)]], "Yes", "No"),
    ""))</f>
        <v/>
      </c>
      <c r="N1334" s="8"/>
      <c r="O1334" s="8"/>
      <c r="BU1334"/>
      <c r="BV1334"/>
    </row>
    <row r="1335" spans="1:74" x14ac:dyDescent="0.25">
      <c r="A1335" s="18"/>
      <c r="B1335" s="20"/>
      <c r="C1335" s="72"/>
      <c r="D1335" s="19"/>
      <c r="E1335" s="20"/>
      <c r="F1335" s="20"/>
      <c r="G1335" s="19"/>
      <c r="H1335" s="19"/>
      <c r="I1335" s="76" t="str">
        <f>IF(AND(Table1[[#This Row],[Was this permit part of a consolidated review?]]="No", Table1[[#This Row],[Date Notice of Complete Application Issued]]&lt;&gt;"", Table1[[#This Row],[Date of Decision]]&lt;&gt;""), Table1[[#This Row],[Date of Decision]]-Table1[[#This Row],[Date Notice of Complete Application Issued]], "")</f>
        <v/>
      </c>
      <c r="J133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3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3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35" s="74" t="str">
        <f>IF(Table1[[#This Row],[Was there an agreed upon decision date?]]="Yes",
    "Mutually agreed timeline",
    IF(ISNUMBER(Table1[[#This Row],[Total Active Review Days 
(without pauses)]]),
        IF(Table1[[#This Row],[Total Active Review Days 
(without pauses)]] &gt; Table1[[#This Row],[Deadline 
(Hidden Helper)]], "Yes", "No"),
    ""))</f>
        <v/>
      </c>
      <c r="N1335" s="8"/>
      <c r="O1335" s="8"/>
      <c r="BU1335"/>
      <c r="BV1335"/>
    </row>
    <row r="1336" spans="1:74" x14ac:dyDescent="0.25">
      <c r="A1336" s="18"/>
      <c r="B1336" s="20"/>
      <c r="C1336" s="72"/>
      <c r="D1336" s="19"/>
      <c r="E1336" s="20"/>
      <c r="F1336" s="20"/>
      <c r="G1336" s="19"/>
      <c r="H1336" s="19"/>
      <c r="I1336" s="76" t="str">
        <f>IF(AND(Table1[[#This Row],[Was this permit part of a consolidated review?]]="No", Table1[[#This Row],[Date Notice of Complete Application Issued]]&lt;&gt;"", Table1[[#This Row],[Date of Decision]]&lt;&gt;""), Table1[[#This Row],[Date of Decision]]-Table1[[#This Row],[Date Notice of Complete Application Issued]], "")</f>
        <v/>
      </c>
      <c r="J133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3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3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36" s="74" t="str">
        <f>IF(Table1[[#This Row],[Was there an agreed upon decision date?]]="Yes",
    "Mutually agreed timeline",
    IF(ISNUMBER(Table1[[#This Row],[Total Active Review Days 
(without pauses)]]),
        IF(Table1[[#This Row],[Total Active Review Days 
(without pauses)]] &gt; Table1[[#This Row],[Deadline 
(Hidden Helper)]], "Yes", "No"),
    ""))</f>
        <v/>
      </c>
      <c r="N1336" s="8"/>
      <c r="O1336" s="8"/>
      <c r="BU1336"/>
      <c r="BV1336"/>
    </row>
    <row r="1337" spans="1:74" x14ac:dyDescent="0.25">
      <c r="A1337" s="18"/>
      <c r="B1337" s="20"/>
      <c r="C1337" s="72"/>
      <c r="D1337" s="19"/>
      <c r="E1337" s="20"/>
      <c r="F1337" s="20"/>
      <c r="G1337" s="19"/>
      <c r="H1337" s="19"/>
      <c r="I1337" s="76" t="str">
        <f>IF(AND(Table1[[#This Row],[Was this permit part of a consolidated review?]]="No", Table1[[#This Row],[Date Notice of Complete Application Issued]]&lt;&gt;"", Table1[[#This Row],[Date of Decision]]&lt;&gt;""), Table1[[#This Row],[Date of Decision]]-Table1[[#This Row],[Date Notice of Complete Application Issued]], "")</f>
        <v/>
      </c>
      <c r="J133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3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3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37" s="74" t="str">
        <f>IF(Table1[[#This Row],[Was there an agreed upon decision date?]]="Yes",
    "Mutually agreed timeline",
    IF(ISNUMBER(Table1[[#This Row],[Total Active Review Days 
(without pauses)]]),
        IF(Table1[[#This Row],[Total Active Review Days 
(without pauses)]] &gt; Table1[[#This Row],[Deadline 
(Hidden Helper)]], "Yes", "No"),
    ""))</f>
        <v/>
      </c>
      <c r="N1337" s="8"/>
      <c r="O1337" s="8"/>
      <c r="BU1337"/>
      <c r="BV1337"/>
    </row>
    <row r="1338" spans="1:74" x14ac:dyDescent="0.25">
      <c r="A1338" s="18"/>
      <c r="B1338" s="20"/>
      <c r="C1338" s="72"/>
      <c r="D1338" s="19"/>
      <c r="E1338" s="20"/>
      <c r="F1338" s="20"/>
      <c r="G1338" s="19"/>
      <c r="H1338" s="19"/>
      <c r="I1338" s="76" t="str">
        <f>IF(AND(Table1[[#This Row],[Was this permit part of a consolidated review?]]="No", Table1[[#This Row],[Date Notice of Complete Application Issued]]&lt;&gt;"", Table1[[#This Row],[Date of Decision]]&lt;&gt;""), Table1[[#This Row],[Date of Decision]]-Table1[[#This Row],[Date Notice of Complete Application Issued]], "")</f>
        <v/>
      </c>
      <c r="J133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3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3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38" s="74" t="str">
        <f>IF(Table1[[#This Row],[Was there an agreed upon decision date?]]="Yes",
    "Mutually agreed timeline",
    IF(ISNUMBER(Table1[[#This Row],[Total Active Review Days 
(without pauses)]]),
        IF(Table1[[#This Row],[Total Active Review Days 
(without pauses)]] &gt; Table1[[#This Row],[Deadline 
(Hidden Helper)]], "Yes", "No"),
    ""))</f>
        <v/>
      </c>
      <c r="N1338" s="8"/>
      <c r="O1338" s="8"/>
      <c r="BU1338"/>
      <c r="BV1338"/>
    </row>
    <row r="1339" spans="1:74" x14ac:dyDescent="0.25">
      <c r="A1339" s="18"/>
      <c r="B1339" s="20"/>
      <c r="C1339" s="72"/>
      <c r="D1339" s="19"/>
      <c r="E1339" s="20"/>
      <c r="F1339" s="20"/>
      <c r="G1339" s="19"/>
      <c r="H1339" s="19"/>
      <c r="I1339" s="76" t="str">
        <f>IF(AND(Table1[[#This Row],[Was this permit part of a consolidated review?]]="No", Table1[[#This Row],[Date Notice of Complete Application Issued]]&lt;&gt;"", Table1[[#This Row],[Date of Decision]]&lt;&gt;""), Table1[[#This Row],[Date of Decision]]-Table1[[#This Row],[Date Notice of Complete Application Issued]], "")</f>
        <v/>
      </c>
      <c r="J133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3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3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39" s="74" t="str">
        <f>IF(Table1[[#This Row],[Was there an agreed upon decision date?]]="Yes",
    "Mutually agreed timeline",
    IF(ISNUMBER(Table1[[#This Row],[Total Active Review Days 
(without pauses)]]),
        IF(Table1[[#This Row],[Total Active Review Days 
(without pauses)]] &gt; Table1[[#This Row],[Deadline 
(Hidden Helper)]], "Yes", "No"),
    ""))</f>
        <v/>
      </c>
      <c r="N1339" s="8"/>
      <c r="O1339" s="8"/>
      <c r="BU1339"/>
      <c r="BV1339"/>
    </row>
    <row r="1340" spans="1:74" x14ac:dyDescent="0.25">
      <c r="A1340" s="18"/>
      <c r="B1340" s="20"/>
      <c r="C1340" s="72"/>
      <c r="D1340" s="19"/>
      <c r="E1340" s="20"/>
      <c r="F1340" s="20"/>
      <c r="G1340" s="19"/>
      <c r="H1340" s="19"/>
      <c r="I1340" s="76" t="str">
        <f>IF(AND(Table1[[#This Row],[Was this permit part of a consolidated review?]]="No", Table1[[#This Row],[Date Notice of Complete Application Issued]]&lt;&gt;"", Table1[[#This Row],[Date of Decision]]&lt;&gt;""), Table1[[#This Row],[Date of Decision]]-Table1[[#This Row],[Date Notice of Complete Application Issued]], "")</f>
        <v/>
      </c>
      <c r="J134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4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4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40" s="74" t="str">
        <f>IF(Table1[[#This Row],[Was there an agreed upon decision date?]]="Yes",
    "Mutually agreed timeline",
    IF(ISNUMBER(Table1[[#This Row],[Total Active Review Days 
(without pauses)]]),
        IF(Table1[[#This Row],[Total Active Review Days 
(without pauses)]] &gt; Table1[[#This Row],[Deadline 
(Hidden Helper)]], "Yes", "No"),
    ""))</f>
        <v/>
      </c>
      <c r="N1340" s="8"/>
      <c r="O1340" s="8"/>
      <c r="BU1340"/>
      <c r="BV1340"/>
    </row>
    <row r="1341" spans="1:74" x14ac:dyDescent="0.25">
      <c r="A1341" s="18"/>
      <c r="B1341" s="20"/>
      <c r="C1341" s="72"/>
      <c r="D1341" s="19"/>
      <c r="E1341" s="20"/>
      <c r="F1341" s="20"/>
      <c r="G1341" s="19"/>
      <c r="H1341" s="19"/>
      <c r="I1341" s="76" t="str">
        <f>IF(AND(Table1[[#This Row],[Was this permit part of a consolidated review?]]="No", Table1[[#This Row],[Date Notice of Complete Application Issued]]&lt;&gt;"", Table1[[#This Row],[Date of Decision]]&lt;&gt;""), Table1[[#This Row],[Date of Decision]]-Table1[[#This Row],[Date Notice of Complete Application Issued]], "")</f>
        <v/>
      </c>
      <c r="J134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4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4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41" s="74" t="str">
        <f>IF(Table1[[#This Row],[Was there an agreed upon decision date?]]="Yes",
    "Mutually agreed timeline",
    IF(ISNUMBER(Table1[[#This Row],[Total Active Review Days 
(without pauses)]]),
        IF(Table1[[#This Row],[Total Active Review Days 
(without pauses)]] &gt; Table1[[#This Row],[Deadline 
(Hidden Helper)]], "Yes", "No"),
    ""))</f>
        <v/>
      </c>
      <c r="N1341" s="8"/>
      <c r="O1341" s="8"/>
      <c r="BU1341"/>
      <c r="BV1341"/>
    </row>
    <row r="1342" spans="1:74" x14ac:dyDescent="0.25">
      <c r="A1342" s="18"/>
      <c r="B1342" s="20"/>
      <c r="C1342" s="72"/>
      <c r="D1342" s="19"/>
      <c r="E1342" s="20"/>
      <c r="F1342" s="20"/>
      <c r="G1342" s="19"/>
      <c r="H1342" s="19"/>
      <c r="I1342" s="76" t="str">
        <f>IF(AND(Table1[[#This Row],[Was this permit part of a consolidated review?]]="No", Table1[[#This Row],[Date Notice of Complete Application Issued]]&lt;&gt;"", Table1[[#This Row],[Date of Decision]]&lt;&gt;""), Table1[[#This Row],[Date of Decision]]-Table1[[#This Row],[Date Notice of Complete Application Issued]], "")</f>
        <v/>
      </c>
      <c r="J134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4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4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42" s="74" t="str">
        <f>IF(Table1[[#This Row],[Was there an agreed upon decision date?]]="Yes",
    "Mutually agreed timeline",
    IF(ISNUMBER(Table1[[#This Row],[Total Active Review Days 
(without pauses)]]),
        IF(Table1[[#This Row],[Total Active Review Days 
(without pauses)]] &gt; Table1[[#This Row],[Deadline 
(Hidden Helper)]], "Yes", "No"),
    ""))</f>
        <v/>
      </c>
      <c r="N1342" s="8"/>
      <c r="O1342" s="8"/>
      <c r="BU1342"/>
      <c r="BV1342"/>
    </row>
    <row r="1343" spans="1:74" x14ac:dyDescent="0.25">
      <c r="A1343" s="18"/>
      <c r="B1343" s="20"/>
      <c r="C1343" s="72"/>
      <c r="D1343" s="19"/>
      <c r="E1343" s="20"/>
      <c r="F1343" s="20"/>
      <c r="G1343" s="19"/>
      <c r="H1343" s="19"/>
      <c r="I1343" s="76" t="str">
        <f>IF(AND(Table1[[#This Row],[Was this permit part of a consolidated review?]]="No", Table1[[#This Row],[Date Notice of Complete Application Issued]]&lt;&gt;"", Table1[[#This Row],[Date of Decision]]&lt;&gt;""), Table1[[#This Row],[Date of Decision]]-Table1[[#This Row],[Date Notice of Complete Application Issued]], "")</f>
        <v/>
      </c>
      <c r="J134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4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4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43" s="74" t="str">
        <f>IF(Table1[[#This Row],[Was there an agreed upon decision date?]]="Yes",
    "Mutually agreed timeline",
    IF(ISNUMBER(Table1[[#This Row],[Total Active Review Days 
(without pauses)]]),
        IF(Table1[[#This Row],[Total Active Review Days 
(without pauses)]] &gt; Table1[[#This Row],[Deadline 
(Hidden Helper)]], "Yes", "No"),
    ""))</f>
        <v/>
      </c>
      <c r="N1343" s="8"/>
      <c r="O1343" s="8"/>
      <c r="BU1343"/>
      <c r="BV1343"/>
    </row>
    <row r="1344" spans="1:74" x14ac:dyDescent="0.25">
      <c r="A1344" s="18"/>
      <c r="B1344" s="20"/>
      <c r="C1344" s="72"/>
      <c r="D1344" s="19"/>
      <c r="E1344" s="20"/>
      <c r="F1344" s="20"/>
      <c r="G1344" s="19"/>
      <c r="H1344" s="19"/>
      <c r="I1344" s="76" t="str">
        <f>IF(AND(Table1[[#This Row],[Was this permit part of a consolidated review?]]="No", Table1[[#This Row],[Date Notice of Complete Application Issued]]&lt;&gt;"", Table1[[#This Row],[Date of Decision]]&lt;&gt;""), Table1[[#This Row],[Date of Decision]]-Table1[[#This Row],[Date Notice of Complete Application Issued]], "")</f>
        <v/>
      </c>
      <c r="J134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4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4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44" s="74" t="str">
        <f>IF(Table1[[#This Row],[Was there an agreed upon decision date?]]="Yes",
    "Mutually agreed timeline",
    IF(ISNUMBER(Table1[[#This Row],[Total Active Review Days 
(without pauses)]]),
        IF(Table1[[#This Row],[Total Active Review Days 
(without pauses)]] &gt; Table1[[#This Row],[Deadline 
(Hidden Helper)]], "Yes", "No"),
    ""))</f>
        <v/>
      </c>
      <c r="N1344" s="8"/>
      <c r="O1344" s="8"/>
      <c r="BU1344"/>
      <c r="BV1344"/>
    </row>
    <row r="1345" spans="1:74" x14ac:dyDescent="0.25">
      <c r="A1345" s="18"/>
      <c r="B1345" s="20"/>
      <c r="C1345" s="72"/>
      <c r="D1345" s="19"/>
      <c r="E1345" s="20"/>
      <c r="F1345" s="20"/>
      <c r="G1345" s="19"/>
      <c r="H1345" s="19"/>
      <c r="I1345" s="76" t="str">
        <f>IF(AND(Table1[[#This Row],[Was this permit part of a consolidated review?]]="No", Table1[[#This Row],[Date Notice of Complete Application Issued]]&lt;&gt;"", Table1[[#This Row],[Date of Decision]]&lt;&gt;""), Table1[[#This Row],[Date of Decision]]-Table1[[#This Row],[Date Notice of Complete Application Issued]], "")</f>
        <v/>
      </c>
      <c r="J134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4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4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45" s="74" t="str">
        <f>IF(Table1[[#This Row],[Was there an agreed upon decision date?]]="Yes",
    "Mutually agreed timeline",
    IF(ISNUMBER(Table1[[#This Row],[Total Active Review Days 
(without pauses)]]),
        IF(Table1[[#This Row],[Total Active Review Days 
(without pauses)]] &gt; Table1[[#This Row],[Deadline 
(Hidden Helper)]], "Yes", "No"),
    ""))</f>
        <v/>
      </c>
      <c r="N1345" s="8"/>
      <c r="O1345" s="8"/>
      <c r="BU1345"/>
      <c r="BV1345"/>
    </row>
    <row r="1346" spans="1:74" x14ac:dyDescent="0.25">
      <c r="A1346" s="18"/>
      <c r="B1346" s="20"/>
      <c r="C1346" s="72"/>
      <c r="D1346" s="19"/>
      <c r="E1346" s="20"/>
      <c r="F1346" s="20"/>
      <c r="G1346" s="19"/>
      <c r="H1346" s="19"/>
      <c r="I1346" s="76" t="str">
        <f>IF(AND(Table1[[#This Row],[Was this permit part of a consolidated review?]]="No", Table1[[#This Row],[Date Notice of Complete Application Issued]]&lt;&gt;"", Table1[[#This Row],[Date of Decision]]&lt;&gt;""), Table1[[#This Row],[Date of Decision]]-Table1[[#This Row],[Date Notice of Complete Application Issued]], "")</f>
        <v/>
      </c>
      <c r="J134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4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4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46" s="74" t="str">
        <f>IF(Table1[[#This Row],[Was there an agreed upon decision date?]]="Yes",
    "Mutually agreed timeline",
    IF(ISNUMBER(Table1[[#This Row],[Total Active Review Days 
(without pauses)]]),
        IF(Table1[[#This Row],[Total Active Review Days 
(without pauses)]] &gt; Table1[[#This Row],[Deadline 
(Hidden Helper)]], "Yes", "No"),
    ""))</f>
        <v/>
      </c>
      <c r="N1346" s="8"/>
      <c r="O1346" s="8"/>
      <c r="BU1346"/>
      <c r="BV1346"/>
    </row>
    <row r="1347" spans="1:74" x14ac:dyDescent="0.25">
      <c r="A1347" s="18"/>
      <c r="B1347" s="20"/>
      <c r="C1347" s="72"/>
      <c r="D1347" s="19"/>
      <c r="E1347" s="20"/>
      <c r="F1347" s="20"/>
      <c r="G1347" s="19"/>
      <c r="H1347" s="19"/>
      <c r="I1347" s="76" t="str">
        <f>IF(AND(Table1[[#This Row],[Was this permit part of a consolidated review?]]="No", Table1[[#This Row],[Date Notice of Complete Application Issued]]&lt;&gt;"", Table1[[#This Row],[Date of Decision]]&lt;&gt;""), Table1[[#This Row],[Date of Decision]]-Table1[[#This Row],[Date Notice of Complete Application Issued]], "")</f>
        <v/>
      </c>
      <c r="J134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4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4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47" s="74" t="str">
        <f>IF(Table1[[#This Row],[Was there an agreed upon decision date?]]="Yes",
    "Mutually agreed timeline",
    IF(ISNUMBER(Table1[[#This Row],[Total Active Review Days 
(without pauses)]]),
        IF(Table1[[#This Row],[Total Active Review Days 
(without pauses)]] &gt; Table1[[#This Row],[Deadline 
(Hidden Helper)]], "Yes", "No"),
    ""))</f>
        <v/>
      </c>
      <c r="N1347" s="8"/>
      <c r="O1347" s="8"/>
      <c r="BU1347"/>
      <c r="BV1347"/>
    </row>
    <row r="1348" spans="1:74" x14ac:dyDescent="0.25">
      <c r="A1348" s="18"/>
      <c r="B1348" s="20"/>
      <c r="C1348" s="72"/>
      <c r="D1348" s="19"/>
      <c r="E1348" s="20"/>
      <c r="F1348" s="20"/>
      <c r="G1348" s="19"/>
      <c r="H1348" s="19"/>
      <c r="I1348" s="76" t="str">
        <f>IF(AND(Table1[[#This Row],[Was this permit part of a consolidated review?]]="No", Table1[[#This Row],[Date Notice of Complete Application Issued]]&lt;&gt;"", Table1[[#This Row],[Date of Decision]]&lt;&gt;""), Table1[[#This Row],[Date of Decision]]-Table1[[#This Row],[Date Notice of Complete Application Issued]], "")</f>
        <v/>
      </c>
      <c r="J134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4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4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48" s="74" t="str">
        <f>IF(Table1[[#This Row],[Was there an agreed upon decision date?]]="Yes",
    "Mutually agreed timeline",
    IF(ISNUMBER(Table1[[#This Row],[Total Active Review Days 
(without pauses)]]),
        IF(Table1[[#This Row],[Total Active Review Days 
(without pauses)]] &gt; Table1[[#This Row],[Deadline 
(Hidden Helper)]], "Yes", "No"),
    ""))</f>
        <v/>
      </c>
      <c r="N1348" s="8"/>
      <c r="O1348" s="8"/>
      <c r="BU1348"/>
      <c r="BV1348"/>
    </row>
    <row r="1349" spans="1:74" x14ac:dyDescent="0.25">
      <c r="A1349" s="18"/>
      <c r="B1349" s="20"/>
      <c r="C1349" s="72"/>
      <c r="D1349" s="19"/>
      <c r="E1349" s="20"/>
      <c r="F1349" s="20"/>
      <c r="G1349" s="19"/>
      <c r="H1349" s="19"/>
      <c r="I1349" s="76" t="str">
        <f>IF(AND(Table1[[#This Row],[Was this permit part of a consolidated review?]]="No", Table1[[#This Row],[Date Notice of Complete Application Issued]]&lt;&gt;"", Table1[[#This Row],[Date of Decision]]&lt;&gt;""), Table1[[#This Row],[Date of Decision]]-Table1[[#This Row],[Date Notice of Complete Application Issued]], "")</f>
        <v/>
      </c>
      <c r="J134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4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4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49" s="74" t="str">
        <f>IF(Table1[[#This Row],[Was there an agreed upon decision date?]]="Yes",
    "Mutually agreed timeline",
    IF(ISNUMBER(Table1[[#This Row],[Total Active Review Days 
(without pauses)]]),
        IF(Table1[[#This Row],[Total Active Review Days 
(without pauses)]] &gt; Table1[[#This Row],[Deadline 
(Hidden Helper)]], "Yes", "No"),
    ""))</f>
        <v/>
      </c>
      <c r="N1349" s="8"/>
      <c r="O1349" s="8"/>
      <c r="BU1349"/>
      <c r="BV1349"/>
    </row>
    <row r="1350" spans="1:74" x14ac:dyDescent="0.25">
      <c r="A1350" s="18"/>
      <c r="B1350" s="20"/>
      <c r="C1350" s="72"/>
      <c r="D1350" s="19"/>
      <c r="E1350" s="20"/>
      <c r="F1350" s="20"/>
      <c r="G1350" s="19"/>
      <c r="H1350" s="19"/>
      <c r="I1350" s="76" t="str">
        <f>IF(AND(Table1[[#This Row],[Was this permit part of a consolidated review?]]="No", Table1[[#This Row],[Date Notice of Complete Application Issued]]&lt;&gt;"", Table1[[#This Row],[Date of Decision]]&lt;&gt;""), Table1[[#This Row],[Date of Decision]]-Table1[[#This Row],[Date Notice of Complete Application Issued]], "")</f>
        <v/>
      </c>
      <c r="J135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5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5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50" s="74" t="str">
        <f>IF(Table1[[#This Row],[Was there an agreed upon decision date?]]="Yes",
    "Mutually agreed timeline",
    IF(ISNUMBER(Table1[[#This Row],[Total Active Review Days 
(without pauses)]]),
        IF(Table1[[#This Row],[Total Active Review Days 
(without pauses)]] &gt; Table1[[#This Row],[Deadline 
(Hidden Helper)]], "Yes", "No"),
    ""))</f>
        <v/>
      </c>
      <c r="N1350" s="8"/>
      <c r="O1350" s="8"/>
      <c r="BU1350"/>
      <c r="BV1350"/>
    </row>
    <row r="1351" spans="1:74" x14ac:dyDescent="0.25">
      <c r="A1351" s="18"/>
      <c r="B1351" s="20"/>
      <c r="C1351" s="72"/>
      <c r="D1351" s="19"/>
      <c r="E1351" s="20"/>
      <c r="F1351" s="20"/>
      <c r="G1351" s="19"/>
      <c r="H1351" s="19"/>
      <c r="I1351" s="76" t="str">
        <f>IF(AND(Table1[[#This Row],[Was this permit part of a consolidated review?]]="No", Table1[[#This Row],[Date Notice of Complete Application Issued]]&lt;&gt;"", Table1[[#This Row],[Date of Decision]]&lt;&gt;""), Table1[[#This Row],[Date of Decision]]-Table1[[#This Row],[Date Notice of Complete Application Issued]], "")</f>
        <v/>
      </c>
      <c r="J135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5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5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51" s="74" t="str">
        <f>IF(Table1[[#This Row],[Was there an agreed upon decision date?]]="Yes",
    "Mutually agreed timeline",
    IF(ISNUMBER(Table1[[#This Row],[Total Active Review Days 
(without pauses)]]),
        IF(Table1[[#This Row],[Total Active Review Days 
(without pauses)]] &gt; Table1[[#This Row],[Deadline 
(Hidden Helper)]], "Yes", "No"),
    ""))</f>
        <v/>
      </c>
      <c r="N1351" s="8"/>
      <c r="O1351" s="8"/>
      <c r="BU1351"/>
      <c r="BV1351"/>
    </row>
    <row r="1352" spans="1:74" x14ac:dyDescent="0.25">
      <c r="A1352" s="18"/>
      <c r="B1352" s="20"/>
      <c r="C1352" s="72"/>
      <c r="D1352" s="19"/>
      <c r="E1352" s="20"/>
      <c r="F1352" s="20"/>
      <c r="G1352" s="19"/>
      <c r="H1352" s="19"/>
      <c r="I1352" s="76" t="str">
        <f>IF(AND(Table1[[#This Row],[Was this permit part of a consolidated review?]]="No", Table1[[#This Row],[Date Notice of Complete Application Issued]]&lt;&gt;"", Table1[[#This Row],[Date of Decision]]&lt;&gt;""), Table1[[#This Row],[Date of Decision]]-Table1[[#This Row],[Date Notice of Complete Application Issued]], "")</f>
        <v/>
      </c>
      <c r="J135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5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5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52" s="74" t="str">
        <f>IF(Table1[[#This Row],[Was there an agreed upon decision date?]]="Yes",
    "Mutually agreed timeline",
    IF(ISNUMBER(Table1[[#This Row],[Total Active Review Days 
(without pauses)]]),
        IF(Table1[[#This Row],[Total Active Review Days 
(without pauses)]] &gt; Table1[[#This Row],[Deadline 
(Hidden Helper)]], "Yes", "No"),
    ""))</f>
        <v/>
      </c>
      <c r="N1352" s="8"/>
      <c r="O1352" s="8"/>
      <c r="BU1352"/>
      <c r="BV1352"/>
    </row>
    <row r="1353" spans="1:74" x14ac:dyDescent="0.25">
      <c r="A1353" s="18"/>
      <c r="B1353" s="20"/>
      <c r="C1353" s="72"/>
      <c r="D1353" s="19"/>
      <c r="E1353" s="20"/>
      <c r="F1353" s="20"/>
      <c r="G1353" s="19"/>
      <c r="H1353" s="19"/>
      <c r="I1353" s="76" t="str">
        <f>IF(AND(Table1[[#This Row],[Was this permit part of a consolidated review?]]="No", Table1[[#This Row],[Date Notice of Complete Application Issued]]&lt;&gt;"", Table1[[#This Row],[Date of Decision]]&lt;&gt;""), Table1[[#This Row],[Date of Decision]]-Table1[[#This Row],[Date Notice of Complete Application Issued]], "")</f>
        <v/>
      </c>
      <c r="J135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5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5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53" s="74" t="str">
        <f>IF(Table1[[#This Row],[Was there an agreed upon decision date?]]="Yes",
    "Mutually agreed timeline",
    IF(ISNUMBER(Table1[[#This Row],[Total Active Review Days 
(without pauses)]]),
        IF(Table1[[#This Row],[Total Active Review Days 
(without pauses)]] &gt; Table1[[#This Row],[Deadline 
(Hidden Helper)]], "Yes", "No"),
    ""))</f>
        <v/>
      </c>
      <c r="N1353" s="8"/>
      <c r="O1353" s="8"/>
      <c r="BU1353"/>
      <c r="BV1353"/>
    </row>
    <row r="1354" spans="1:74" x14ac:dyDescent="0.25">
      <c r="A1354" s="18"/>
      <c r="B1354" s="20"/>
      <c r="C1354" s="72"/>
      <c r="D1354" s="19"/>
      <c r="E1354" s="20"/>
      <c r="F1354" s="20"/>
      <c r="G1354" s="19"/>
      <c r="H1354" s="19"/>
      <c r="I1354" s="76" t="str">
        <f>IF(AND(Table1[[#This Row],[Was this permit part of a consolidated review?]]="No", Table1[[#This Row],[Date Notice of Complete Application Issued]]&lt;&gt;"", Table1[[#This Row],[Date of Decision]]&lt;&gt;""), Table1[[#This Row],[Date of Decision]]-Table1[[#This Row],[Date Notice of Complete Application Issued]], "")</f>
        <v/>
      </c>
      <c r="J135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5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5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54" s="74" t="str">
        <f>IF(Table1[[#This Row],[Was there an agreed upon decision date?]]="Yes",
    "Mutually agreed timeline",
    IF(ISNUMBER(Table1[[#This Row],[Total Active Review Days 
(without pauses)]]),
        IF(Table1[[#This Row],[Total Active Review Days 
(without pauses)]] &gt; Table1[[#This Row],[Deadline 
(Hidden Helper)]], "Yes", "No"),
    ""))</f>
        <v/>
      </c>
      <c r="N1354" s="8"/>
      <c r="O1354" s="8"/>
      <c r="BU1354"/>
      <c r="BV1354"/>
    </row>
    <row r="1355" spans="1:74" x14ac:dyDescent="0.25">
      <c r="A1355" s="18"/>
      <c r="B1355" s="20"/>
      <c r="C1355" s="72"/>
      <c r="D1355" s="19"/>
      <c r="E1355" s="20"/>
      <c r="F1355" s="20"/>
      <c r="G1355" s="19"/>
      <c r="H1355" s="19"/>
      <c r="I1355" s="76" t="str">
        <f>IF(AND(Table1[[#This Row],[Was this permit part of a consolidated review?]]="No", Table1[[#This Row],[Date Notice of Complete Application Issued]]&lt;&gt;"", Table1[[#This Row],[Date of Decision]]&lt;&gt;""), Table1[[#This Row],[Date of Decision]]-Table1[[#This Row],[Date Notice of Complete Application Issued]], "")</f>
        <v/>
      </c>
      <c r="J135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5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5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55" s="74" t="str">
        <f>IF(Table1[[#This Row],[Was there an agreed upon decision date?]]="Yes",
    "Mutually agreed timeline",
    IF(ISNUMBER(Table1[[#This Row],[Total Active Review Days 
(without pauses)]]),
        IF(Table1[[#This Row],[Total Active Review Days 
(without pauses)]] &gt; Table1[[#This Row],[Deadline 
(Hidden Helper)]], "Yes", "No"),
    ""))</f>
        <v/>
      </c>
      <c r="N1355" s="8"/>
      <c r="O1355" s="8"/>
      <c r="BU1355"/>
      <c r="BV1355"/>
    </row>
    <row r="1356" spans="1:74" x14ac:dyDescent="0.25">
      <c r="A1356" s="18"/>
      <c r="B1356" s="20"/>
      <c r="C1356" s="72"/>
      <c r="D1356" s="19"/>
      <c r="E1356" s="20"/>
      <c r="F1356" s="20"/>
      <c r="G1356" s="19"/>
      <c r="H1356" s="19"/>
      <c r="I1356" s="76" t="str">
        <f>IF(AND(Table1[[#This Row],[Was this permit part of a consolidated review?]]="No", Table1[[#This Row],[Date Notice of Complete Application Issued]]&lt;&gt;"", Table1[[#This Row],[Date of Decision]]&lt;&gt;""), Table1[[#This Row],[Date of Decision]]-Table1[[#This Row],[Date Notice of Complete Application Issued]], "")</f>
        <v/>
      </c>
      <c r="J135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5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5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56" s="74" t="str">
        <f>IF(Table1[[#This Row],[Was there an agreed upon decision date?]]="Yes",
    "Mutually agreed timeline",
    IF(ISNUMBER(Table1[[#This Row],[Total Active Review Days 
(without pauses)]]),
        IF(Table1[[#This Row],[Total Active Review Days 
(without pauses)]] &gt; Table1[[#This Row],[Deadline 
(Hidden Helper)]], "Yes", "No"),
    ""))</f>
        <v/>
      </c>
      <c r="N1356" s="8"/>
      <c r="O1356" s="8"/>
      <c r="BU1356"/>
      <c r="BV1356"/>
    </row>
    <row r="1357" spans="1:74" x14ac:dyDescent="0.25">
      <c r="A1357" s="18"/>
      <c r="B1357" s="20"/>
      <c r="C1357" s="72"/>
      <c r="D1357" s="19"/>
      <c r="E1357" s="20"/>
      <c r="F1357" s="20"/>
      <c r="G1357" s="19"/>
      <c r="H1357" s="19"/>
      <c r="I1357" s="76" t="str">
        <f>IF(AND(Table1[[#This Row],[Was this permit part of a consolidated review?]]="No", Table1[[#This Row],[Date Notice of Complete Application Issued]]&lt;&gt;"", Table1[[#This Row],[Date of Decision]]&lt;&gt;""), Table1[[#This Row],[Date of Decision]]-Table1[[#This Row],[Date Notice of Complete Application Issued]], "")</f>
        <v/>
      </c>
      <c r="J135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5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5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57" s="74" t="str">
        <f>IF(Table1[[#This Row],[Was there an agreed upon decision date?]]="Yes",
    "Mutually agreed timeline",
    IF(ISNUMBER(Table1[[#This Row],[Total Active Review Days 
(without pauses)]]),
        IF(Table1[[#This Row],[Total Active Review Days 
(without pauses)]] &gt; Table1[[#This Row],[Deadline 
(Hidden Helper)]], "Yes", "No"),
    ""))</f>
        <v/>
      </c>
      <c r="N1357" s="8"/>
      <c r="O1357" s="8"/>
      <c r="BU1357"/>
      <c r="BV1357"/>
    </row>
    <row r="1358" spans="1:74" x14ac:dyDescent="0.25">
      <c r="A1358" s="18"/>
      <c r="B1358" s="20"/>
      <c r="C1358" s="72"/>
      <c r="D1358" s="19"/>
      <c r="E1358" s="20"/>
      <c r="F1358" s="20"/>
      <c r="G1358" s="19"/>
      <c r="H1358" s="19"/>
      <c r="I1358" s="76" t="str">
        <f>IF(AND(Table1[[#This Row],[Was this permit part of a consolidated review?]]="No", Table1[[#This Row],[Date Notice of Complete Application Issued]]&lt;&gt;"", Table1[[#This Row],[Date of Decision]]&lt;&gt;""), Table1[[#This Row],[Date of Decision]]-Table1[[#This Row],[Date Notice of Complete Application Issued]], "")</f>
        <v/>
      </c>
      <c r="J135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5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5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58" s="74" t="str">
        <f>IF(Table1[[#This Row],[Was there an agreed upon decision date?]]="Yes",
    "Mutually agreed timeline",
    IF(ISNUMBER(Table1[[#This Row],[Total Active Review Days 
(without pauses)]]),
        IF(Table1[[#This Row],[Total Active Review Days 
(without pauses)]] &gt; Table1[[#This Row],[Deadline 
(Hidden Helper)]], "Yes", "No"),
    ""))</f>
        <v/>
      </c>
      <c r="N1358" s="8"/>
      <c r="O1358" s="8"/>
      <c r="BU1358"/>
      <c r="BV1358"/>
    </row>
    <row r="1359" spans="1:74" x14ac:dyDescent="0.25">
      <c r="A1359" s="18"/>
      <c r="B1359" s="20"/>
      <c r="C1359" s="72"/>
      <c r="D1359" s="19"/>
      <c r="E1359" s="20"/>
      <c r="F1359" s="20"/>
      <c r="G1359" s="19"/>
      <c r="H1359" s="19"/>
      <c r="I1359" s="76" t="str">
        <f>IF(AND(Table1[[#This Row],[Was this permit part of a consolidated review?]]="No", Table1[[#This Row],[Date Notice of Complete Application Issued]]&lt;&gt;"", Table1[[#This Row],[Date of Decision]]&lt;&gt;""), Table1[[#This Row],[Date of Decision]]-Table1[[#This Row],[Date Notice of Complete Application Issued]], "")</f>
        <v/>
      </c>
      <c r="J135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5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5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59" s="74" t="str">
        <f>IF(Table1[[#This Row],[Was there an agreed upon decision date?]]="Yes",
    "Mutually agreed timeline",
    IF(ISNUMBER(Table1[[#This Row],[Total Active Review Days 
(without pauses)]]),
        IF(Table1[[#This Row],[Total Active Review Days 
(without pauses)]] &gt; Table1[[#This Row],[Deadline 
(Hidden Helper)]], "Yes", "No"),
    ""))</f>
        <v/>
      </c>
      <c r="N1359" s="8"/>
      <c r="O1359" s="8"/>
      <c r="BU1359"/>
      <c r="BV1359"/>
    </row>
    <row r="1360" spans="1:74" x14ac:dyDescent="0.25">
      <c r="A1360" s="18"/>
      <c r="B1360" s="20"/>
      <c r="C1360" s="72"/>
      <c r="D1360" s="19"/>
      <c r="E1360" s="20"/>
      <c r="F1360" s="20"/>
      <c r="G1360" s="19"/>
      <c r="H1360" s="19"/>
      <c r="I1360" s="76" t="str">
        <f>IF(AND(Table1[[#This Row],[Was this permit part of a consolidated review?]]="No", Table1[[#This Row],[Date Notice of Complete Application Issued]]&lt;&gt;"", Table1[[#This Row],[Date of Decision]]&lt;&gt;""), Table1[[#This Row],[Date of Decision]]-Table1[[#This Row],[Date Notice of Complete Application Issued]], "")</f>
        <v/>
      </c>
      <c r="J136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6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6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60" s="74" t="str">
        <f>IF(Table1[[#This Row],[Was there an agreed upon decision date?]]="Yes",
    "Mutually agreed timeline",
    IF(ISNUMBER(Table1[[#This Row],[Total Active Review Days 
(without pauses)]]),
        IF(Table1[[#This Row],[Total Active Review Days 
(without pauses)]] &gt; Table1[[#This Row],[Deadline 
(Hidden Helper)]], "Yes", "No"),
    ""))</f>
        <v/>
      </c>
      <c r="N1360" s="8"/>
      <c r="O1360" s="8"/>
      <c r="BU1360"/>
      <c r="BV1360"/>
    </row>
    <row r="1361" spans="1:74" x14ac:dyDescent="0.25">
      <c r="A1361" s="18"/>
      <c r="B1361" s="20"/>
      <c r="C1361" s="72"/>
      <c r="D1361" s="19"/>
      <c r="E1361" s="20"/>
      <c r="F1361" s="20"/>
      <c r="G1361" s="19"/>
      <c r="H1361" s="19"/>
      <c r="I1361" s="76" t="str">
        <f>IF(AND(Table1[[#This Row],[Was this permit part of a consolidated review?]]="No", Table1[[#This Row],[Date Notice of Complete Application Issued]]&lt;&gt;"", Table1[[#This Row],[Date of Decision]]&lt;&gt;""), Table1[[#This Row],[Date of Decision]]-Table1[[#This Row],[Date Notice of Complete Application Issued]], "")</f>
        <v/>
      </c>
      <c r="J136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6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6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61" s="74" t="str">
        <f>IF(Table1[[#This Row],[Was there an agreed upon decision date?]]="Yes",
    "Mutually agreed timeline",
    IF(ISNUMBER(Table1[[#This Row],[Total Active Review Days 
(without pauses)]]),
        IF(Table1[[#This Row],[Total Active Review Days 
(without pauses)]] &gt; Table1[[#This Row],[Deadline 
(Hidden Helper)]], "Yes", "No"),
    ""))</f>
        <v/>
      </c>
      <c r="N1361" s="8"/>
      <c r="O1361" s="8"/>
      <c r="BU1361"/>
      <c r="BV1361"/>
    </row>
    <row r="1362" spans="1:74" x14ac:dyDescent="0.25">
      <c r="A1362" s="18"/>
      <c r="B1362" s="20"/>
      <c r="C1362" s="72"/>
      <c r="D1362" s="19"/>
      <c r="E1362" s="20"/>
      <c r="F1362" s="20"/>
      <c r="G1362" s="19"/>
      <c r="H1362" s="19"/>
      <c r="I1362" s="76" t="str">
        <f>IF(AND(Table1[[#This Row],[Was this permit part of a consolidated review?]]="No", Table1[[#This Row],[Date Notice of Complete Application Issued]]&lt;&gt;"", Table1[[#This Row],[Date of Decision]]&lt;&gt;""), Table1[[#This Row],[Date of Decision]]-Table1[[#This Row],[Date Notice of Complete Application Issued]], "")</f>
        <v/>
      </c>
      <c r="J136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6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6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62" s="74" t="str">
        <f>IF(Table1[[#This Row],[Was there an agreed upon decision date?]]="Yes",
    "Mutually agreed timeline",
    IF(ISNUMBER(Table1[[#This Row],[Total Active Review Days 
(without pauses)]]),
        IF(Table1[[#This Row],[Total Active Review Days 
(without pauses)]] &gt; Table1[[#This Row],[Deadline 
(Hidden Helper)]], "Yes", "No"),
    ""))</f>
        <v/>
      </c>
      <c r="N1362" s="8"/>
      <c r="O1362" s="8"/>
      <c r="BU1362"/>
      <c r="BV1362"/>
    </row>
    <row r="1363" spans="1:74" x14ac:dyDescent="0.25">
      <c r="A1363" s="18"/>
      <c r="B1363" s="20"/>
      <c r="C1363" s="72"/>
      <c r="D1363" s="19"/>
      <c r="E1363" s="20"/>
      <c r="F1363" s="20"/>
      <c r="G1363" s="19"/>
      <c r="H1363" s="19"/>
      <c r="I1363" s="76" t="str">
        <f>IF(AND(Table1[[#This Row],[Was this permit part of a consolidated review?]]="No", Table1[[#This Row],[Date Notice of Complete Application Issued]]&lt;&gt;"", Table1[[#This Row],[Date of Decision]]&lt;&gt;""), Table1[[#This Row],[Date of Decision]]-Table1[[#This Row],[Date Notice of Complete Application Issued]], "")</f>
        <v/>
      </c>
      <c r="J136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6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6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63" s="74" t="str">
        <f>IF(Table1[[#This Row],[Was there an agreed upon decision date?]]="Yes",
    "Mutually agreed timeline",
    IF(ISNUMBER(Table1[[#This Row],[Total Active Review Days 
(without pauses)]]),
        IF(Table1[[#This Row],[Total Active Review Days 
(without pauses)]] &gt; Table1[[#This Row],[Deadline 
(Hidden Helper)]], "Yes", "No"),
    ""))</f>
        <v/>
      </c>
      <c r="N1363" s="8"/>
      <c r="O1363" s="8"/>
      <c r="BU1363"/>
      <c r="BV1363"/>
    </row>
    <row r="1364" spans="1:74" x14ac:dyDescent="0.25">
      <c r="A1364" s="18"/>
      <c r="B1364" s="20"/>
      <c r="C1364" s="72"/>
      <c r="D1364" s="19"/>
      <c r="E1364" s="20"/>
      <c r="F1364" s="20"/>
      <c r="G1364" s="19"/>
      <c r="H1364" s="19"/>
      <c r="I1364" s="76" t="str">
        <f>IF(AND(Table1[[#This Row],[Was this permit part of a consolidated review?]]="No", Table1[[#This Row],[Date Notice of Complete Application Issued]]&lt;&gt;"", Table1[[#This Row],[Date of Decision]]&lt;&gt;""), Table1[[#This Row],[Date of Decision]]-Table1[[#This Row],[Date Notice of Complete Application Issued]], "")</f>
        <v/>
      </c>
      <c r="J136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6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6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64" s="74" t="str">
        <f>IF(Table1[[#This Row],[Was there an agreed upon decision date?]]="Yes",
    "Mutually agreed timeline",
    IF(ISNUMBER(Table1[[#This Row],[Total Active Review Days 
(without pauses)]]),
        IF(Table1[[#This Row],[Total Active Review Days 
(without pauses)]] &gt; Table1[[#This Row],[Deadline 
(Hidden Helper)]], "Yes", "No"),
    ""))</f>
        <v/>
      </c>
      <c r="N1364" s="8"/>
      <c r="O1364" s="8"/>
      <c r="BU1364"/>
      <c r="BV1364"/>
    </row>
    <row r="1365" spans="1:74" x14ac:dyDescent="0.25">
      <c r="A1365" s="18"/>
      <c r="B1365" s="20"/>
      <c r="C1365" s="72"/>
      <c r="D1365" s="19"/>
      <c r="E1365" s="20"/>
      <c r="F1365" s="20"/>
      <c r="G1365" s="19"/>
      <c r="H1365" s="19"/>
      <c r="I1365" s="76" t="str">
        <f>IF(AND(Table1[[#This Row],[Was this permit part of a consolidated review?]]="No", Table1[[#This Row],[Date Notice of Complete Application Issued]]&lt;&gt;"", Table1[[#This Row],[Date of Decision]]&lt;&gt;""), Table1[[#This Row],[Date of Decision]]-Table1[[#This Row],[Date Notice of Complete Application Issued]], "")</f>
        <v/>
      </c>
      <c r="J136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6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6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65" s="74" t="str">
        <f>IF(Table1[[#This Row],[Was there an agreed upon decision date?]]="Yes",
    "Mutually agreed timeline",
    IF(ISNUMBER(Table1[[#This Row],[Total Active Review Days 
(without pauses)]]),
        IF(Table1[[#This Row],[Total Active Review Days 
(without pauses)]] &gt; Table1[[#This Row],[Deadline 
(Hidden Helper)]], "Yes", "No"),
    ""))</f>
        <v/>
      </c>
      <c r="N1365" s="8"/>
      <c r="O1365" s="8"/>
      <c r="BU1365"/>
      <c r="BV1365"/>
    </row>
    <row r="1366" spans="1:74" x14ac:dyDescent="0.25">
      <c r="A1366" s="18"/>
      <c r="B1366" s="20"/>
      <c r="C1366" s="72"/>
      <c r="D1366" s="19"/>
      <c r="E1366" s="20"/>
      <c r="F1366" s="20"/>
      <c r="G1366" s="19"/>
      <c r="H1366" s="19"/>
      <c r="I1366" s="76" t="str">
        <f>IF(AND(Table1[[#This Row],[Was this permit part of a consolidated review?]]="No", Table1[[#This Row],[Date Notice of Complete Application Issued]]&lt;&gt;"", Table1[[#This Row],[Date of Decision]]&lt;&gt;""), Table1[[#This Row],[Date of Decision]]-Table1[[#This Row],[Date Notice of Complete Application Issued]], "")</f>
        <v/>
      </c>
      <c r="J136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6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6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66" s="74" t="str">
        <f>IF(Table1[[#This Row],[Was there an agreed upon decision date?]]="Yes",
    "Mutually agreed timeline",
    IF(ISNUMBER(Table1[[#This Row],[Total Active Review Days 
(without pauses)]]),
        IF(Table1[[#This Row],[Total Active Review Days 
(without pauses)]] &gt; Table1[[#This Row],[Deadline 
(Hidden Helper)]], "Yes", "No"),
    ""))</f>
        <v/>
      </c>
      <c r="N1366" s="8"/>
      <c r="O1366" s="8"/>
      <c r="BU1366"/>
      <c r="BV1366"/>
    </row>
    <row r="1367" spans="1:74" x14ac:dyDescent="0.25">
      <c r="A1367" s="18"/>
      <c r="B1367" s="20"/>
      <c r="C1367" s="72"/>
      <c r="D1367" s="19"/>
      <c r="E1367" s="20"/>
      <c r="F1367" s="20"/>
      <c r="G1367" s="19"/>
      <c r="H1367" s="19"/>
      <c r="I1367" s="76" t="str">
        <f>IF(AND(Table1[[#This Row],[Was this permit part of a consolidated review?]]="No", Table1[[#This Row],[Date Notice of Complete Application Issued]]&lt;&gt;"", Table1[[#This Row],[Date of Decision]]&lt;&gt;""), Table1[[#This Row],[Date of Decision]]-Table1[[#This Row],[Date Notice of Complete Application Issued]], "")</f>
        <v/>
      </c>
      <c r="J136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6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6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67" s="74" t="str">
        <f>IF(Table1[[#This Row],[Was there an agreed upon decision date?]]="Yes",
    "Mutually agreed timeline",
    IF(ISNUMBER(Table1[[#This Row],[Total Active Review Days 
(without pauses)]]),
        IF(Table1[[#This Row],[Total Active Review Days 
(without pauses)]] &gt; Table1[[#This Row],[Deadline 
(Hidden Helper)]], "Yes", "No"),
    ""))</f>
        <v/>
      </c>
      <c r="N1367" s="8"/>
      <c r="O1367" s="8"/>
      <c r="BU1367"/>
      <c r="BV1367"/>
    </row>
    <row r="1368" spans="1:74" x14ac:dyDescent="0.25">
      <c r="A1368" s="18"/>
      <c r="B1368" s="20"/>
      <c r="C1368" s="72"/>
      <c r="D1368" s="19"/>
      <c r="E1368" s="20"/>
      <c r="F1368" s="20"/>
      <c r="G1368" s="19"/>
      <c r="H1368" s="19"/>
      <c r="I1368" s="76" t="str">
        <f>IF(AND(Table1[[#This Row],[Was this permit part of a consolidated review?]]="No", Table1[[#This Row],[Date Notice of Complete Application Issued]]&lt;&gt;"", Table1[[#This Row],[Date of Decision]]&lt;&gt;""), Table1[[#This Row],[Date of Decision]]-Table1[[#This Row],[Date Notice of Complete Application Issued]], "")</f>
        <v/>
      </c>
      <c r="J136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6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6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68" s="74" t="str">
        <f>IF(Table1[[#This Row],[Was there an agreed upon decision date?]]="Yes",
    "Mutually agreed timeline",
    IF(ISNUMBER(Table1[[#This Row],[Total Active Review Days 
(without pauses)]]),
        IF(Table1[[#This Row],[Total Active Review Days 
(without pauses)]] &gt; Table1[[#This Row],[Deadline 
(Hidden Helper)]], "Yes", "No"),
    ""))</f>
        <v/>
      </c>
      <c r="N1368" s="8"/>
      <c r="O1368" s="8"/>
      <c r="BU1368"/>
      <c r="BV1368"/>
    </row>
    <row r="1369" spans="1:74" x14ac:dyDescent="0.25">
      <c r="A1369" s="18"/>
      <c r="B1369" s="20"/>
      <c r="C1369" s="72"/>
      <c r="D1369" s="19"/>
      <c r="E1369" s="20"/>
      <c r="F1369" s="20"/>
      <c r="G1369" s="19"/>
      <c r="H1369" s="19"/>
      <c r="I1369" s="76" t="str">
        <f>IF(AND(Table1[[#This Row],[Was this permit part of a consolidated review?]]="No", Table1[[#This Row],[Date Notice of Complete Application Issued]]&lt;&gt;"", Table1[[#This Row],[Date of Decision]]&lt;&gt;""), Table1[[#This Row],[Date of Decision]]-Table1[[#This Row],[Date Notice of Complete Application Issued]], "")</f>
        <v/>
      </c>
      <c r="J136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6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6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69" s="74" t="str">
        <f>IF(Table1[[#This Row],[Was there an agreed upon decision date?]]="Yes",
    "Mutually agreed timeline",
    IF(ISNUMBER(Table1[[#This Row],[Total Active Review Days 
(without pauses)]]),
        IF(Table1[[#This Row],[Total Active Review Days 
(without pauses)]] &gt; Table1[[#This Row],[Deadline 
(Hidden Helper)]], "Yes", "No"),
    ""))</f>
        <v/>
      </c>
      <c r="N1369" s="8"/>
      <c r="O1369" s="8"/>
      <c r="BU1369"/>
      <c r="BV1369"/>
    </row>
    <row r="1370" spans="1:74" x14ac:dyDescent="0.25">
      <c r="A1370" s="18"/>
      <c r="B1370" s="20"/>
      <c r="C1370" s="72"/>
      <c r="D1370" s="19"/>
      <c r="E1370" s="20"/>
      <c r="F1370" s="20"/>
      <c r="G1370" s="19"/>
      <c r="H1370" s="19"/>
      <c r="I1370" s="76" t="str">
        <f>IF(AND(Table1[[#This Row],[Was this permit part of a consolidated review?]]="No", Table1[[#This Row],[Date Notice of Complete Application Issued]]&lt;&gt;"", Table1[[#This Row],[Date of Decision]]&lt;&gt;""), Table1[[#This Row],[Date of Decision]]-Table1[[#This Row],[Date Notice of Complete Application Issued]], "")</f>
        <v/>
      </c>
      <c r="J137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7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7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70" s="74" t="str">
        <f>IF(Table1[[#This Row],[Was there an agreed upon decision date?]]="Yes",
    "Mutually agreed timeline",
    IF(ISNUMBER(Table1[[#This Row],[Total Active Review Days 
(without pauses)]]),
        IF(Table1[[#This Row],[Total Active Review Days 
(without pauses)]] &gt; Table1[[#This Row],[Deadline 
(Hidden Helper)]], "Yes", "No"),
    ""))</f>
        <v/>
      </c>
      <c r="N1370" s="8"/>
      <c r="O1370" s="8"/>
      <c r="BU1370"/>
      <c r="BV1370"/>
    </row>
    <row r="1371" spans="1:74" x14ac:dyDescent="0.25">
      <c r="A1371" s="18"/>
      <c r="B1371" s="20"/>
      <c r="C1371" s="72"/>
      <c r="D1371" s="19"/>
      <c r="E1371" s="20"/>
      <c r="F1371" s="20"/>
      <c r="G1371" s="19"/>
      <c r="H1371" s="19"/>
      <c r="I1371" s="76" t="str">
        <f>IF(AND(Table1[[#This Row],[Was this permit part of a consolidated review?]]="No", Table1[[#This Row],[Date Notice of Complete Application Issued]]&lt;&gt;"", Table1[[#This Row],[Date of Decision]]&lt;&gt;""), Table1[[#This Row],[Date of Decision]]-Table1[[#This Row],[Date Notice of Complete Application Issued]], "")</f>
        <v/>
      </c>
      <c r="J137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7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7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71" s="74" t="str">
        <f>IF(Table1[[#This Row],[Was there an agreed upon decision date?]]="Yes",
    "Mutually agreed timeline",
    IF(ISNUMBER(Table1[[#This Row],[Total Active Review Days 
(without pauses)]]),
        IF(Table1[[#This Row],[Total Active Review Days 
(without pauses)]] &gt; Table1[[#This Row],[Deadline 
(Hidden Helper)]], "Yes", "No"),
    ""))</f>
        <v/>
      </c>
      <c r="N1371" s="8"/>
      <c r="O1371" s="8"/>
      <c r="BU1371"/>
      <c r="BV1371"/>
    </row>
    <row r="1372" spans="1:74" x14ac:dyDescent="0.25">
      <c r="A1372" s="18"/>
      <c r="B1372" s="20"/>
      <c r="C1372" s="72"/>
      <c r="D1372" s="19"/>
      <c r="E1372" s="20"/>
      <c r="F1372" s="20"/>
      <c r="G1372" s="19"/>
      <c r="H1372" s="19"/>
      <c r="I1372" s="76" t="str">
        <f>IF(AND(Table1[[#This Row],[Was this permit part of a consolidated review?]]="No", Table1[[#This Row],[Date Notice of Complete Application Issued]]&lt;&gt;"", Table1[[#This Row],[Date of Decision]]&lt;&gt;""), Table1[[#This Row],[Date of Decision]]-Table1[[#This Row],[Date Notice of Complete Application Issued]], "")</f>
        <v/>
      </c>
      <c r="J137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7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7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72" s="74" t="str">
        <f>IF(Table1[[#This Row],[Was there an agreed upon decision date?]]="Yes",
    "Mutually agreed timeline",
    IF(ISNUMBER(Table1[[#This Row],[Total Active Review Days 
(without pauses)]]),
        IF(Table1[[#This Row],[Total Active Review Days 
(without pauses)]] &gt; Table1[[#This Row],[Deadline 
(Hidden Helper)]], "Yes", "No"),
    ""))</f>
        <v/>
      </c>
      <c r="N1372" s="8"/>
      <c r="O1372" s="8"/>
      <c r="BU1372"/>
      <c r="BV1372"/>
    </row>
    <row r="1373" spans="1:74" x14ac:dyDescent="0.25">
      <c r="A1373" s="18"/>
      <c r="B1373" s="20"/>
      <c r="C1373" s="72"/>
      <c r="D1373" s="19"/>
      <c r="E1373" s="20"/>
      <c r="F1373" s="20"/>
      <c r="G1373" s="19"/>
      <c r="H1373" s="19"/>
      <c r="I1373" s="76" t="str">
        <f>IF(AND(Table1[[#This Row],[Was this permit part of a consolidated review?]]="No", Table1[[#This Row],[Date Notice of Complete Application Issued]]&lt;&gt;"", Table1[[#This Row],[Date of Decision]]&lt;&gt;""), Table1[[#This Row],[Date of Decision]]-Table1[[#This Row],[Date Notice of Complete Application Issued]], "")</f>
        <v/>
      </c>
      <c r="J137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7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7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73" s="74" t="str">
        <f>IF(Table1[[#This Row],[Was there an agreed upon decision date?]]="Yes",
    "Mutually agreed timeline",
    IF(ISNUMBER(Table1[[#This Row],[Total Active Review Days 
(without pauses)]]),
        IF(Table1[[#This Row],[Total Active Review Days 
(without pauses)]] &gt; Table1[[#This Row],[Deadline 
(Hidden Helper)]], "Yes", "No"),
    ""))</f>
        <v/>
      </c>
      <c r="N1373" s="8"/>
      <c r="O1373" s="8"/>
      <c r="BU1373"/>
      <c r="BV1373"/>
    </row>
    <row r="1374" spans="1:74" x14ac:dyDescent="0.25">
      <c r="A1374" s="18"/>
      <c r="B1374" s="20"/>
      <c r="C1374" s="72"/>
      <c r="D1374" s="19"/>
      <c r="E1374" s="20"/>
      <c r="F1374" s="20"/>
      <c r="G1374" s="19"/>
      <c r="H1374" s="19"/>
      <c r="I1374" s="76" t="str">
        <f>IF(AND(Table1[[#This Row],[Was this permit part of a consolidated review?]]="No", Table1[[#This Row],[Date Notice of Complete Application Issued]]&lt;&gt;"", Table1[[#This Row],[Date of Decision]]&lt;&gt;""), Table1[[#This Row],[Date of Decision]]-Table1[[#This Row],[Date Notice of Complete Application Issued]], "")</f>
        <v/>
      </c>
      <c r="J137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7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7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74" s="74" t="str">
        <f>IF(Table1[[#This Row],[Was there an agreed upon decision date?]]="Yes",
    "Mutually agreed timeline",
    IF(ISNUMBER(Table1[[#This Row],[Total Active Review Days 
(without pauses)]]),
        IF(Table1[[#This Row],[Total Active Review Days 
(without pauses)]] &gt; Table1[[#This Row],[Deadline 
(Hidden Helper)]], "Yes", "No"),
    ""))</f>
        <v/>
      </c>
      <c r="N1374" s="8"/>
      <c r="O1374" s="8"/>
      <c r="BU1374"/>
      <c r="BV1374"/>
    </row>
    <row r="1375" spans="1:74" x14ac:dyDescent="0.25">
      <c r="A1375" s="18"/>
      <c r="B1375" s="20"/>
      <c r="C1375" s="72"/>
      <c r="D1375" s="19"/>
      <c r="E1375" s="20"/>
      <c r="F1375" s="20"/>
      <c r="G1375" s="19"/>
      <c r="H1375" s="19"/>
      <c r="I1375" s="76" t="str">
        <f>IF(AND(Table1[[#This Row],[Was this permit part of a consolidated review?]]="No", Table1[[#This Row],[Date Notice of Complete Application Issued]]&lt;&gt;"", Table1[[#This Row],[Date of Decision]]&lt;&gt;""), Table1[[#This Row],[Date of Decision]]-Table1[[#This Row],[Date Notice of Complete Application Issued]], "")</f>
        <v/>
      </c>
      <c r="J137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7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7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75" s="74" t="str">
        <f>IF(Table1[[#This Row],[Was there an agreed upon decision date?]]="Yes",
    "Mutually agreed timeline",
    IF(ISNUMBER(Table1[[#This Row],[Total Active Review Days 
(without pauses)]]),
        IF(Table1[[#This Row],[Total Active Review Days 
(without pauses)]] &gt; Table1[[#This Row],[Deadline 
(Hidden Helper)]], "Yes", "No"),
    ""))</f>
        <v/>
      </c>
      <c r="N1375" s="8"/>
      <c r="O1375" s="8"/>
      <c r="BU1375"/>
      <c r="BV1375"/>
    </row>
    <row r="1376" spans="1:74" x14ac:dyDescent="0.25">
      <c r="A1376" s="18"/>
      <c r="B1376" s="20"/>
      <c r="C1376" s="72"/>
      <c r="D1376" s="19"/>
      <c r="E1376" s="20"/>
      <c r="F1376" s="20"/>
      <c r="G1376" s="19"/>
      <c r="H1376" s="19"/>
      <c r="I1376" s="76" t="str">
        <f>IF(AND(Table1[[#This Row],[Was this permit part of a consolidated review?]]="No", Table1[[#This Row],[Date Notice of Complete Application Issued]]&lt;&gt;"", Table1[[#This Row],[Date of Decision]]&lt;&gt;""), Table1[[#This Row],[Date of Decision]]-Table1[[#This Row],[Date Notice of Complete Application Issued]], "")</f>
        <v/>
      </c>
      <c r="J137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7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7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76" s="74" t="str">
        <f>IF(Table1[[#This Row],[Was there an agreed upon decision date?]]="Yes",
    "Mutually agreed timeline",
    IF(ISNUMBER(Table1[[#This Row],[Total Active Review Days 
(without pauses)]]),
        IF(Table1[[#This Row],[Total Active Review Days 
(without pauses)]] &gt; Table1[[#This Row],[Deadline 
(Hidden Helper)]], "Yes", "No"),
    ""))</f>
        <v/>
      </c>
      <c r="N1376" s="8"/>
      <c r="O1376" s="8"/>
      <c r="BU1376"/>
      <c r="BV1376"/>
    </row>
    <row r="1377" spans="1:74" x14ac:dyDescent="0.25">
      <c r="A1377" s="18"/>
      <c r="B1377" s="20"/>
      <c r="C1377" s="72"/>
      <c r="D1377" s="19"/>
      <c r="E1377" s="20"/>
      <c r="F1377" s="20"/>
      <c r="G1377" s="19"/>
      <c r="H1377" s="19"/>
      <c r="I1377" s="76" t="str">
        <f>IF(AND(Table1[[#This Row],[Was this permit part of a consolidated review?]]="No", Table1[[#This Row],[Date Notice of Complete Application Issued]]&lt;&gt;"", Table1[[#This Row],[Date of Decision]]&lt;&gt;""), Table1[[#This Row],[Date of Decision]]-Table1[[#This Row],[Date Notice of Complete Application Issued]], "")</f>
        <v/>
      </c>
      <c r="J137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7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7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77" s="74" t="str">
        <f>IF(Table1[[#This Row],[Was there an agreed upon decision date?]]="Yes",
    "Mutually agreed timeline",
    IF(ISNUMBER(Table1[[#This Row],[Total Active Review Days 
(without pauses)]]),
        IF(Table1[[#This Row],[Total Active Review Days 
(without pauses)]] &gt; Table1[[#This Row],[Deadline 
(Hidden Helper)]], "Yes", "No"),
    ""))</f>
        <v/>
      </c>
      <c r="N1377" s="8"/>
      <c r="O1377" s="8"/>
      <c r="BU1377"/>
      <c r="BV1377"/>
    </row>
    <row r="1378" spans="1:74" x14ac:dyDescent="0.25">
      <c r="A1378" s="18"/>
      <c r="B1378" s="20"/>
      <c r="C1378" s="72"/>
      <c r="D1378" s="19"/>
      <c r="E1378" s="20"/>
      <c r="F1378" s="20"/>
      <c r="G1378" s="19"/>
      <c r="H1378" s="19"/>
      <c r="I1378" s="76" t="str">
        <f>IF(AND(Table1[[#This Row],[Was this permit part of a consolidated review?]]="No", Table1[[#This Row],[Date Notice of Complete Application Issued]]&lt;&gt;"", Table1[[#This Row],[Date of Decision]]&lt;&gt;""), Table1[[#This Row],[Date of Decision]]-Table1[[#This Row],[Date Notice of Complete Application Issued]], "")</f>
        <v/>
      </c>
      <c r="J137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7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7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78" s="74" t="str">
        <f>IF(Table1[[#This Row],[Was there an agreed upon decision date?]]="Yes",
    "Mutually agreed timeline",
    IF(ISNUMBER(Table1[[#This Row],[Total Active Review Days 
(without pauses)]]),
        IF(Table1[[#This Row],[Total Active Review Days 
(without pauses)]] &gt; Table1[[#This Row],[Deadline 
(Hidden Helper)]], "Yes", "No"),
    ""))</f>
        <v/>
      </c>
      <c r="N1378" s="8"/>
      <c r="O1378" s="8"/>
      <c r="BU1378"/>
      <c r="BV1378"/>
    </row>
    <row r="1379" spans="1:74" x14ac:dyDescent="0.25">
      <c r="A1379" s="18"/>
      <c r="B1379" s="20"/>
      <c r="C1379" s="72"/>
      <c r="D1379" s="19"/>
      <c r="E1379" s="20"/>
      <c r="F1379" s="20"/>
      <c r="G1379" s="19"/>
      <c r="H1379" s="19"/>
      <c r="I1379" s="76" t="str">
        <f>IF(AND(Table1[[#This Row],[Was this permit part of a consolidated review?]]="No", Table1[[#This Row],[Date Notice of Complete Application Issued]]&lt;&gt;"", Table1[[#This Row],[Date of Decision]]&lt;&gt;""), Table1[[#This Row],[Date of Decision]]-Table1[[#This Row],[Date Notice of Complete Application Issued]], "")</f>
        <v/>
      </c>
      <c r="J137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7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7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79" s="74" t="str">
        <f>IF(Table1[[#This Row],[Was there an agreed upon decision date?]]="Yes",
    "Mutually agreed timeline",
    IF(ISNUMBER(Table1[[#This Row],[Total Active Review Days 
(without pauses)]]),
        IF(Table1[[#This Row],[Total Active Review Days 
(without pauses)]] &gt; Table1[[#This Row],[Deadline 
(Hidden Helper)]], "Yes", "No"),
    ""))</f>
        <v/>
      </c>
      <c r="N1379" s="8"/>
      <c r="O1379" s="8"/>
      <c r="BU1379"/>
      <c r="BV1379"/>
    </row>
    <row r="1380" spans="1:74" x14ac:dyDescent="0.25">
      <c r="A1380" s="18"/>
      <c r="B1380" s="20"/>
      <c r="C1380" s="72"/>
      <c r="D1380" s="19"/>
      <c r="E1380" s="20"/>
      <c r="F1380" s="20"/>
      <c r="G1380" s="19"/>
      <c r="H1380" s="19"/>
      <c r="I1380" s="76" t="str">
        <f>IF(AND(Table1[[#This Row],[Was this permit part of a consolidated review?]]="No", Table1[[#This Row],[Date Notice of Complete Application Issued]]&lt;&gt;"", Table1[[#This Row],[Date of Decision]]&lt;&gt;""), Table1[[#This Row],[Date of Decision]]-Table1[[#This Row],[Date Notice of Complete Application Issued]], "")</f>
        <v/>
      </c>
      <c r="J138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8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8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80" s="74" t="str">
        <f>IF(Table1[[#This Row],[Was there an agreed upon decision date?]]="Yes",
    "Mutually agreed timeline",
    IF(ISNUMBER(Table1[[#This Row],[Total Active Review Days 
(without pauses)]]),
        IF(Table1[[#This Row],[Total Active Review Days 
(without pauses)]] &gt; Table1[[#This Row],[Deadline 
(Hidden Helper)]], "Yes", "No"),
    ""))</f>
        <v/>
      </c>
      <c r="N1380" s="8"/>
      <c r="O1380" s="8"/>
      <c r="BU1380"/>
      <c r="BV1380"/>
    </row>
    <row r="1381" spans="1:74" x14ac:dyDescent="0.25">
      <c r="A1381" s="18"/>
      <c r="B1381" s="20"/>
      <c r="C1381" s="72"/>
      <c r="D1381" s="19"/>
      <c r="E1381" s="20"/>
      <c r="F1381" s="20"/>
      <c r="G1381" s="19"/>
      <c r="H1381" s="19"/>
      <c r="I1381" s="76" t="str">
        <f>IF(AND(Table1[[#This Row],[Was this permit part of a consolidated review?]]="No", Table1[[#This Row],[Date Notice of Complete Application Issued]]&lt;&gt;"", Table1[[#This Row],[Date of Decision]]&lt;&gt;""), Table1[[#This Row],[Date of Decision]]-Table1[[#This Row],[Date Notice of Complete Application Issued]], "")</f>
        <v/>
      </c>
      <c r="J138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8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8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81" s="74" t="str">
        <f>IF(Table1[[#This Row],[Was there an agreed upon decision date?]]="Yes",
    "Mutually agreed timeline",
    IF(ISNUMBER(Table1[[#This Row],[Total Active Review Days 
(without pauses)]]),
        IF(Table1[[#This Row],[Total Active Review Days 
(without pauses)]] &gt; Table1[[#This Row],[Deadline 
(Hidden Helper)]], "Yes", "No"),
    ""))</f>
        <v/>
      </c>
      <c r="N1381" s="8"/>
      <c r="O1381" s="8"/>
      <c r="BU1381"/>
      <c r="BV1381"/>
    </row>
    <row r="1382" spans="1:74" x14ac:dyDescent="0.25">
      <c r="A1382" s="18"/>
      <c r="B1382" s="20"/>
      <c r="C1382" s="72"/>
      <c r="D1382" s="19"/>
      <c r="E1382" s="20"/>
      <c r="F1382" s="20"/>
      <c r="G1382" s="19"/>
      <c r="H1382" s="19"/>
      <c r="I1382" s="76" t="str">
        <f>IF(AND(Table1[[#This Row],[Was this permit part of a consolidated review?]]="No", Table1[[#This Row],[Date Notice of Complete Application Issued]]&lt;&gt;"", Table1[[#This Row],[Date of Decision]]&lt;&gt;""), Table1[[#This Row],[Date of Decision]]-Table1[[#This Row],[Date Notice of Complete Application Issued]], "")</f>
        <v/>
      </c>
      <c r="J138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8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8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82" s="74" t="str">
        <f>IF(Table1[[#This Row],[Was there an agreed upon decision date?]]="Yes",
    "Mutually agreed timeline",
    IF(ISNUMBER(Table1[[#This Row],[Total Active Review Days 
(without pauses)]]),
        IF(Table1[[#This Row],[Total Active Review Days 
(without pauses)]] &gt; Table1[[#This Row],[Deadline 
(Hidden Helper)]], "Yes", "No"),
    ""))</f>
        <v/>
      </c>
      <c r="N1382" s="8"/>
      <c r="O1382" s="8"/>
      <c r="BU1382"/>
      <c r="BV1382"/>
    </row>
    <row r="1383" spans="1:74" x14ac:dyDescent="0.25">
      <c r="A1383" s="18"/>
      <c r="B1383" s="20"/>
      <c r="C1383" s="72"/>
      <c r="D1383" s="19"/>
      <c r="E1383" s="20"/>
      <c r="F1383" s="20"/>
      <c r="G1383" s="19"/>
      <c r="H1383" s="19"/>
      <c r="I1383" s="76" t="str">
        <f>IF(AND(Table1[[#This Row],[Was this permit part of a consolidated review?]]="No", Table1[[#This Row],[Date Notice of Complete Application Issued]]&lt;&gt;"", Table1[[#This Row],[Date of Decision]]&lt;&gt;""), Table1[[#This Row],[Date of Decision]]-Table1[[#This Row],[Date Notice of Complete Application Issued]], "")</f>
        <v/>
      </c>
      <c r="J138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8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8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83" s="74" t="str">
        <f>IF(Table1[[#This Row],[Was there an agreed upon decision date?]]="Yes",
    "Mutually agreed timeline",
    IF(ISNUMBER(Table1[[#This Row],[Total Active Review Days 
(without pauses)]]),
        IF(Table1[[#This Row],[Total Active Review Days 
(without pauses)]] &gt; Table1[[#This Row],[Deadline 
(Hidden Helper)]], "Yes", "No"),
    ""))</f>
        <v/>
      </c>
      <c r="N1383" s="8"/>
      <c r="O1383" s="8"/>
      <c r="BU1383"/>
      <c r="BV1383"/>
    </row>
    <row r="1384" spans="1:74" x14ac:dyDescent="0.25">
      <c r="A1384" s="18"/>
      <c r="B1384" s="20"/>
      <c r="C1384" s="72"/>
      <c r="D1384" s="19"/>
      <c r="E1384" s="20"/>
      <c r="F1384" s="20"/>
      <c r="G1384" s="19"/>
      <c r="H1384" s="19"/>
      <c r="I1384" s="76" t="str">
        <f>IF(AND(Table1[[#This Row],[Was this permit part of a consolidated review?]]="No", Table1[[#This Row],[Date Notice of Complete Application Issued]]&lt;&gt;"", Table1[[#This Row],[Date of Decision]]&lt;&gt;""), Table1[[#This Row],[Date of Decision]]-Table1[[#This Row],[Date Notice of Complete Application Issued]], "")</f>
        <v/>
      </c>
      <c r="J138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8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8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84" s="74" t="str">
        <f>IF(Table1[[#This Row],[Was there an agreed upon decision date?]]="Yes",
    "Mutually agreed timeline",
    IF(ISNUMBER(Table1[[#This Row],[Total Active Review Days 
(without pauses)]]),
        IF(Table1[[#This Row],[Total Active Review Days 
(without pauses)]] &gt; Table1[[#This Row],[Deadline 
(Hidden Helper)]], "Yes", "No"),
    ""))</f>
        <v/>
      </c>
      <c r="N1384" s="8"/>
      <c r="O1384" s="8"/>
      <c r="BU1384"/>
      <c r="BV1384"/>
    </row>
    <row r="1385" spans="1:74" x14ac:dyDescent="0.25">
      <c r="A1385" s="18"/>
      <c r="B1385" s="20"/>
      <c r="C1385" s="72"/>
      <c r="D1385" s="19"/>
      <c r="E1385" s="20"/>
      <c r="F1385" s="20"/>
      <c r="G1385" s="19"/>
      <c r="H1385" s="19"/>
      <c r="I1385" s="76" t="str">
        <f>IF(AND(Table1[[#This Row],[Was this permit part of a consolidated review?]]="No", Table1[[#This Row],[Date Notice of Complete Application Issued]]&lt;&gt;"", Table1[[#This Row],[Date of Decision]]&lt;&gt;""), Table1[[#This Row],[Date of Decision]]-Table1[[#This Row],[Date Notice of Complete Application Issued]], "")</f>
        <v/>
      </c>
      <c r="J138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8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8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85" s="74" t="str">
        <f>IF(Table1[[#This Row],[Was there an agreed upon decision date?]]="Yes",
    "Mutually agreed timeline",
    IF(ISNUMBER(Table1[[#This Row],[Total Active Review Days 
(without pauses)]]),
        IF(Table1[[#This Row],[Total Active Review Days 
(without pauses)]] &gt; Table1[[#This Row],[Deadline 
(Hidden Helper)]], "Yes", "No"),
    ""))</f>
        <v/>
      </c>
      <c r="N1385" s="8"/>
      <c r="O1385" s="8"/>
      <c r="BU1385"/>
      <c r="BV1385"/>
    </row>
    <row r="1386" spans="1:74" x14ac:dyDescent="0.25">
      <c r="A1386" s="18"/>
      <c r="B1386" s="20"/>
      <c r="C1386" s="72"/>
      <c r="D1386" s="19"/>
      <c r="E1386" s="20"/>
      <c r="F1386" s="20"/>
      <c r="G1386" s="19"/>
      <c r="H1386" s="19"/>
      <c r="I1386" s="76" t="str">
        <f>IF(AND(Table1[[#This Row],[Was this permit part of a consolidated review?]]="No", Table1[[#This Row],[Date Notice of Complete Application Issued]]&lt;&gt;"", Table1[[#This Row],[Date of Decision]]&lt;&gt;""), Table1[[#This Row],[Date of Decision]]-Table1[[#This Row],[Date Notice of Complete Application Issued]], "")</f>
        <v/>
      </c>
      <c r="J138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8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8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86" s="74" t="str">
        <f>IF(Table1[[#This Row],[Was there an agreed upon decision date?]]="Yes",
    "Mutually agreed timeline",
    IF(ISNUMBER(Table1[[#This Row],[Total Active Review Days 
(without pauses)]]),
        IF(Table1[[#This Row],[Total Active Review Days 
(without pauses)]] &gt; Table1[[#This Row],[Deadline 
(Hidden Helper)]], "Yes", "No"),
    ""))</f>
        <v/>
      </c>
      <c r="N1386" s="8"/>
      <c r="O1386" s="8"/>
      <c r="BU1386"/>
      <c r="BV1386"/>
    </row>
    <row r="1387" spans="1:74" x14ac:dyDescent="0.25">
      <c r="A1387" s="18"/>
      <c r="B1387" s="20"/>
      <c r="C1387" s="72"/>
      <c r="D1387" s="19"/>
      <c r="E1387" s="20"/>
      <c r="F1387" s="20"/>
      <c r="G1387" s="19"/>
      <c r="H1387" s="19"/>
      <c r="I1387" s="76" t="str">
        <f>IF(AND(Table1[[#This Row],[Was this permit part of a consolidated review?]]="No", Table1[[#This Row],[Date Notice of Complete Application Issued]]&lt;&gt;"", Table1[[#This Row],[Date of Decision]]&lt;&gt;""), Table1[[#This Row],[Date of Decision]]-Table1[[#This Row],[Date Notice of Complete Application Issued]], "")</f>
        <v/>
      </c>
      <c r="J138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8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8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87" s="74" t="str">
        <f>IF(Table1[[#This Row],[Was there an agreed upon decision date?]]="Yes",
    "Mutually agreed timeline",
    IF(ISNUMBER(Table1[[#This Row],[Total Active Review Days 
(without pauses)]]),
        IF(Table1[[#This Row],[Total Active Review Days 
(without pauses)]] &gt; Table1[[#This Row],[Deadline 
(Hidden Helper)]], "Yes", "No"),
    ""))</f>
        <v/>
      </c>
      <c r="N1387" s="8"/>
      <c r="O1387" s="8"/>
      <c r="BU1387"/>
      <c r="BV1387"/>
    </row>
    <row r="1388" spans="1:74" x14ac:dyDescent="0.25">
      <c r="A1388" s="18"/>
      <c r="B1388" s="20"/>
      <c r="C1388" s="72"/>
      <c r="D1388" s="19"/>
      <c r="E1388" s="20"/>
      <c r="F1388" s="20"/>
      <c r="G1388" s="19"/>
      <c r="H1388" s="19"/>
      <c r="I1388" s="76" t="str">
        <f>IF(AND(Table1[[#This Row],[Was this permit part of a consolidated review?]]="No", Table1[[#This Row],[Date Notice of Complete Application Issued]]&lt;&gt;"", Table1[[#This Row],[Date of Decision]]&lt;&gt;""), Table1[[#This Row],[Date of Decision]]-Table1[[#This Row],[Date Notice of Complete Application Issued]], "")</f>
        <v/>
      </c>
      <c r="J138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8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8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88" s="74" t="str">
        <f>IF(Table1[[#This Row],[Was there an agreed upon decision date?]]="Yes",
    "Mutually agreed timeline",
    IF(ISNUMBER(Table1[[#This Row],[Total Active Review Days 
(without pauses)]]),
        IF(Table1[[#This Row],[Total Active Review Days 
(without pauses)]] &gt; Table1[[#This Row],[Deadline 
(Hidden Helper)]], "Yes", "No"),
    ""))</f>
        <v/>
      </c>
      <c r="N1388" s="8"/>
      <c r="O1388" s="8"/>
      <c r="BU1388"/>
      <c r="BV1388"/>
    </row>
    <row r="1389" spans="1:74" x14ac:dyDescent="0.25">
      <c r="A1389" s="18"/>
      <c r="B1389" s="20"/>
      <c r="C1389" s="72"/>
      <c r="D1389" s="19"/>
      <c r="E1389" s="20"/>
      <c r="F1389" s="20"/>
      <c r="G1389" s="19"/>
      <c r="H1389" s="19"/>
      <c r="I1389" s="76" t="str">
        <f>IF(AND(Table1[[#This Row],[Was this permit part of a consolidated review?]]="No", Table1[[#This Row],[Date Notice of Complete Application Issued]]&lt;&gt;"", Table1[[#This Row],[Date of Decision]]&lt;&gt;""), Table1[[#This Row],[Date of Decision]]-Table1[[#This Row],[Date Notice of Complete Application Issued]], "")</f>
        <v/>
      </c>
      <c r="J138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8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8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89" s="74" t="str">
        <f>IF(Table1[[#This Row],[Was there an agreed upon decision date?]]="Yes",
    "Mutually agreed timeline",
    IF(ISNUMBER(Table1[[#This Row],[Total Active Review Days 
(without pauses)]]),
        IF(Table1[[#This Row],[Total Active Review Days 
(without pauses)]] &gt; Table1[[#This Row],[Deadline 
(Hidden Helper)]], "Yes", "No"),
    ""))</f>
        <v/>
      </c>
      <c r="N1389" s="8"/>
      <c r="O1389" s="8"/>
      <c r="BU1389"/>
      <c r="BV1389"/>
    </row>
    <row r="1390" spans="1:74" x14ac:dyDescent="0.25">
      <c r="A1390" s="18"/>
      <c r="B1390" s="20"/>
      <c r="C1390" s="72"/>
      <c r="D1390" s="19"/>
      <c r="E1390" s="20"/>
      <c r="F1390" s="20"/>
      <c r="G1390" s="19"/>
      <c r="H1390" s="19"/>
      <c r="I1390" s="76" t="str">
        <f>IF(AND(Table1[[#This Row],[Was this permit part of a consolidated review?]]="No", Table1[[#This Row],[Date Notice of Complete Application Issued]]&lt;&gt;"", Table1[[#This Row],[Date of Decision]]&lt;&gt;""), Table1[[#This Row],[Date of Decision]]-Table1[[#This Row],[Date Notice of Complete Application Issued]], "")</f>
        <v/>
      </c>
      <c r="J139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9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9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90" s="74" t="str">
        <f>IF(Table1[[#This Row],[Was there an agreed upon decision date?]]="Yes",
    "Mutually agreed timeline",
    IF(ISNUMBER(Table1[[#This Row],[Total Active Review Days 
(without pauses)]]),
        IF(Table1[[#This Row],[Total Active Review Days 
(without pauses)]] &gt; Table1[[#This Row],[Deadline 
(Hidden Helper)]], "Yes", "No"),
    ""))</f>
        <v/>
      </c>
      <c r="N1390" s="8"/>
      <c r="O1390" s="8"/>
      <c r="BU1390"/>
      <c r="BV1390"/>
    </row>
    <row r="1391" spans="1:74" x14ac:dyDescent="0.25">
      <c r="A1391" s="18"/>
      <c r="B1391" s="20"/>
      <c r="C1391" s="72"/>
      <c r="D1391" s="19"/>
      <c r="E1391" s="20"/>
      <c r="F1391" s="20"/>
      <c r="G1391" s="19"/>
      <c r="H1391" s="19"/>
      <c r="I1391" s="76" t="str">
        <f>IF(AND(Table1[[#This Row],[Was this permit part of a consolidated review?]]="No", Table1[[#This Row],[Date Notice of Complete Application Issued]]&lt;&gt;"", Table1[[#This Row],[Date of Decision]]&lt;&gt;""), Table1[[#This Row],[Date of Decision]]-Table1[[#This Row],[Date Notice of Complete Application Issued]], "")</f>
        <v/>
      </c>
      <c r="J139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9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9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91" s="74" t="str">
        <f>IF(Table1[[#This Row],[Was there an agreed upon decision date?]]="Yes",
    "Mutually agreed timeline",
    IF(ISNUMBER(Table1[[#This Row],[Total Active Review Days 
(without pauses)]]),
        IF(Table1[[#This Row],[Total Active Review Days 
(without pauses)]] &gt; Table1[[#This Row],[Deadline 
(Hidden Helper)]], "Yes", "No"),
    ""))</f>
        <v/>
      </c>
      <c r="N1391" s="8"/>
      <c r="O1391" s="8"/>
      <c r="BU1391"/>
      <c r="BV1391"/>
    </row>
    <row r="1392" spans="1:74" x14ac:dyDescent="0.25">
      <c r="A1392" s="18"/>
      <c r="B1392" s="20"/>
      <c r="C1392" s="72"/>
      <c r="D1392" s="19"/>
      <c r="E1392" s="20"/>
      <c r="F1392" s="20"/>
      <c r="G1392" s="19"/>
      <c r="H1392" s="19"/>
      <c r="I1392" s="76" t="str">
        <f>IF(AND(Table1[[#This Row],[Was this permit part of a consolidated review?]]="No", Table1[[#This Row],[Date Notice of Complete Application Issued]]&lt;&gt;"", Table1[[#This Row],[Date of Decision]]&lt;&gt;""), Table1[[#This Row],[Date of Decision]]-Table1[[#This Row],[Date Notice of Complete Application Issued]], "")</f>
        <v/>
      </c>
      <c r="J139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9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9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92" s="74" t="str">
        <f>IF(Table1[[#This Row],[Was there an agreed upon decision date?]]="Yes",
    "Mutually agreed timeline",
    IF(ISNUMBER(Table1[[#This Row],[Total Active Review Days 
(without pauses)]]),
        IF(Table1[[#This Row],[Total Active Review Days 
(without pauses)]] &gt; Table1[[#This Row],[Deadline 
(Hidden Helper)]], "Yes", "No"),
    ""))</f>
        <v/>
      </c>
      <c r="N1392" s="8"/>
      <c r="O1392" s="8"/>
      <c r="BU1392"/>
      <c r="BV1392"/>
    </row>
    <row r="1393" spans="1:74" x14ac:dyDescent="0.25">
      <c r="A1393" s="18"/>
      <c r="B1393" s="20"/>
      <c r="C1393" s="72"/>
      <c r="D1393" s="19"/>
      <c r="E1393" s="20"/>
      <c r="F1393" s="20"/>
      <c r="G1393" s="19"/>
      <c r="H1393" s="19"/>
      <c r="I1393" s="76" t="str">
        <f>IF(AND(Table1[[#This Row],[Was this permit part of a consolidated review?]]="No", Table1[[#This Row],[Date Notice of Complete Application Issued]]&lt;&gt;"", Table1[[#This Row],[Date of Decision]]&lt;&gt;""), Table1[[#This Row],[Date of Decision]]-Table1[[#This Row],[Date Notice of Complete Application Issued]], "")</f>
        <v/>
      </c>
      <c r="J139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9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9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93" s="74" t="str">
        <f>IF(Table1[[#This Row],[Was there an agreed upon decision date?]]="Yes",
    "Mutually agreed timeline",
    IF(ISNUMBER(Table1[[#This Row],[Total Active Review Days 
(without pauses)]]),
        IF(Table1[[#This Row],[Total Active Review Days 
(without pauses)]] &gt; Table1[[#This Row],[Deadline 
(Hidden Helper)]], "Yes", "No"),
    ""))</f>
        <v/>
      </c>
      <c r="N1393" s="8"/>
      <c r="O1393" s="8"/>
      <c r="BU1393"/>
      <c r="BV1393"/>
    </row>
    <row r="1394" spans="1:74" x14ac:dyDescent="0.25">
      <c r="A1394" s="18"/>
      <c r="B1394" s="20"/>
      <c r="C1394" s="72"/>
      <c r="D1394" s="19"/>
      <c r="E1394" s="20"/>
      <c r="F1394" s="20"/>
      <c r="G1394" s="19"/>
      <c r="H1394" s="19"/>
      <c r="I1394" s="76" t="str">
        <f>IF(AND(Table1[[#This Row],[Was this permit part of a consolidated review?]]="No", Table1[[#This Row],[Date Notice of Complete Application Issued]]&lt;&gt;"", Table1[[#This Row],[Date of Decision]]&lt;&gt;""), Table1[[#This Row],[Date of Decision]]-Table1[[#This Row],[Date Notice of Complete Application Issued]], "")</f>
        <v/>
      </c>
      <c r="J139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9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9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94" s="74" t="str">
        <f>IF(Table1[[#This Row],[Was there an agreed upon decision date?]]="Yes",
    "Mutually agreed timeline",
    IF(ISNUMBER(Table1[[#This Row],[Total Active Review Days 
(without pauses)]]),
        IF(Table1[[#This Row],[Total Active Review Days 
(without pauses)]] &gt; Table1[[#This Row],[Deadline 
(Hidden Helper)]], "Yes", "No"),
    ""))</f>
        <v/>
      </c>
      <c r="N1394" s="8"/>
      <c r="O1394" s="8"/>
      <c r="BU1394"/>
      <c r="BV1394"/>
    </row>
    <row r="1395" spans="1:74" x14ac:dyDescent="0.25">
      <c r="A1395" s="18"/>
      <c r="B1395" s="20"/>
      <c r="C1395" s="72"/>
      <c r="D1395" s="19"/>
      <c r="E1395" s="20"/>
      <c r="F1395" s="20"/>
      <c r="G1395" s="19"/>
      <c r="H1395" s="19"/>
      <c r="I1395" s="76" t="str">
        <f>IF(AND(Table1[[#This Row],[Was this permit part of a consolidated review?]]="No", Table1[[#This Row],[Date Notice of Complete Application Issued]]&lt;&gt;"", Table1[[#This Row],[Date of Decision]]&lt;&gt;""), Table1[[#This Row],[Date of Decision]]-Table1[[#This Row],[Date Notice of Complete Application Issued]], "")</f>
        <v/>
      </c>
      <c r="J139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9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9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95" s="74" t="str">
        <f>IF(Table1[[#This Row],[Was there an agreed upon decision date?]]="Yes",
    "Mutually agreed timeline",
    IF(ISNUMBER(Table1[[#This Row],[Total Active Review Days 
(without pauses)]]),
        IF(Table1[[#This Row],[Total Active Review Days 
(without pauses)]] &gt; Table1[[#This Row],[Deadline 
(Hidden Helper)]], "Yes", "No"),
    ""))</f>
        <v/>
      </c>
      <c r="N1395" s="8"/>
      <c r="O1395" s="8"/>
      <c r="BU1395"/>
      <c r="BV1395"/>
    </row>
    <row r="1396" spans="1:74" x14ac:dyDescent="0.25">
      <c r="A1396" s="18"/>
      <c r="B1396" s="20"/>
      <c r="C1396" s="72"/>
      <c r="D1396" s="19"/>
      <c r="E1396" s="20"/>
      <c r="F1396" s="20"/>
      <c r="G1396" s="19"/>
      <c r="H1396" s="19"/>
      <c r="I1396" s="76" t="str">
        <f>IF(AND(Table1[[#This Row],[Was this permit part of a consolidated review?]]="No", Table1[[#This Row],[Date Notice of Complete Application Issued]]&lt;&gt;"", Table1[[#This Row],[Date of Decision]]&lt;&gt;""), Table1[[#This Row],[Date of Decision]]-Table1[[#This Row],[Date Notice of Complete Application Issued]], "")</f>
        <v/>
      </c>
      <c r="J139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9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9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96" s="74" t="str">
        <f>IF(Table1[[#This Row],[Was there an agreed upon decision date?]]="Yes",
    "Mutually agreed timeline",
    IF(ISNUMBER(Table1[[#This Row],[Total Active Review Days 
(without pauses)]]),
        IF(Table1[[#This Row],[Total Active Review Days 
(without pauses)]] &gt; Table1[[#This Row],[Deadline 
(Hidden Helper)]], "Yes", "No"),
    ""))</f>
        <v/>
      </c>
      <c r="N1396" s="8"/>
      <c r="O1396" s="8"/>
      <c r="BU1396"/>
      <c r="BV1396"/>
    </row>
    <row r="1397" spans="1:74" x14ac:dyDescent="0.25">
      <c r="A1397" s="18"/>
      <c r="B1397" s="20"/>
      <c r="C1397" s="72"/>
      <c r="D1397" s="19"/>
      <c r="E1397" s="20"/>
      <c r="F1397" s="20"/>
      <c r="G1397" s="19"/>
      <c r="H1397" s="19"/>
      <c r="I1397" s="76" t="str">
        <f>IF(AND(Table1[[#This Row],[Was this permit part of a consolidated review?]]="No", Table1[[#This Row],[Date Notice of Complete Application Issued]]&lt;&gt;"", Table1[[#This Row],[Date of Decision]]&lt;&gt;""), Table1[[#This Row],[Date of Decision]]-Table1[[#This Row],[Date Notice of Complete Application Issued]], "")</f>
        <v/>
      </c>
      <c r="J139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9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9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97" s="74" t="str">
        <f>IF(Table1[[#This Row],[Was there an agreed upon decision date?]]="Yes",
    "Mutually agreed timeline",
    IF(ISNUMBER(Table1[[#This Row],[Total Active Review Days 
(without pauses)]]),
        IF(Table1[[#This Row],[Total Active Review Days 
(without pauses)]] &gt; Table1[[#This Row],[Deadline 
(Hidden Helper)]], "Yes", "No"),
    ""))</f>
        <v/>
      </c>
      <c r="N1397" s="8"/>
      <c r="O1397" s="8"/>
      <c r="BU1397"/>
      <c r="BV1397"/>
    </row>
    <row r="1398" spans="1:74" x14ac:dyDescent="0.25">
      <c r="A1398" s="18"/>
      <c r="B1398" s="20"/>
      <c r="C1398" s="72"/>
      <c r="D1398" s="19"/>
      <c r="E1398" s="20"/>
      <c r="F1398" s="20"/>
      <c r="G1398" s="19"/>
      <c r="H1398" s="19"/>
      <c r="I1398" s="76" t="str">
        <f>IF(AND(Table1[[#This Row],[Was this permit part of a consolidated review?]]="No", Table1[[#This Row],[Date Notice of Complete Application Issued]]&lt;&gt;"", Table1[[#This Row],[Date of Decision]]&lt;&gt;""), Table1[[#This Row],[Date of Decision]]-Table1[[#This Row],[Date Notice of Complete Application Issued]], "")</f>
        <v/>
      </c>
      <c r="J139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9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9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98" s="74" t="str">
        <f>IF(Table1[[#This Row],[Was there an agreed upon decision date?]]="Yes",
    "Mutually agreed timeline",
    IF(ISNUMBER(Table1[[#This Row],[Total Active Review Days 
(without pauses)]]),
        IF(Table1[[#This Row],[Total Active Review Days 
(without pauses)]] &gt; Table1[[#This Row],[Deadline 
(Hidden Helper)]], "Yes", "No"),
    ""))</f>
        <v/>
      </c>
      <c r="N1398" s="8"/>
      <c r="O1398" s="8"/>
      <c r="BU1398"/>
      <c r="BV1398"/>
    </row>
    <row r="1399" spans="1:74" x14ac:dyDescent="0.25">
      <c r="A1399" s="18"/>
      <c r="B1399" s="20"/>
      <c r="C1399" s="72"/>
      <c r="D1399" s="19"/>
      <c r="E1399" s="20"/>
      <c r="F1399" s="20"/>
      <c r="G1399" s="19"/>
      <c r="H1399" s="19"/>
      <c r="I1399" s="76" t="str">
        <f>IF(AND(Table1[[#This Row],[Was this permit part of a consolidated review?]]="No", Table1[[#This Row],[Date Notice of Complete Application Issued]]&lt;&gt;"", Table1[[#This Row],[Date of Decision]]&lt;&gt;""), Table1[[#This Row],[Date of Decision]]-Table1[[#This Row],[Date Notice of Complete Application Issued]], "")</f>
        <v/>
      </c>
      <c r="J139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39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39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399" s="74" t="str">
        <f>IF(Table1[[#This Row],[Was there an agreed upon decision date?]]="Yes",
    "Mutually agreed timeline",
    IF(ISNUMBER(Table1[[#This Row],[Total Active Review Days 
(without pauses)]]),
        IF(Table1[[#This Row],[Total Active Review Days 
(without pauses)]] &gt; Table1[[#This Row],[Deadline 
(Hidden Helper)]], "Yes", "No"),
    ""))</f>
        <v/>
      </c>
      <c r="N1399" s="8"/>
      <c r="O1399" s="8"/>
      <c r="BU1399"/>
      <c r="BV1399"/>
    </row>
    <row r="1400" spans="1:74" x14ac:dyDescent="0.25">
      <c r="A1400" s="18"/>
      <c r="B1400" s="20"/>
      <c r="C1400" s="72"/>
      <c r="D1400" s="19"/>
      <c r="E1400" s="20"/>
      <c r="F1400" s="20"/>
      <c r="G1400" s="19"/>
      <c r="H1400" s="19"/>
      <c r="I1400" s="76" t="str">
        <f>IF(AND(Table1[[#This Row],[Was this permit part of a consolidated review?]]="No", Table1[[#This Row],[Date Notice of Complete Application Issued]]&lt;&gt;"", Table1[[#This Row],[Date of Decision]]&lt;&gt;""), Table1[[#This Row],[Date of Decision]]-Table1[[#This Row],[Date Notice of Complete Application Issued]], "")</f>
        <v/>
      </c>
      <c r="J140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0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0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00" s="74" t="str">
        <f>IF(Table1[[#This Row],[Was there an agreed upon decision date?]]="Yes",
    "Mutually agreed timeline",
    IF(ISNUMBER(Table1[[#This Row],[Total Active Review Days 
(without pauses)]]),
        IF(Table1[[#This Row],[Total Active Review Days 
(without pauses)]] &gt; Table1[[#This Row],[Deadline 
(Hidden Helper)]], "Yes", "No"),
    ""))</f>
        <v/>
      </c>
      <c r="N1400" s="8"/>
      <c r="O1400" s="8"/>
      <c r="BU1400"/>
      <c r="BV1400"/>
    </row>
    <row r="1401" spans="1:74" x14ac:dyDescent="0.25">
      <c r="A1401" s="18"/>
      <c r="B1401" s="20"/>
      <c r="C1401" s="72"/>
      <c r="D1401" s="19"/>
      <c r="E1401" s="20"/>
      <c r="F1401" s="20"/>
      <c r="G1401" s="19"/>
      <c r="H1401" s="19"/>
      <c r="I1401" s="76" t="str">
        <f>IF(AND(Table1[[#This Row],[Was this permit part of a consolidated review?]]="No", Table1[[#This Row],[Date Notice of Complete Application Issued]]&lt;&gt;"", Table1[[#This Row],[Date of Decision]]&lt;&gt;""), Table1[[#This Row],[Date of Decision]]-Table1[[#This Row],[Date Notice of Complete Application Issued]], "")</f>
        <v/>
      </c>
      <c r="J140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0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0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01" s="74" t="str">
        <f>IF(Table1[[#This Row],[Was there an agreed upon decision date?]]="Yes",
    "Mutually agreed timeline",
    IF(ISNUMBER(Table1[[#This Row],[Total Active Review Days 
(without pauses)]]),
        IF(Table1[[#This Row],[Total Active Review Days 
(without pauses)]] &gt; Table1[[#This Row],[Deadline 
(Hidden Helper)]], "Yes", "No"),
    ""))</f>
        <v/>
      </c>
      <c r="N1401" s="8"/>
      <c r="O1401" s="8"/>
      <c r="BU1401"/>
      <c r="BV1401"/>
    </row>
    <row r="1402" spans="1:74" x14ac:dyDescent="0.25">
      <c r="A1402" s="18"/>
      <c r="B1402" s="20"/>
      <c r="C1402" s="72"/>
      <c r="D1402" s="19"/>
      <c r="E1402" s="20"/>
      <c r="F1402" s="20"/>
      <c r="G1402" s="19"/>
      <c r="H1402" s="19"/>
      <c r="I1402" s="76" t="str">
        <f>IF(AND(Table1[[#This Row],[Was this permit part of a consolidated review?]]="No", Table1[[#This Row],[Date Notice of Complete Application Issued]]&lt;&gt;"", Table1[[#This Row],[Date of Decision]]&lt;&gt;""), Table1[[#This Row],[Date of Decision]]-Table1[[#This Row],[Date Notice of Complete Application Issued]], "")</f>
        <v/>
      </c>
      <c r="J140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0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0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02" s="74" t="str">
        <f>IF(Table1[[#This Row],[Was there an agreed upon decision date?]]="Yes",
    "Mutually agreed timeline",
    IF(ISNUMBER(Table1[[#This Row],[Total Active Review Days 
(without pauses)]]),
        IF(Table1[[#This Row],[Total Active Review Days 
(without pauses)]] &gt; Table1[[#This Row],[Deadline 
(Hidden Helper)]], "Yes", "No"),
    ""))</f>
        <v/>
      </c>
      <c r="N1402" s="8"/>
      <c r="O1402" s="8"/>
      <c r="BU1402"/>
      <c r="BV1402"/>
    </row>
    <row r="1403" spans="1:74" x14ac:dyDescent="0.25">
      <c r="A1403" s="18"/>
      <c r="B1403" s="20"/>
      <c r="C1403" s="72"/>
      <c r="D1403" s="19"/>
      <c r="E1403" s="20"/>
      <c r="F1403" s="20"/>
      <c r="G1403" s="19"/>
      <c r="H1403" s="19"/>
      <c r="I1403" s="76" t="str">
        <f>IF(AND(Table1[[#This Row],[Was this permit part of a consolidated review?]]="No", Table1[[#This Row],[Date Notice of Complete Application Issued]]&lt;&gt;"", Table1[[#This Row],[Date of Decision]]&lt;&gt;""), Table1[[#This Row],[Date of Decision]]-Table1[[#This Row],[Date Notice of Complete Application Issued]], "")</f>
        <v/>
      </c>
      <c r="J140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0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0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03" s="74" t="str">
        <f>IF(Table1[[#This Row],[Was there an agreed upon decision date?]]="Yes",
    "Mutually agreed timeline",
    IF(ISNUMBER(Table1[[#This Row],[Total Active Review Days 
(without pauses)]]),
        IF(Table1[[#This Row],[Total Active Review Days 
(without pauses)]] &gt; Table1[[#This Row],[Deadline 
(Hidden Helper)]], "Yes", "No"),
    ""))</f>
        <v/>
      </c>
      <c r="N1403" s="8"/>
      <c r="O1403" s="8"/>
      <c r="BU1403"/>
      <c r="BV1403"/>
    </row>
    <row r="1404" spans="1:74" x14ac:dyDescent="0.25">
      <c r="A1404" s="18"/>
      <c r="B1404" s="20"/>
      <c r="C1404" s="72"/>
      <c r="D1404" s="19"/>
      <c r="E1404" s="20"/>
      <c r="F1404" s="20"/>
      <c r="G1404" s="19"/>
      <c r="H1404" s="19"/>
      <c r="I1404" s="76" t="str">
        <f>IF(AND(Table1[[#This Row],[Was this permit part of a consolidated review?]]="No", Table1[[#This Row],[Date Notice of Complete Application Issued]]&lt;&gt;"", Table1[[#This Row],[Date of Decision]]&lt;&gt;""), Table1[[#This Row],[Date of Decision]]-Table1[[#This Row],[Date Notice of Complete Application Issued]], "")</f>
        <v/>
      </c>
      <c r="J140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0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0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04" s="74" t="str">
        <f>IF(Table1[[#This Row],[Was there an agreed upon decision date?]]="Yes",
    "Mutually agreed timeline",
    IF(ISNUMBER(Table1[[#This Row],[Total Active Review Days 
(without pauses)]]),
        IF(Table1[[#This Row],[Total Active Review Days 
(without pauses)]] &gt; Table1[[#This Row],[Deadline 
(Hidden Helper)]], "Yes", "No"),
    ""))</f>
        <v/>
      </c>
      <c r="N1404" s="8"/>
      <c r="O1404" s="8"/>
      <c r="BU1404"/>
      <c r="BV1404"/>
    </row>
    <row r="1405" spans="1:74" x14ac:dyDescent="0.25">
      <c r="A1405" s="18"/>
      <c r="B1405" s="20"/>
      <c r="C1405" s="72"/>
      <c r="D1405" s="19"/>
      <c r="E1405" s="20"/>
      <c r="F1405" s="20"/>
      <c r="G1405" s="19"/>
      <c r="H1405" s="19"/>
      <c r="I1405" s="76" t="str">
        <f>IF(AND(Table1[[#This Row],[Was this permit part of a consolidated review?]]="No", Table1[[#This Row],[Date Notice of Complete Application Issued]]&lt;&gt;"", Table1[[#This Row],[Date of Decision]]&lt;&gt;""), Table1[[#This Row],[Date of Decision]]-Table1[[#This Row],[Date Notice of Complete Application Issued]], "")</f>
        <v/>
      </c>
      <c r="J140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0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0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05" s="74" t="str">
        <f>IF(Table1[[#This Row],[Was there an agreed upon decision date?]]="Yes",
    "Mutually agreed timeline",
    IF(ISNUMBER(Table1[[#This Row],[Total Active Review Days 
(without pauses)]]),
        IF(Table1[[#This Row],[Total Active Review Days 
(without pauses)]] &gt; Table1[[#This Row],[Deadline 
(Hidden Helper)]], "Yes", "No"),
    ""))</f>
        <v/>
      </c>
      <c r="N1405" s="8"/>
      <c r="O1405" s="8"/>
      <c r="BU1405"/>
      <c r="BV1405"/>
    </row>
    <row r="1406" spans="1:74" x14ac:dyDescent="0.25">
      <c r="A1406" s="18"/>
      <c r="B1406" s="20"/>
      <c r="C1406" s="72"/>
      <c r="D1406" s="19"/>
      <c r="E1406" s="20"/>
      <c r="F1406" s="20"/>
      <c r="G1406" s="19"/>
      <c r="H1406" s="19"/>
      <c r="I1406" s="76" t="str">
        <f>IF(AND(Table1[[#This Row],[Was this permit part of a consolidated review?]]="No", Table1[[#This Row],[Date Notice of Complete Application Issued]]&lt;&gt;"", Table1[[#This Row],[Date of Decision]]&lt;&gt;""), Table1[[#This Row],[Date of Decision]]-Table1[[#This Row],[Date Notice of Complete Application Issued]], "")</f>
        <v/>
      </c>
      <c r="J140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0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0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06" s="74" t="str">
        <f>IF(Table1[[#This Row],[Was there an agreed upon decision date?]]="Yes",
    "Mutually agreed timeline",
    IF(ISNUMBER(Table1[[#This Row],[Total Active Review Days 
(without pauses)]]),
        IF(Table1[[#This Row],[Total Active Review Days 
(without pauses)]] &gt; Table1[[#This Row],[Deadline 
(Hidden Helper)]], "Yes", "No"),
    ""))</f>
        <v/>
      </c>
      <c r="N1406" s="8"/>
      <c r="O1406" s="8"/>
      <c r="BU1406"/>
      <c r="BV1406"/>
    </row>
    <row r="1407" spans="1:74" x14ac:dyDescent="0.25">
      <c r="A1407" s="18"/>
      <c r="B1407" s="20"/>
      <c r="C1407" s="72"/>
      <c r="D1407" s="19"/>
      <c r="E1407" s="20"/>
      <c r="F1407" s="20"/>
      <c r="G1407" s="19"/>
      <c r="H1407" s="19"/>
      <c r="I1407" s="76" t="str">
        <f>IF(AND(Table1[[#This Row],[Was this permit part of a consolidated review?]]="No", Table1[[#This Row],[Date Notice of Complete Application Issued]]&lt;&gt;"", Table1[[#This Row],[Date of Decision]]&lt;&gt;""), Table1[[#This Row],[Date of Decision]]-Table1[[#This Row],[Date Notice of Complete Application Issued]], "")</f>
        <v/>
      </c>
      <c r="J140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0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0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07" s="74" t="str">
        <f>IF(Table1[[#This Row],[Was there an agreed upon decision date?]]="Yes",
    "Mutually agreed timeline",
    IF(ISNUMBER(Table1[[#This Row],[Total Active Review Days 
(without pauses)]]),
        IF(Table1[[#This Row],[Total Active Review Days 
(without pauses)]] &gt; Table1[[#This Row],[Deadline 
(Hidden Helper)]], "Yes", "No"),
    ""))</f>
        <v/>
      </c>
      <c r="N1407" s="8"/>
      <c r="O1407" s="8"/>
      <c r="BU1407"/>
      <c r="BV1407"/>
    </row>
    <row r="1408" spans="1:74" x14ac:dyDescent="0.25">
      <c r="A1408" s="18"/>
      <c r="B1408" s="20"/>
      <c r="C1408" s="72"/>
      <c r="D1408" s="19"/>
      <c r="E1408" s="20"/>
      <c r="F1408" s="20"/>
      <c r="G1408" s="19"/>
      <c r="H1408" s="19"/>
      <c r="I1408" s="76" t="str">
        <f>IF(AND(Table1[[#This Row],[Was this permit part of a consolidated review?]]="No", Table1[[#This Row],[Date Notice of Complete Application Issued]]&lt;&gt;"", Table1[[#This Row],[Date of Decision]]&lt;&gt;""), Table1[[#This Row],[Date of Decision]]-Table1[[#This Row],[Date Notice of Complete Application Issued]], "")</f>
        <v/>
      </c>
      <c r="J140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0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0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08" s="74" t="str">
        <f>IF(Table1[[#This Row],[Was there an agreed upon decision date?]]="Yes",
    "Mutually agreed timeline",
    IF(ISNUMBER(Table1[[#This Row],[Total Active Review Days 
(without pauses)]]),
        IF(Table1[[#This Row],[Total Active Review Days 
(without pauses)]] &gt; Table1[[#This Row],[Deadline 
(Hidden Helper)]], "Yes", "No"),
    ""))</f>
        <v/>
      </c>
      <c r="N1408" s="8"/>
      <c r="O1408" s="8"/>
      <c r="BU1408"/>
      <c r="BV1408"/>
    </row>
    <row r="1409" spans="1:74" x14ac:dyDescent="0.25">
      <c r="A1409" s="18"/>
      <c r="B1409" s="20"/>
      <c r="C1409" s="72"/>
      <c r="D1409" s="19"/>
      <c r="E1409" s="20"/>
      <c r="F1409" s="20"/>
      <c r="G1409" s="19"/>
      <c r="H1409" s="19"/>
      <c r="I1409" s="76" t="str">
        <f>IF(AND(Table1[[#This Row],[Was this permit part of a consolidated review?]]="No", Table1[[#This Row],[Date Notice of Complete Application Issued]]&lt;&gt;"", Table1[[#This Row],[Date of Decision]]&lt;&gt;""), Table1[[#This Row],[Date of Decision]]-Table1[[#This Row],[Date Notice of Complete Application Issued]], "")</f>
        <v/>
      </c>
      <c r="J140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0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0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09" s="74" t="str">
        <f>IF(Table1[[#This Row],[Was there an agreed upon decision date?]]="Yes",
    "Mutually agreed timeline",
    IF(ISNUMBER(Table1[[#This Row],[Total Active Review Days 
(without pauses)]]),
        IF(Table1[[#This Row],[Total Active Review Days 
(without pauses)]] &gt; Table1[[#This Row],[Deadline 
(Hidden Helper)]], "Yes", "No"),
    ""))</f>
        <v/>
      </c>
      <c r="N1409" s="8"/>
      <c r="O1409" s="8"/>
      <c r="BU1409"/>
      <c r="BV1409"/>
    </row>
    <row r="1410" spans="1:74" x14ac:dyDescent="0.25">
      <c r="A1410" s="18"/>
      <c r="B1410" s="20"/>
      <c r="C1410" s="72"/>
      <c r="D1410" s="19"/>
      <c r="E1410" s="20"/>
      <c r="F1410" s="20"/>
      <c r="G1410" s="19"/>
      <c r="H1410" s="19"/>
      <c r="I1410" s="76" t="str">
        <f>IF(AND(Table1[[#This Row],[Was this permit part of a consolidated review?]]="No", Table1[[#This Row],[Date Notice of Complete Application Issued]]&lt;&gt;"", Table1[[#This Row],[Date of Decision]]&lt;&gt;""), Table1[[#This Row],[Date of Decision]]-Table1[[#This Row],[Date Notice of Complete Application Issued]], "")</f>
        <v/>
      </c>
      <c r="J141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1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1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10" s="74" t="str">
        <f>IF(Table1[[#This Row],[Was there an agreed upon decision date?]]="Yes",
    "Mutually agreed timeline",
    IF(ISNUMBER(Table1[[#This Row],[Total Active Review Days 
(without pauses)]]),
        IF(Table1[[#This Row],[Total Active Review Days 
(without pauses)]] &gt; Table1[[#This Row],[Deadline 
(Hidden Helper)]], "Yes", "No"),
    ""))</f>
        <v/>
      </c>
      <c r="N1410" s="8"/>
      <c r="O1410" s="8"/>
      <c r="BU1410"/>
      <c r="BV1410"/>
    </row>
    <row r="1411" spans="1:74" x14ac:dyDescent="0.25">
      <c r="A1411" s="18"/>
      <c r="B1411" s="20"/>
      <c r="C1411" s="72"/>
      <c r="D1411" s="19"/>
      <c r="E1411" s="20"/>
      <c r="F1411" s="20"/>
      <c r="G1411" s="19"/>
      <c r="H1411" s="19"/>
      <c r="I1411" s="76" t="str">
        <f>IF(AND(Table1[[#This Row],[Was this permit part of a consolidated review?]]="No", Table1[[#This Row],[Date Notice of Complete Application Issued]]&lt;&gt;"", Table1[[#This Row],[Date of Decision]]&lt;&gt;""), Table1[[#This Row],[Date of Decision]]-Table1[[#This Row],[Date Notice of Complete Application Issued]], "")</f>
        <v/>
      </c>
      <c r="J141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1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1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11" s="74" t="str">
        <f>IF(Table1[[#This Row],[Was there an agreed upon decision date?]]="Yes",
    "Mutually agreed timeline",
    IF(ISNUMBER(Table1[[#This Row],[Total Active Review Days 
(without pauses)]]),
        IF(Table1[[#This Row],[Total Active Review Days 
(without pauses)]] &gt; Table1[[#This Row],[Deadline 
(Hidden Helper)]], "Yes", "No"),
    ""))</f>
        <v/>
      </c>
      <c r="N1411" s="8"/>
      <c r="O1411" s="8"/>
      <c r="BU1411"/>
      <c r="BV1411"/>
    </row>
    <row r="1412" spans="1:74" x14ac:dyDescent="0.25">
      <c r="A1412" s="18"/>
      <c r="B1412" s="20"/>
      <c r="C1412" s="72"/>
      <c r="D1412" s="19"/>
      <c r="E1412" s="20"/>
      <c r="F1412" s="20"/>
      <c r="G1412" s="19"/>
      <c r="H1412" s="19"/>
      <c r="I1412" s="76" t="str">
        <f>IF(AND(Table1[[#This Row],[Was this permit part of a consolidated review?]]="No", Table1[[#This Row],[Date Notice of Complete Application Issued]]&lt;&gt;"", Table1[[#This Row],[Date of Decision]]&lt;&gt;""), Table1[[#This Row],[Date of Decision]]-Table1[[#This Row],[Date Notice of Complete Application Issued]], "")</f>
        <v/>
      </c>
      <c r="J141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1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1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12" s="74" t="str">
        <f>IF(Table1[[#This Row],[Was there an agreed upon decision date?]]="Yes",
    "Mutually agreed timeline",
    IF(ISNUMBER(Table1[[#This Row],[Total Active Review Days 
(without pauses)]]),
        IF(Table1[[#This Row],[Total Active Review Days 
(without pauses)]] &gt; Table1[[#This Row],[Deadline 
(Hidden Helper)]], "Yes", "No"),
    ""))</f>
        <v/>
      </c>
      <c r="N1412" s="8"/>
      <c r="O1412" s="8"/>
      <c r="BU1412"/>
      <c r="BV1412"/>
    </row>
    <row r="1413" spans="1:74" x14ac:dyDescent="0.25">
      <c r="A1413" s="18"/>
      <c r="B1413" s="20"/>
      <c r="C1413" s="72"/>
      <c r="D1413" s="19"/>
      <c r="E1413" s="20"/>
      <c r="F1413" s="20"/>
      <c r="G1413" s="19"/>
      <c r="H1413" s="19"/>
      <c r="I1413" s="76" t="str">
        <f>IF(AND(Table1[[#This Row],[Was this permit part of a consolidated review?]]="No", Table1[[#This Row],[Date Notice of Complete Application Issued]]&lt;&gt;"", Table1[[#This Row],[Date of Decision]]&lt;&gt;""), Table1[[#This Row],[Date of Decision]]-Table1[[#This Row],[Date Notice of Complete Application Issued]], "")</f>
        <v/>
      </c>
      <c r="J141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1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1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13" s="74" t="str">
        <f>IF(Table1[[#This Row],[Was there an agreed upon decision date?]]="Yes",
    "Mutually agreed timeline",
    IF(ISNUMBER(Table1[[#This Row],[Total Active Review Days 
(without pauses)]]),
        IF(Table1[[#This Row],[Total Active Review Days 
(without pauses)]] &gt; Table1[[#This Row],[Deadline 
(Hidden Helper)]], "Yes", "No"),
    ""))</f>
        <v/>
      </c>
      <c r="N1413" s="8"/>
      <c r="O1413" s="8"/>
      <c r="BU1413"/>
      <c r="BV1413"/>
    </row>
    <row r="1414" spans="1:74" x14ac:dyDescent="0.25">
      <c r="A1414" s="18"/>
      <c r="B1414" s="20"/>
      <c r="C1414" s="72"/>
      <c r="D1414" s="19"/>
      <c r="E1414" s="20"/>
      <c r="F1414" s="20"/>
      <c r="G1414" s="19"/>
      <c r="H1414" s="19"/>
      <c r="I1414" s="76" t="str">
        <f>IF(AND(Table1[[#This Row],[Was this permit part of a consolidated review?]]="No", Table1[[#This Row],[Date Notice of Complete Application Issued]]&lt;&gt;"", Table1[[#This Row],[Date of Decision]]&lt;&gt;""), Table1[[#This Row],[Date of Decision]]-Table1[[#This Row],[Date Notice of Complete Application Issued]], "")</f>
        <v/>
      </c>
      <c r="J141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1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1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14" s="74" t="str">
        <f>IF(Table1[[#This Row],[Was there an agreed upon decision date?]]="Yes",
    "Mutually agreed timeline",
    IF(ISNUMBER(Table1[[#This Row],[Total Active Review Days 
(without pauses)]]),
        IF(Table1[[#This Row],[Total Active Review Days 
(without pauses)]] &gt; Table1[[#This Row],[Deadline 
(Hidden Helper)]], "Yes", "No"),
    ""))</f>
        <v/>
      </c>
      <c r="N1414" s="8"/>
      <c r="O1414" s="8"/>
      <c r="BU1414"/>
      <c r="BV1414"/>
    </row>
    <row r="1415" spans="1:74" x14ac:dyDescent="0.25">
      <c r="A1415" s="18"/>
      <c r="B1415" s="20"/>
      <c r="C1415" s="72"/>
      <c r="D1415" s="19"/>
      <c r="E1415" s="20"/>
      <c r="F1415" s="20"/>
      <c r="G1415" s="19"/>
      <c r="H1415" s="19"/>
      <c r="I1415" s="76" t="str">
        <f>IF(AND(Table1[[#This Row],[Was this permit part of a consolidated review?]]="No", Table1[[#This Row],[Date Notice of Complete Application Issued]]&lt;&gt;"", Table1[[#This Row],[Date of Decision]]&lt;&gt;""), Table1[[#This Row],[Date of Decision]]-Table1[[#This Row],[Date Notice of Complete Application Issued]], "")</f>
        <v/>
      </c>
      <c r="J141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1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1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15" s="74" t="str">
        <f>IF(Table1[[#This Row],[Was there an agreed upon decision date?]]="Yes",
    "Mutually agreed timeline",
    IF(ISNUMBER(Table1[[#This Row],[Total Active Review Days 
(without pauses)]]),
        IF(Table1[[#This Row],[Total Active Review Days 
(without pauses)]] &gt; Table1[[#This Row],[Deadline 
(Hidden Helper)]], "Yes", "No"),
    ""))</f>
        <v/>
      </c>
      <c r="N1415" s="8"/>
      <c r="O1415" s="8"/>
      <c r="BU1415"/>
      <c r="BV1415"/>
    </row>
    <row r="1416" spans="1:74" x14ac:dyDescent="0.25">
      <c r="A1416" s="18"/>
      <c r="B1416" s="20"/>
      <c r="C1416" s="72"/>
      <c r="D1416" s="19"/>
      <c r="E1416" s="20"/>
      <c r="F1416" s="20"/>
      <c r="G1416" s="19"/>
      <c r="H1416" s="19"/>
      <c r="I1416" s="76" t="str">
        <f>IF(AND(Table1[[#This Row],[Was this permit part of a consolidated review?]]="No", Table1[[#This Row],[Date Notice of Complete Application Issued]]&lt;&gt;"", Table1[[#This Row],[Date of Decision]]&lt;&gt;""), Table1[[#This Row],[Date of Decision]]-Table1[[#This Row],[Date Notice of Complete Application Issued]], "")</f>
        <v/>
      </c>
      <c r="J141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1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1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16" s="74" t="str">
        <f>IF(Table1[[#This Row],[Was there an agreed upon decision date?]]="Yes",
    "Mutually agreed timeline",
    IF(ISNUMBER(Table1[[#This Row],[Total Active Review Days 
(without pauses)]]),
        IF(Table1[[#This Row],[Total Active Review Days 
(without pauses)]] &gt; Table1[[#This Row],[Deadline 
(Hidden Helper)]], "Yes", "No"),
    ""))</f>
        <v/>
      </c>
      <c r="N1416" s="8"/>
      <c r="O1416" s="8"/>
      <c r="BU1416"/>
      <c r="BV1416"/>
    </row>
    <row r="1417" spans="1:74" x14ac:dyDescent="0.25">
      <c r="A1417" s="18"/>
      <c r="B1417" s="20"/>
      <c r="C1417" s="72"/>
      <c r="D1417" s="19"/>
      <c r="E1417" s="20"/>
      <c r="F1417" s="20"/>
      <c r="G1417" s="19"/>
      <c r="H1417" s="19"/>
      <c r="I1417" s="76" t="str">
        <f>IF(AND(Table1[[#This Row],[Was this permit part of a consolidated review?]]="No", Table1[[#This Row],[Date Notice of Complete Application Issued]]&lt;&gt;"", Table1[[#This Row],[Date of Decision]]&lt;&gt;""), Table1[[#This Row],[Date of Decision]]-Table1[[#This Row],[Date Notice of Complete Application Issued]], "")</f>
        <v/>
      </c>
      <c r="J141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1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1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17" s="74" t="str">
        <f>IF(Table1[[#This Row],[Was there an agreed upon decision date?]]="Yes",
    "Mutually agreed timeline",
    IF(ISNUMBER(Table1[[#This Row],[Total Active Review Days 
(without pauses)]]),
        IF(Table1[[#This Row],[Total Active Review Days 
(without pauses)]] &gt; Table1[[#This Row],[Deadline 
(Hidden Helper)]], "Yes", "No"),
    ""))</f>
        <v/>
      </c>
      <c r="N1417" s="8"/>
      <c r="O1417" s="8"/>
      <c r="BU1417"/>
      <c r="BV1417"/>
    </row>
    <row r="1418" spans="1:74" x14ac:dyDescent="0.25">
      <c r="A1418" s="18"/>
      <c r="B1418" s="20"/>
      <c r="C1418" s="72"/>
      <c r="D1418" s="19"/>
      <c r="E1418" s="20"/>
      <c r="F1418" s="20"/>
      <c r="G1418" s="19"/>
      <c r="H1418" s="19"/>
      <c r="I1418" s="76" t="str">
        <f>IF(AND(Table1[[#This Row],[Was this permit part of a consolidated review?]]="No", Table1[[#This Row],[Date Notice of Complete Application Issued]]&lt;&gt;"", Table1[[#This Row],[Date of Decision]]&lt;&gt;""), Table1[[#This Row],[Date of Decision]]-Table1[[#This Row],[Date Notice of Complete Application Issued]], "")</f>
        <v/>
      </c>
      <c r="J141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1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1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18" s="74" t="str">
        <f>IF(Table1[[#This Row],[Was there an agreed upon decision date?]]="Yes",
    "Mutually agreed timeline",
    IF(ISNUMBER(Table1[[#This Row],[Total Active Review Days 
(without pauses)]]),
        IF(Table1[[#This Row],[Total Active Review Days 
(without pauses)]] &gt; Table1[[#This Row],[Deadline 
(Hidden Helper)]], "Yes", "No"),
    ""))</f>
        <v/>
      </c>
      <c r="N1418" s="8"/>
      <c r="O1418" s="8"/>
      <c r="BU1418"/>
      <c r="BV1418"/>
    </row>
    <row r="1419" spans="1:74" x14ac:dyDescent="0.25">
      <c r="A1419" s="18"/>
      <c r="B1419" s="20"/>
      <c r="C1419" s="72"/>
      <c r="D1419" s="19"/>
      <c r="E1419" s="20"/>
      <c r="F1419" s="20"/>
      <c r="G1419" s="19"/>
      <c r="H1419" s="19"/>
      <c r="I1419" s="76" t="str">
        <f>IF(AND(Table1[[#This Row],[Was this permit part of a consolidated review?]]="No", Table1[[#This Row],[Date Notice of Complete Application Issued]]&lt;&gt;"", Table1[[#This Row],[Date of Decision]]&lt;&gt;""), Table1[[#This Row],[Date of Decision]]-Table1[[#This Row],[Date Notice of Complete Application Issued]], "")</f>
        <v/>
      </c>
      <c r="J141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1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1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19" s="74" t="str">
        <f>IF(Table1[[#This Row],[Was there an agreed upon decision date?]]="Yes",
    "Mutually agreed timeline",
    IF(ISNUMBER(Table1[[#This Row],[Total Active Review Days 
(without pauses)]]),
        IF(Table1[[#This Row],[Total Active Review Days 
(without pauses)]] &gt; Table1[[#This Row],[Deadline 
(Hidden Helper)]], "Yes", "No"),
    ""))</f>
        <v/>
      </c>
      <c r="N1419" s="8"/>
      <c r="O1419" s="8"/>
      <c r="BU1419"/>
      <c r="BV1419"/>
    </row>
    <row r="1420" spans="1:74" x14ac:dyDescent="0.25">
      <c r="A1420" s="18"/>
      <c r="B1420" s="20"/>
      <c r="C1420" s="72"/>
      <c r="D1420" s="19"/>
      <c r="E1420" s="20"/>
      <c r="F1420" s="20"/>
      <c r="G1420" s="19"/>
      <c r="H1420" s="19"/>
      <c r="I1420" s="76" t="str">
        <f>IF(AND(Table1[[#This Row],[Was this permit part of a consolidated review?]]="No", Table1[[#This Row],[Date Notice of Complete Application Issued]]&lt;&gt;"", Table1[[#This Row],[Date of Decision]]&lt;&gt;""), Table1[[#This Row],[Date of Decision]]-Table1[[#This Row],[Date Notice of Complete Application Issued]], "")</f>
        <v/>
      </c>
      <c r="J142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2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2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20" s="74" t="str">
        <f>IF(Table1[[#This Row],[Was there an agreed upon decision date?]]="Yes",
    "Mutually agreed timeline",
    IF(ISNUMBER(Table1[[#This Row],[Total Active Review Days 
(without pauses)]]),
        IF(Table1[[#This Row],[Total Active Review Days 
(without pauses)]] &gt; Table1[[#This Row],[Deadline 
(Hidden Helper)]], "Yes", "No"),
    ""))</f>
        <v/>
      </c>
      <c r="N1420" s="8"/>
      <c r="O1420" s="8"/>
      <c r="BU1420"/>
      <c r="BV1420"/>
    </row>
    <row r="1421" spans="1:74" x14ac:dyDescent="0.25">
      <c r="A1421" s="18"/>
      <c r="B1421" s="20"/>
      <c r="C1421" s="72"/>
      <c r="D1421" s="19"/>
      <c r="E1421" s="20"/>
      <c r="F1421" s="20"/>
      <c r="G1421" s="19"/>
      <c r="H1421" s="19"/>
      <c r="I1421" s="76" t="str">
        <f>IF(AND(Table1[[#This Row],[Was this permit part of a consolidated review?]]="No", Table1[[#This Row],[Date Notice of Complete Application Issued]]&lt;&gt;"", Table1[[#This Row],[Date of Decision]]&lt;&gt;""), Table1[[#This Row],[Date of Decision]]-Table1[[#This Row],[Date Notice of Complete Application Issued]], "")</f>
        <v/>
      </c>
      <c r="J142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2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2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21" s="74" t="str">
        <f>IF(Table1[[#This Row],[Was there an agreed upon decision date?]]="Yes",
    "Mutually agreed timeline",
    IF(ISNUMBER(Table1[[#This Row],[Total Active Review Days 
(without pauses)]]),
        IF(Table1[[#This Row],[Total Active Review Days 
(without pauses)]] &gt; Table1[[#This Row],[Deadline 
(Hidden Helper)]], "Yes", "No"),
    ""))</f>
        <v/>
      </c>
      <c r="N1421" s="8"/>
      <c r="O1421" s="8"/>
      <c r="BU1421"/>
      <c r="BV1421"/>
    </row>
    <row r="1422" spans="1:74" x14ac:dyDescent="0.25">
      <c r="A1422" s="18"/>
      <c r="B1422" s="20"/>
      <c r="C1422" s="72"/>
      <c r="D1422" s="19"/>
      <c r="E1422" s="20"/>
      <c r="F1422" s="20"/>
      <c r="G1422" s="19"/>
      <c r="H1422" s="19"/>
      <c r="I1422" s="76" t="str">
        <f>IF(AND(Table1[[#This Row],[Was this permit part of a consolidated review?]]="No", Table1[[#This Row],[Date Notice of Complete Application Issued]]&lt;&gt;"", Table1[[#This Row],[Date of Decision]]&lt;&gt;""), Table1[[#This Row],[Date of Decision]]-Table1[[#This Row],[Date Notice of Complete Application Issued]], "")</f>
        <v/>
      </c>
      <c r="J142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2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2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22" s="74" t="str">
        <f>IF(Table1[[#This Row],[Was there an agreed upon decision date?]]="Yes",
    "Mutually agreed timeline",
    IF(ISNUMBER(Table1[[#This Row],[Total Active Review Days 
(without pauses)]]),
        IF(Table1[[#This Row],[Total Active Review Days 
(without pauses)]] &gt; Table1[[#This Row],[Deadline 
(Hidden Helper)]], "Yes", "No"),
    ""))</f>
        <v/>
      </c>
      <c r="N1422" s="8"/>
      <c r="O1422" s="8"/>
      <c r="BU1422"/>
      <c r="BV1422"/>
    </row>
    <row r="1423" spans="1:74" x14ac:dyDescent="0.25">
      <c r="A1423" s="18"/>
      <c r="B1423" s="20"/>
      <c r="C1423" s="72"/>
      <c r="D1423" s="19"/>
      <c r="E1423" s="20"/>
      <c r="F1423" s="20"/>
      <c r="G1423" s="19"/>
      <c r="H1423" s="19"/>
      <c r="I1423" s="76" t="str">
        <f>IF(AND(Table1[[#This Row],[Was this permit part of a consolidated review?]]="No", Table1[[#This Row],[Date Notice of Complete Application Issued]]&lt;&gt;"", Table1[[#This Row],[Date of Decision]]&lt;&gt;""), Table1[[#This Row],[Date of Decision]]-Table1[[#This Row],[Date Notice of Complete Application Issued]], "")</f>
        <v/>
      </c>
      <c r="J142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2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2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23" s="74" t="str">
        <f>IF(Table1[[#This Row],[Was there an agreed upon decision date?]]="Yes",
    "Mutually agreed timeline",
    IF(ISNUMBER(Table1[[#This Row],[Total Active Review Days 
(without pauses)]]),
        IF(Table1[[#This Row],[Total Active Review Days 
(without pauses)]] &gt; Table1[[#This Row],[Deadline 
(Hidden Helper)]], "Yes", "No"),
    ""))</f>
        <v/>
      </c>
      <c r="N1423" s="8"/>
      <c r="O1423" s="8"/>
      <c r="BU1423"/>
      <c r="BV1423"/>
    </row>
    <row r="1424" spans="1:74" x14ac:dyDescent="0.25">
      <c r="A1424" s="18"/>
      <c r="B1424" s="20"/>
      <c r="C1424" s="72"/>
      <c r="D1424" s="19"/>
      <c r="E1424" s="20"/>
      <c r="F1424" s="20"/>
      <c r="G1424" s="19"/>
      <c r="H1424" s="19"/>
      <c r="I1424" s="76" t="str">
        <f>IF(AND(Table1[[#This Row],[Was this permit part of a consolidated review?]]="No", Table1[[#This Row],[Date Notice of Complete Application Issued]]&lt;&gt;"", Table1[[#This Row],[Date of Decision]]&lt;&gt;""), Table1[[#This Row],[Date of Decision]]-Table1[[#This Row],[Date Notice of Complete Application Issued]], "")</f>
        <v/>
      </c>
      <c r="J142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2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2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24" s="74" t="str">
        <f>IF(Table1[[#This Row],[Was there an agreed upon decision date?]]="Yes",
    "Mutually agreed timeline",
    IF(ISNUMBER(Table1[[#This Row],[Total Active Review Days 
(without pauses)]]),
        IF(Table1[[#This Row],[Total Active Review Days 
(without pauses)]] &gt; Table1[[#This Row],[Deadline 
(Hidden Helper)]], "Yes", "No"),
    ""))</f>
        <v/>
      </c>
      <c r="N1424" s="8"/>
      <c r="O1424" s="8"/>
      <c r="BU1424"/>
      <c r="BV1424"/>
    </row>
    <row r="1425" spans="1:74" x14ac:dyDescent="0.25">
      <c r="A1425" s="18"/>
      <c r="B1425" s="20"/>
      <c r="C1425" s="72"/>
      <c r="D1425" s="19"/>
      <c r="E1425" s="20"/>
      <c r="F1425" s="20"/>
      <c r="G1425" s="19"/>
      <c r="H1425" s="19"/>
      <c r="I1425" s="76" t="str">
        <f>IF(AND(Table1[[#This Row],[Was this permit part of a consolidated review?]]="No", Table1[[#This Row],[Date Notice of Complete Application Issued]]&lt;&gt;"", Table1[[#This Row],[Date of Decision]]&lt;&gt;""), Table1[[#This Row],[Date of Decision]]-Table1[[#This Row],[Date Notice of Complete Application Issued]], "")</f>
        <v/>
      </c>
      <c r="J142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2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2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25" s="74" t="str">
        <f>IF(Table1[[#This Row],[Was there an agreed upon decision date?]]="Yes",
    "Mutually agreed timeline",
    IF(ISNUMBER(Table1[[#This Row],[Total Active Review Days 
(without pauses)]]),
        IF(Table1[[#This Row],[Total Active Review Days 
(without pauses)]] &gt; Table1[[#This Row],[Deadline 
(Hidden Helper)]], "Yes", "No"),
    ""))</f>
        <v/>
      </c>
      <c r="N1425" s="8"/>
      <c r="O1425" s="8"/>
      <c r="BU1425"/>
      <c r="BV1425"/>
    </row>
    <row r="1426" spans="1:74" x14ac:dyDescent="0.25">
      <c r="A1426" s="18"/>
      <c r="B1426" s="20"/>
      <c r="C1426" s="72"/>
      <c r="D1426" s="19"/>
      <c r="E1426" s="20"/>
      <c r="F1426" s="20"/>
      <c r="G1426" s="19"/>
      <c r="H1426" s="19"/>
      <c r="I1426" s="76" t="str">
        <f>IF(AND(Table1[[#This Row],[Was this permit part of a consolidated review?]]="No", Table1[[#This Row],[Date Notice of Complete Application Issued]]&lt;&gt;"", Table1[[#This Row],[Date of Decision]]&lt;&gt;""), Table1[[#This Row],[Date of Decision]]-Table1[[#This Row],[Date Notice of Complete Application Issued]], "")</f>
        <v/>
      </c>
      <c r="J142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2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2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26" s="74" t="str">
        <f>IF(Table1[[#This Row],[Was there an agreed upon decision date?]]="Yes",
    "Mutually agreed timeline",
    IF(ISNUMBER(Table1[[#This Row],[Total Active Review Days 
(without pauses)]]),
        IF(Table1[[#This Row],[Total Active Review Days 
(without pauses)]] &gt; Table1[[#This Row],[Deadline 
(Hidden Helper)]], "Yes", "No"),
    ""))</f>
        <v/>
      </c>
      <c r="N1426" s="8"/>
      <c r="O1426" s="8"/>
      <c r="BU1426"/>
      <c r="BV1426"/>
    </row>
    <row r="1427" spans="1:74" x14ac:dyDescent="0.25">
      <c r="A1427" s="18"/>
      <c r="B1427" s="20"/>
      <c r="C1427" s="72"/>
      <c r="D1427" s="19"/>
      <c r="E1427" s="20"/>
      <c r="F1427" s="20"/>
      <c r="G1427" s="19"/>
      <c r="H1427" s="19"/>
      <c r="I1427" s="76" t="str">
        <f>IF(AND(Table1[[#This Row],[Was this permit part of a consolidated review?]]="No", Table1[[#This Row],[Date Notice of Complete Application Issued]]&lt;&gt;"", Table1[[#This Row],[Date of Decision]]&lt;&gt;""), Table1[[#This Row],[Date of Decision]]-Table1[[#This Row],[Date Notice of Complete Application Issued]], "")</f>
        <v/>
      </c>
      <c r="J142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2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2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27" s="74" t="str">
        <f>IF(Table1[[#This Row],[Was there an agreed upon decision date?]]="Yes",
    "Mutually agreed timeline",
    IF(ISNUMBER(Table1[[#This Row],[Total Active Review Days 
(without pauses)]]),
        IF(Table1[[#This Row],[Total Active Review Days 
(without pauses)]] &gt; Table1[[#This Row],[Deadline 
(Hidden Helper)]], "Yes", "No"),
    ""))</f>
        <v/>
      </c>
      <c r="N1427" s="8"/>
      <c r="O1427" s="8"/>
      <c r="BU1427"/>
      <c r="BV1427"/>
    </row>
    <row r="1428" spans="1:74" x14ac:dyDescent="0.25">
      <c r="A1428" s="18"/>
      <c r="B1428" s="20"/>
      <c r="C1428" s="72"/>
      <c r="D1428" s="19"/>
      <c r="E1428" s="20"/>
      <c r="F1428" s="20"/>
      <c r="G1428" s="19"/>
      <c r="H1428" s="19"/>
      <c r="I1428" s="76" t="str">
        <f>IF(AND(Table1[[#This Row],[Was this permit part of a consolidated review?]]="No", Table1[[#This Row],[Date Notice of Complete Application Issued]]&lt;&gt;"", Table1[[#This Row],[Date of Decision]]&lt;&gt;""), Table1[[#This Row],[Date of Decision]]-Table1[[#This Row],[Date Notice of Complete Application Issued]], "")</f>
        <v/>
      </c>
      <c r="J142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2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2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28" s="74" t="str">
        <f>IF(Table1[[#This Row],[Was there an agreed upon decision date?]]="Yes",
    "Mutually agreed timeline",
    IF(ISNUMBER(Table1[[#This Row],[Total Active Review Days 
(without pauses)]]),
        IF(Table1[[#This Row],[Total Active Review Days 
(without pauses)]] &gt; Table1[[#This Row],[Deadline 
(Hidden Helper)]], "Yes", "No"),
    ""))</f>
        <v/>
      </c>
      <c r="N1428" s="8"/>
      <c r="O1428" s="8"/>
      <c r="BU1428"/>
      <c r="BV1428"/>
    </row>
    <row r="1429" spans="1:74" x14ac:dyDescent="0.25">
      <c r="A1429" s="18"/>
      <c r="B1429" s="20"/>
      <c r="C1429" s="72"/>
      <c r="D1429" s="19"/>
      <c r="E1429" s="20"/>
      <c r="F1429" s="20"/>
      <c r="G1429" s="19"/>
      <c r="H1429" s="19"/>
      <c r="I1429" s="76" t="str">
        <f>IF(AND(Table1[[#This Row],[Was this permit part of a consolidated review?]]="No", Table1[[#This Row],[Date Notice of Complete Application Issued]]&lt;&gt;"", Table1[[#This Row],[Date of Decision]]&lt;&gt;""), Table1[[#This Row],[Date of Decision]]-Table1[[#This Row],[Date Notice of Complete Application Issued]], "")</f>
        <v/>
      </c>
      <c r="J142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2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2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29" s="74" t="str">
        <f>IF(Table1[[#This Row],[Was there an agreed upon decision date?]]="Yes",
    "Mutually agreed timeline",
    IF(ISNUMBER(Table1[[#This Row],[Total Active Review Days 
(without pauses)]]),
        IF(Table1[[#This Row],[Total Active Review Days 
(without pauses)]] &gt; Table1[[#This Row],[Deadline 
(Hidden Helper)]], "Yes", "No"),
    ""))</f>
        <v/>
      </c>
      <c r="N1429" s="8"/>
      <c r="O1429" s="8"/>
      <c r="BU1429"/>
      <c r="BV1429"/>
    </row>
    <row r="1430" spans="1:74" x14ac:dyDescent="0.25">
      <c r="A1430" s="18"/>
      <c r="B1430" s="20"/>
      <c r="C1430" s="72"/>
      <c r="D1430" s="19"/>
      <c r="E1430" s="20"/>
      <c r="F1430" s="20"/>
      <c r="G1430" s="19"/>
      <c r="H1430" s="19"/>
      <c r="I1430" s="76" t="str">
        <f>IF(AND(Table1[[#This Row],[Was this permit part of a consolidated review?]]="No", Table1[[#This Row],[Date Notice of Complete Application Issued]]&lt;&gt;"", Table1[[#This Row],[Date of Decision]]&lt;&gt;""), Table1[[#This Row],[Date of Decision]]-Table1[[#This Row],[Date Notice of Complete Application Issued]], "")</f>
        <v/>
      </c>
      <c r="J143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3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3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30" s="74" t="str">
        <f>IF(Table1[[#This Row],[Was there an agreed upon decision date?]]="Yes",
    "Mutually agreed timeline",
    IF(ISNUMBER(Table1[[#This Row],[Total Active Review Days 
(without pauses)]]),
        IF(Table1[[#This Row],[Total Active Review Days 
(without pauses)]] &gt; Table1[[#This Row],[Deadline 
(Hidden Helper)]], "Yes", "No"),
    ""))</f>
        <v/>
      </c>
      <c r="N1430" s="8"/>
      <c r="O1430" s="8"/>
      <c r="BU1430"/>
      <c r="BV1430"/>
    </row>
    <row r="1431" spans="1:74" x14ac:dyDescent="0.25">
      <c r="A1431" s="18"/>
      <c r="B1431" s="20"/>
      <c r="C1431" s="72"/>
      <c r="D1431" s="19"/>
      <c r="E1431" s="20"/>
      <c r="F1431" s="20"/>
      <c r="G1431" s="19"/>
      <c r="H1431" s="19"/>
      <c r="I1431" s="76" t="str">
        <f>IF(AND(Table1[[#This Row],[Was this permit part of a consolidated review?]]="No", Table1[[#This Row],[Date Notice of Complete Application Issued]]&lt;&gt;"", Table1[[#This Row],[Date of Decision]]&lt;&gt;""), Table1[[#This Row],[Date of Decision]]-Table1[[#This Row],[Date Notice of Complete Application Issued]], "")</f>
        <v/>
      </c>
      <c r="J143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3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3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31" s="74" t="str">
        <f>IF(Table1[[#This Row],[Was there an agreed upon decision date?]]="Yes",
    "Mutually agreed timeline",
    IF(ISNUMBER(Table1[[#This Row],[Total Active Review Days 
(without pauses)]]),
        IF(Table1[[#This Row],[Total Active Review Days 
(without pauses)]] &gt; Table1[[#This Row],[Deadline 
(Hidden Helper)]], "Yes", "No"),
    ""))</f>
        <v/>
      </c>
      <c r="N1431" s="8"/>
      <c r="O1431" s="8"/>
      <c r="BU1431"/>
      <c r="BV1431"/>
    </row>
    <row r="1432" spans="1:74" x14ac:dyDescent="0.25">
      <c r="A1432" s="18"/>
      <c r="B1432" s="20"/>
      <c r="C1432" s="72"/>
      <c r="D1432" s="19"/>
      <c r="E1432" s="20"/>
      <c r="F1432" s="20"/>
      <c r="G1432" s="19"/>
      <c r="H1432" s="19"/>
      <c r="I1432" s="76" t="str">
        <f>IF(AND(Table1[[#This Row],[Was this permit part of a consolidated review?]]="No", Table1[[#This Row],[Date Notice of Complete Application Issued]]&lt;&gt;"", Table1[[#This Row],[Date of Decision]]&lt;&gt;""), Table1[[#This Row],[Date of Decision]]-Table1[[#This Row],[Date Notice of Complete Application Issued]], "")</f>
        <v/>
      </c>
      <c r="J143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3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3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32" s="74" t="str">
        <f>IF(Table1[[#This Row],[Was there an agreed upon decision date?]]="Yes",
    "Mutually agreed timeline",
    IF(ISNUMBER(Table1[[#This Row],[Total Active Review Days 
(without pauses)]]),
        IF(Table1[[#This Row],[Total Active Review Days 
(without pauses)]] &gt; Table1[[#This Row],[Deadline 
(Hidden Helper)]], "Yes", "No"),
    ""))</f>
        <v/>
      </c>
      <c r="N1432" s="8"/>
      <c r="O1432" s="8"/>
      <c r="BU1432"/>
      <c r="BV1432"/>
    </row>
    <row r="1433" spans="1:74" x14ac:dyDescent="0.25">
      <c r="A1433" s="18"/>
      <c r="B1433" s="20"/>
      <c r="C1433" s="72"/>
      <c r="D1433" s="19"/>
      <c r="E1433" s="20"/>
      <c r="F1433" s="20"/>
      <c r="G1433" s="19"/>
      <c r="H1433" s="19"/>
      <c r="I1433" s="76" t="str">
        <f>IF(AND(Table1[[#This Row],[Was this permit part of a consolidated review?]]="No", Table1[[#This Row],[Date Notice of Complete Application Issued]]&lt;&gt;"", Table1[[#This Row],[Date of Decision]]&lt;&gt;""), Table1[[#This Row],[Date of Decision]]-Table1[[#This Row],[Date Notice of Complete Application Issued]], "")</f>
        <v/>
      </c>
      <c r="J143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3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3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33" s="74" t="str">
        <f>IF(Table1[[#This Row],[Was there an agreed upon decision date?]]="Yes",
    "Mutually agreed timeline",
    IF(ISNUMBER(Table1[[#This Row],[Total Active Review Days 
(without pauses)]]),
        IF(Table1[[#This Row],[Total Active Review Days 
(without pauses)]] &gt; Table1[[#This Row],[Deadline 
(Hidden Helper)]], "Yes", "No"),
    ""))</f>
        <v/>
      </c>
      <c r="N1433" s="8"/>
      <c r="O1433" s="8"/>
      <c r="BU1433"/>
      <c r="BV1433"/>
    </row>
    <row r="1434" spans="1:74" x14ac:dyDescent="0.25">
      <c r="A1434" s="18"/>
      <c r="B1434" s="20"/>
      <c r="C1434" s="72"/>
      <c r="D1434" s="19"/>
      <c r="E1434" s="20"/>
      <c r="F1434" s="20"/>
      <c r="G1434" s="19"/>
      <c r="H1434" s="19"/>
      <c r="I1434" s="76" t="str">
        <f>IF(AND(Table1[[#This Row],[Was this permit part of a consolidated review?]]="No", Table1[[#This Row],[Date Notice of Complete Application Issued]]&lt;&gt;"", Table1[[#This Row],[Date of Decision]]&lt;&gt;""), Table1[[#This Row],[Date of Decision]]-Table1[[#This Row],[Date Notice of Complete Application Issued]], "")</f>
        <v/>
      </c>
      <c r="J143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3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3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34" s="74" t="str">
        <f>IF(Table1[[#This Row],[Was there an agreed upon decision date?]]="Yes",
    "Mutually agreed timeline",
    IF(ISNUMBER(Table1[[#This Row],[Total Active Review Days 
(without pauses)]]),
        IF(Table1[[#This Row],[Total Active Review Days 
(without pauses)]] &gt; Table1[[#This Row],[Deadline 
(Hidden Helper)]], "Yes", "No"),
    ""))</f>
        <v/>
      </c>
      <c r="N1434" s="8"/>
      <c r="O1434" s="8"/>
      <c r="BU1434"/>
      <c r="BV1434"/>
    </row>
    <row r="1435" spans="1:74" x14ac:dyDescent="0.25">
      <c r="A1435" s="18"/>
      <c r="B1435" s="20"/>
      <c r="C1435" s="72"/>
      <c r="D1435" s="19"/>
      <c r="E1435" s="20"/>
      <c r="F1435" s="20"/>
      <c r="G1435" s="19"/>
      <c r="H1435" s="19"/>
      <c r="I1435" s="76" t="str">
        <f>IF(AND(Table1[[#This Row],[Was this permit part of a consolidated review?]]="No", Table1[[#This Row],[Date Notice of Complete Application Issued]]&lt;&gt;"", Table1[[#This Row],[Date of Decision]]&lt;&gt;""), Table1[[#This Row],[Date of Decision]]-Table1[[#This Row],[Date Notice of Complete Application Issued]], "")</f>
        <v/>
      </c>
      <c r="J143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3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3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35" s="74" t="str">
        <f>IF(Table1[[#This Row],[Was there an agreed upon decision date?]]="Yes",
    "Mutually agreed timeline",
    IF(ISNUMBER(Table1[[#This Row],[Total Active Review Days 
(without pauses)]]),
        IF(Table1[[#This Row],[Total Active Review Days 
(without pauses)]] &gt; Table1[[#This Row],[Deadline 
(Hidden Helper)]], "Yes", "No"),
    ""))</f>
        <v/>
      </c>
      <c r="N1435" s="8"/>
      <c r="O1435" s="8"/>
      <c r="BU1435"/>
      <c r="BV1435"/>
    </row>
    <row r="1436" spans="1:74" x14ac:dyDescent="0.25">
      <c r="A1436" s="18"/>
      <c r="B1436" s="20"/>
      <c r="C1436" s="72"/>
      <c r="D1436" s="19"/>
      <c r="E1436" s="20"/>
      <c r="F1436" s="20"/>
      <c r="G1436" s="19"/>
      <c r="H1436" s="19"/>
      <c r="I1436" s="76" t="str">
        <f>IF(AND(Table1[[#This Row],[Was this permit part of a consolidated review?]]="No", Table1[[#This Row],[Date Notice of Complete Application Issued]]&lt;&gt;"", Table1[[#This Row],[Date of Decision]]&lt;&gt;""), Table1[[#This Row],[Date of Decision]]-Table1[[#This Row],[Date Notice of Complete Application Issued]], "")</f>
        <v/>
      </c>
      <c r="J143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3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3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36" s="74" t="str">
        <f>IF(Table1[[#This Row],[Was there an agreed upon decision date?]]="Yes",
    "Mutually agreed timeline",
    IF(ISNUMBER(Table1[[#This Row],[Total Active Review Days 
(without pauses)]]),
        IF(Table1[[#This Row],[Total Active Review Days 
(without pauses)]] &gt; Table1[[#This Row],[Deadline 
(Hidden Helper)]], "Yes", "No"),
    ""))</f>
        <v/>
      </c>
      <c r="N1436" s="8"/>
      <c r="O1436" s="8"/>
      <c r="BU1436"/>
      <c r="BV1436"/>
    </row>
    <row r="1437" spans="1:74" x14ac:dyDescent="0.25">
      <c r="A1437" s="18"/>
      <c r="B1437" s="20"/>
      <c r="C1437" s="72"/>
      <c r="D1437" s="19"/>
      <c r="E1437" s="20"/>
      <c r="F1437" s="20"/>
      <c r="G1437" s="19"/>
      <c r="H1437" s="19"/>
      <c r="I1437" s="76" t="str">
        <f>IF(AND(Table1[[#This Row],[Was this permit part of a consolidated review?]]="No", Table1[[#This Row],[Date Notice of Complete Application Issued]]&lt;&gt;"", Table1[[#This Row],[Date of Decision]]&lt;&gt;""), Table1[[#This Row],[Date of Decision]]-Table1[[#This Row],[Date Notice of Complete Application Issued]], "")</f>
        <v/>
      </c>
      <c r="J143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3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3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37" s="74" t="str">
        <f>IF(Table1[[#This Row],[Was there an agreed upon decision date?]]="Yes",
    "Mutually agreed timeline",
    IF(ISNUMBER(Table1[[#This Row],[Total Active Review Days 
(without pauses)]]),
        IF(Table1[[#This Row],[Total Active Review Days 
(without pauses)]] &gt; Table1[[#This Row],[Deadline 
(Hidden Helper)]], "Yes", "No"),
    ""))</f>
        <v/>
      </c>
      <c r="N1437" s="8"/>
      <c r="O1437" s="8"/>
      <c r="BU1437"/>
      <c r="BV1437"/>
    </row>
    <row r="1438" spans="1:74" x14ac:dyDescent="0.25">
      <c r="A1438" s="18"/>
      <c r="B1438" s="20"/>
      <c r="C1438" s="72"/>
      <c r="D1438" s="19"/>
      <c r="E1438" s="20"/>
      <c r="F1438" s="20"/>
      <c r="G1438" s="19"/>
      <c r="H1438" s="19"/>
      <c r="I1438" s="76" t="str">
        <f>IF(AND(Table1[[#This Row],[Was this permit part of a consolidated review?]]="No", Table1[[#This Row],[Date Notice of Complete Application Issued]]&lt;&gt;"", Table1[[#This Row],[Date of Decision]]&lt;&gt;""), Table1[[#This Row],[Date of Decision]]-Table1[[#This Row],[Date Notice of Complete Application Issued]], "")</f>
        <v/>
      </c>
      <c r="J143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3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3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38" s="74" t="str">
        <f>IF(Table1[[#This Row],[Was there an agreed upon decision date?]]="Yes",
    "Mutually agreed timeline",
    IF(ISNUMBER(Table1[[#This Row],[Total Active Review Days 
(without pauses)]]),
        IF(Table1[[#This Row],[Total Active Review Days 
(without pauses)]] &gt; Table1[[#This Row],[Deadline 
(Hidden Helper)]], "Yes", "No"),
    ""))</f>
        <v/>
      </c>
      <c r="N1438" s="8"/>
      <c r="O1438" s="8"/>
      <c r="BU1438"/>
      <c r="BV1438"/>
    </row>
    <row r="1439" spans="1:74" x14ac:dyDescent="0.25">
      <c r="A1439" s="18"/>
      <c r="B1439" s="20"/>
      <c r="C1439" s="72"/>
      <c r="D1439" s="19"/>
      <c r="E1439" s="20"/>
      <c r="F1439" s="20"/>
      <c r="G1439" s="19"/>
      <c r="H1439" s="19"/>
      <c r="I1439" s="76" t="str">
        <f>IF(AND(Table1[[#This Row],[Was this permit part of a consolidated review?]]="No", Table1[[#This Row],[Date Notice of Complete Application Issued]]&lt;&gt;"", Table1[[#This Row],[Date of Decision]]&lt;&gt;""), Table1[[#This Row],[Date of Decision]]-Table1[[#This Row],[Date Notice of Complete Application Issued]], "")</f>
        <v/>
      </c>
      <c r="J143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3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3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39" s="74" t="str">
        <f>IF(Table1[[#This Row],[Was there an agreed upon decision date?]]="Yes",
    "Mutually agreed timeline",
    IF(ISNUMBER(Table1[[#This Row],[Total Active Review Days 
(without pauses)]]),
        IF(Table1[[#This Row],[Total Active Review Days 
(without pauses)]] &gt; Table1[[#This Row],[Deadline 
(Hidden Helper)]], "Yes", "No"),
    ""))</f>
        <v/>
      </c>
      <c r="N1439" s="8"/>
      <c r="O1439" s="8"/>
      <c r="BU1439"/>
      <c r="BV1439"/>
    </row>
    <row r="1440" spans="1:74" x14ac:dyDescent="0.25">
      <c r="A1440" s="18"/>
      <c r="B1440" s="20"/>
      <c r="C1440" s="72"/>
      <c r="D1440" s="19"/>
      <c r="E1440" s="20"/>
      <c r="F1440" s="20"/>
      <c r="G1440" s="19"/>
      <c r="H1440" s="19"/>
      <c r="I1440" s="76" t="str">
        <f>IF(AND(Table1[[#This Row],[Was this permit part of a consolidated review?]]="No", Table1[[#This Row],[Date Notice of Complete Application Issued]]&lt;&gt;"", Table1[[#This Row],[Date of Decision]]&lt;&gt;""), Table1[[#This Row],[Date of Decision]]-Table1[[#This Row],[Date Notice of Complete Application Issued]], "")</f>
        <v/>
      </c>
      <c r="J144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4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4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40" s="74" t="str">
        <f>IF(Table1[[#This Row],[Was there an agreed upon decision date?]]="Yes",
    "Mutually agreed timeline",
    IF(ISNUMBER(Table1[[#This Row],[Total Active Review Days 
(without pauses)]]),
        IF(Table1[[#This Row],[Total Active Review Days 
(without pauses)]] &gt; Table1[[#This Row],[Deadline 
(Hidden Helper)]], "Yes", "No"),
    ""))</f>
        <v/>
      </c>
      <c r="N1440" s="8"/>
      <c r="O1440" s="8"/>
      <c r="BU1440"/>
      <c r="BV1440"/>
    </row>
    <row r="1441" spans="1:74" x14ac:dyDescent="0.25">
      <c r="A1441" s="18"/>
      <c r="B1441" s="20"/>
      <c r="C1441" s="72"/>
      <c r="D1441" s="19"/>
      <c r="E1441" s="20"/>
      <c r="F1441" s="20"/>
      <c r="G1441" s="19"/>
      <c r="H1441" s="19"/>
      <c r="I1441" s="76" t="str">
        <f>IF(AND(Table1[[#This Row],[Was this permit part of a consolidated review?]]="No", Table1[[#This Row],[Date Notice of Complete Application Issued]]&lt;&gt;"", Table1[[#This Row],[Date of Decision]]&lt;&gt;""), Table1[[#This Row],[Date of Decision]]-Table1[[#This Row],[Date Notice of Complete Application Issued]], "")</f>
        <v/>
      </c>
      <c r="J144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4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4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41" s="74" t="str">
        <f>IF(Table1[[#This Row],[Was there an agreed upon decision date?]]="Yes",
    "Mutually agreed timeline",
    IF(ISNUMBER(Table1[[#This Row],[Total Active Review Days 
(without pauses)]]),
        IF(Table1[[#This Row],[Total Active Review Days 
(without pauses)]] &gt; Table1[[#This Row],[Deadline 
(Hidden Helper)]], "Yes", "No"),
    ""))</f>
        <v/>
      </c>
      <c r="N1441" s="8"/>
      <c r="O1441" s="8"/>
      <c r="BU1441"/>
      <c r="BV1441"/>
    </row>
    <row r="1442" spans="1:74" x14ac:dyDescent="0.25">
      <c r="A1442" s="18"/>
      <c r="B1442" s="20"/>
      <c r="C1442" s="72"/>
      <c r="D1442" s="19"/>
      <c r="E1442" s="20"/>
      <c r="F1442" s="20"/>
      <c r="G1442" s="19"/>
      <c r="H1442" s="19"/>
      <c r="I1442" s="76" t="str">
        <f>IF(AND(Table1[[#This Row],[Was this permit part of a consolidated review?]]="No", Table1[[#This Row],[Date Notice of Complete Application Issued]]&lt;&gt;"", Table1[[#This Row],[Date of Decision]]&lt;&gt;""), Table1[[#This Row],[Date of Decision]]-Table1[[#This Row],[Date Notice of Complete Application Issued]], "")</f>
        <v/>
      </c>
      <c r="J144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4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4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42" s="74" t="str">
        <f>IF(Table1[[#This Row],[Was there an agreed upon decision date?]]="Yes",
    "Mutually agreed timeline",
    IF(ISNUMBER(Table1[[#This Row],[Total Active Review Days 
(without pauses)]]),
        IF(Table1[[#This Row],[Total Active Review Days 
(without pauses)]] &gt; Table1[[#This Row],[Deadline 
(Hidden Helper)]], "Yes", "No"),
    ""))</f>
        <v/>
      </c>
      <c r="N1442" s="8"/>
      <c r="O1442" s="8"/>
      <c r="BU1442"/>
      <c r="BV1442"/>
    </row>
    <row r="1443" spans="1:74" x14ac:dyDescent="0.25">
      <c r="A1443" s="18"/>
      <c r="B1443" s="20"/>
      <c r="C1443" s="72"/>
      <c r="D1443" s="19"/>
      <c r="E1443" s="20"/>
      <c r="F1443" s="20"/>
      <c r="G1443" s="19"/>
      <c r="H1443" s="19"/>
      <c r="I1443" s="76" t="str">
        <f>IF(AND(Table1[[#This Row],[Was this permit part of a consolidated review?]]="No", Table1[[#This Row],[Date Notice of Complete Application Issued]]&lt;&gt;"", Table1[[#This Row],[Date of Decision]]&lt;&gt;""), Table1[[#This Row],[Date of Decision]]-Table1[[#This Row],[Date Notice of Complete Application Issued]], "")</f>
        <v/>
      </c>
      <c r="J144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4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4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43" s="74" t="str">
        <f>IF(Table1[[#This Row],[Was there an agreed upon decision date?]]="Yes",
    "Mutually agreed timeline",
    IF(ISNUMBER(Table1[[#This Row],[Total Active Review Days 
(without pauses)]]),
        IF(Table1[[#This Row],[Total Active Review Days 
(without pauses)]] &gt; Table1[[#This Row],[Deadline 
(Hidden Helper)]], "Yes", "No"),
    ""))</f>
        <v/>
      </c>
      <c r="N1443" s="8"/>
      <c r="O1443" s="8"/>
      <c r="BU1443"/>
      <c r="BV1443"/>
    </row>
    <row r="1444" spans="1:74" x14ac:dyDescent="0.25">
      <c r="A1444" s="18"/>
      <c r="B1444" s="20"/>
      <c r="C1444" s="72"/>
      <c r="D1444" s="19"/>
      <c r="E1444" s="20"/>
      <c r="F1444" s="20"/>
      <c r="G1444" s="19"/>
      <c r="H1444" s="19"/>
      <c r="I1444" s="76" t="str">
        <f>IF(AND(Table1[[#This Row],[Was this permit part of a consolidated review?]]="No", Table1[[#This Row],[Date Notice of Complete Application Issued]]&lt;&gt;"", Table1[[#This Row],[Date of Decision]]&lt;&gt;""), Table1[[#This Row],[Date of Decision]]-Table1[[#This Row],[Date Notice of Complete Application Issued]], "")</f>
        <v/>
      </c>
      <c r="J144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4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4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44" s="74" t="str">
        <f>IF(Table1[[#This Row],[Was there an agreed upon decision date?]]="Yes",
    "Mutually agreed timeline",
    IF(ISNUMBER(Table1[[#This Row],[Total Active Review Days 
(without pauses)]]),
        IF(Table1[[#This Row],[Total Active Review Days 
(without pauses)]] &gt; Table1[[#This Row],[Deadline 
(Hidden Helper)]], "Yes", "No"),
    ""))</f>
        <v/>
      </c>
      <c r="N1444" s="8"/>
      <c r="O1444" s="8"/>
      <c r="BU1444"/>
      <c r="BV1444"/>
    </row>
    <row r="1445" spans="1:74" x14ac:dyDescent="0.25">
      <c r="A1445" s="18"/>
      <c r="B1445" s="20"/>
      <c r="C1445" s="72"/>
      <c r="D1445" s="19"/>
      <c r="E1445" s="20"/>
      <c r="F1445" s="20"/>
      <c r="G1445" s="19"/>
      <c r="H1445" s="19"/>
      <c r="I1445" s="76" t="str">
        <f>IF(AND(Table1[[#This Row],[Was this permit part of a consolidated review?]]="No", Table1[[#This Row],[Date Notice of Complete Application Issued]]&lt;&gt;"", Table1[[#This Row],[Date of Decision]]&lt;&gt;""), Table1[[#This Row],[Date of Decision]]-Table1[[#This Row],[Date Notice of Complete Application Issued]], "")</f>
        <v/>
      </c>
      <c r="J144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4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4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45" s="74" t="str">
        <f>IF(Table1[[#This Row],[Was there an agreed upon decision date?]]="Yes",
    "Mutually agreed timeline",
    IF(ISNUMBER(Table1[[#This Row],[Total Active Review Days 
(without pauses)]]),
        IF(Table1[[#This Row],[Total Active Review Days 
(without pauses)]] &gt; Table1[[#This Row],[Deadline 
(Hidden Helper)]], "Yes", "No"),
    ""))</f>
        <v/>
      </c>
      <c r="N1445" s="8"/>
      <c r="O1445" s="8"/>
      <c r="BU1445"/>
      <c r="BV1445"/>
    </row>
    <row r="1446" spans="1:74" x14ac:dyDescent="0.25">
      <c r="A1446" s="18"/>
      <c r="B1446" s="20"/>
      <c r="C1446" s="72"/>
      <c r="D1446" s="19"/>
      <c r="E1446" s="20"/>
      <c r="F1446" s="20"/>
      <c r="G1446" s="19"/>
      <c r="H1446" s="19"/>
      <c r="I1446" s="76" t="str">
        <f>IF(AND(Table1[[#This Row],[Was this permit part of a consolidated review?]]="No", Table1[[#This Row],[Date Notice of Complete Application Issued]]&lt;&gt;"", Table1[[#This Row],[Date of Decision]]&lt;&gt;""), Table1[[#This Row],[Date of Decision]]-Table1[[#This Row],[Date Notice of Complete Application Issued]], "")</f>
        <v/>
      </c>
      <c r="J144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4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4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46" s="74" t="str">
        <f>IF(Table1[[#This Row],[Was there an agreed upon decision date?]]="Yes",
    "Mutually agreed timeline",
    IF(ISNUMBER(Table1[[#This Row],[Total Active Review Days 
(without pauses)]]),
        IF(Table1[[#This Row],[Total Active Review Days 
(without pauses)]] &gt; Table1[[#This Row],[Deadline 
(Hidden Helper)]], "Yes", "No"),
    ""))</f>
        <v/>
      </c>
      <c r="N1446" s="8"/>
      <c r="O1446" s="8"/>
      <c r="BU1446"/>
      <c r="BV1446"/>
    </row>
    <row r="1447" spans="1:74" x14ac:dyDescent="0.25">
      <c r="A1447" s="18"/>
      <c r="B1447" s="20"/>
      <c r="C1447" s="72"/>
      <c r="D1447" s="19"/>
      <c r="E1447" s="20"/>
      <c r="F1447" s="20"/>
      <c r="G1447" s="19"/>
      <c r="H1447" s="19"/>
      <c r="I1447" s="76" t="str">
        <f>IF(AND(Table1[[#This Row],[Was this permit part of a consolidated review?]]="No", Table1[[#This Row],[Date Notice of Complete Application Issued]]&lt;&gt;"", Table1[[#This Row],[Date of Decision]]&lt;&gt;""), Table1[[#This Row],[Date of Decision]]-Table1[[#This Row],[Date Notice of Complete Application Issued]], "")</f>
        <v/>
      </c>
      <c r="J144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4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4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47" s="74" t="str">
        <f>IF(Table1[[#This Row],[Was there an agreed upon decision date?]]="Yes",
    "Mutually agreed timeline",
    IF(ISNUMBER(Table1[[#This Row],[Total Active Review Days 
(without pauses)]]),
        IF(Table1[[#This Row],[Total Active Review Days 
(without pauses)]] &gt; Table1[[#This Row],[Deadline 
(Hidden Helper)]], "Yes", "No"),
    ""))</f>
        <v/>
      </c>
      <c r="N1447" s="8"/>
      <c r="O1447" s="8"/>
      <c r="BU1447"/>
      <c r="BV1447"/>
    </row>
    <row r="1448" spans="1:74" x14ac:dyDescent="0.25">
      <c r="A1448" s="18"/>
      <c r="B1448" s="20"/>
      <c r="C1448" s="72"/>
      <c r="D1448" s="19"/>
      <c r="E1448" s="20"/>
      <c r="F1448" s="20"/>
      <c r="G1448" s="19"/>
      <c r="H1448" s="19"/>
      <c r="I1448" s="76" t="str">
        <f>IF(AND(Table1[[#This Row],[Was this permit part of a consolidated review?]]="No", Table1[[#This Row],[Date Notice of Complete Application Issued]]&lt;&gt;"", Table1[[#This Row],[Date of Decision]]&lt;&gt;""), Table1[[#This Row],[Date of Decision]]-Table1[[#This Row],[Date Notice of Complete Application Issued]], "")</f>
        <v/>
      </c>
      <c r="J144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4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4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48" s="74" t="str">
        <f>IF(Table1[[#This Row],[Was there an agreed upon decision date?]]="Yes",
    "Mutually agreed timeline",
    IF(ISNUMBER(Table1[[#This Row],[Total Active Review Days 
(without pauses)]]),
        IF(Table1[[#This Row],[Total Active Review Days 
(without pauses)]] &gt; Table1[[#This Row],[Deadline 
(Hidden Helper)]], "Yes", "No"),
    ""))</f>
        <v/>
      </c>
      <c r="N1448" s="8"/>
      <c r="O1448" s="8"/>
      <c r="BU1448"/>
      <c r="BV1448"/>
    </row>
    <row r="1449" spans="1:74" x14ac:dyDescent="0.25">
      <c r="A1449" s="18"/>
      <c r="B1449" s="20"/>
      <c r="C1449" s="72"/>
      <c r="D1449" s="19"/>
      <c r="E1449" s="20"/>
      <c r="F1449" s="20"/>
      <c r="G1449" s="19"/>
      <c r="H1449" s="19"/>
      <c r="I1449" s="76" t="str">
        <f>IF(AND(Table1[[#This Row],[Was this permit part of a consolidated review?]]="No", Table1[[#This Row],[Date Notice of Complete Application Issued]]&lt;&gt;"", Table1[[#This Row],[Date of Decision]]&lt;&gt;""), Table1[[#This Row],[Date of Decision]]-Table1[[#This Row],[Date Notice of Complete Application Issued]], "")</f>
        <v/>
      </c>
      <c r="J144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4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4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49" s="74" t="str">
        <f>IF(Table1[[#This Row],[Was there an agreed upon decision date?]]="Yes",
    "Mutually agreed timeline",
    IF(ISNUMBER(Table1[[#This Row],[Total Active Review Days 
(without pauses)]]),
        IF(Table1[[#This Row],[Total Active Review Days 
(without pauses)]] &gt; Table1[[#This Row],[Deadline 
(Hidden Helper)]], "Yes", "No"),
    ""))</f>
        <v/>
      </c>
      <c r="N1449" s="8"/>
      <c r="O1449" s="8"/>
      <c r="BU1449"/>
      <c r="BV1449"/>
    </row>
    <row r="1450" spans="1:74" x14ac:dyDescent="0.25">
      <c r="A1450" s="18"/>
      <c r="B1450" s="20"/>
      <c r="C1450" s="72"/>
      <c r="D1450" s="19"/>
      <c r="E1450" s="20"/>
      <c r="F1450" s="20"/>
      <c r="G1450" s="19"/>
      <c r="H1450" s="19"/>
      <c r="I1450" s="76" t="str">
        <f>IF(AND(Table1[[#This Row],[Was this permit part of a consolidated review?]]="No", Table1[[#This Row],[Date Notice of Complete Application Issued]]&lt;&gt;"", Table1[[#This Row],[Date of Decision]]&lt;&gt;""), Table1[[#This Row],[Date of Decision]]-Table1[[#This Row],[Date Notice of Complete Application Issued]], "")</f>
        <v/>
      </c>
      <c r="J145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5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5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50" s="74" t="str">
        <f>IF(Table1[[#This Row],[Was there an agreed upon decision date?]]="Yes",
    "Mutually agreed timeline",
    IF(ISNUMBER(Table1[[#This Row],[Total Active Review Days 
(without pauses)]]),
        IF(Table1[[#This Row],[Total Active Review Days 
(without pauses)]] &gt; Table1[[#This Row],[Deadline 
(Hidden Helper)]], "Yes", "No"),
    ""))</f>
        <v/>
      </c>
      <c r="N1450" s="8"/>
      <c r="O1450" s="8"/>
      <c r="BU1450"/>
      <c r="BV1450"/>
    </row>
    <row r="1451" spans="1:74" x14ac:dyDescent="0.25">
      <c r="A1451" s="18"/>
      <c r="B1451" s="20"/>
      <c r="C1451" s="72"/>
      <c r="D1451" s="19"/>
      <c r="E1451" s="20"/>
      <c r="F1451" s="20"/>
      <c r="G1451" s="19"/>
      <c r="H1451" s="19"/>
      <c r="I1451" s="76" t="str">
        <f>IF(AND(Table1[[#This Row],[Was this permit part of a consolidated review?]]="No", Table1[[#This Row],[Date Notice of Complete Application Issued]]&lt;&gt;"", Table1[[#This Row],[Date of Decision]]&lt;&gt;""), Table1[[#This Row],[Date of Decision]]-Table1[[#This Row],[Date Notice of Complete Application Issued]], "")</f>
        <v/>
      </c>
      <c r="J145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5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5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51" s="74" t="str">
        <f>IF(Table1[[#This Row],[Was there an agreed upon decision date?]]="Yes",
    "Mutually agreed timeline",
    IF(ISNUMBER(Table1[[#This Row],[Total Active Review Days 
(without pauses)]]),
        IF(Table1[[#This Row],[Total Active Review Days 
(without pauses)]] &gt; Table1[[#This Row],[Deadline 
(Hidden Helper)]], "Yes", "No"),
    ""))</f>
        <v/>
      </c>
      <c r="N1451" s="8"/>
      <c r="O1451" s="8"/>
      <c r="BU1451"/>
      <c r="BV1451"/>
    </row>
    <row r="1452" spans="1:74" x14ac:dyDescent="0.25">
      <c r="A1452" s="18"/>
      <c r="B1452" s="20"/>
      <c r="C1452" s="72"/>
      <c r="D1452" s="19"/>
      <c r="E1452" s="20"/>
      <c r="F1452" s="20"/>
      <c r="G1452" s="19"/>
      <c r="H1452" s="19"/>
      <c r="I1452" s="76" t="str">
        <f>IF(AND(Table1[[#This Row],[Was this permit part of a consolidated review?]]="No", Table1[[#This Row],[Date Notice of Complete Application Issued]]&lt;&gt;"", Table1[[#This Row],[Date of Decision]]&lt;&gt;""), Table1[[#This Row],[Date of Decision]]-Table1[[#This Row],[Date Notice of Complete Application Issued]], "")</f>
        <v/>
      </c>
      <c r="J145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5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5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52" s="74" t="str">
        <f>IF(Table1[[#This Row],[Was there an agreed upon decision date?]]="Yes",
    "Mutually agreed timeline",
    IF(ISNUMBER(Table1[[#This Row],[Total Active Review Days 
(without pauses)]]),
        IF(Table1[[#This Row],[Total Active Review Days 
(without pauses)]] &gt; Table1[[#This Row],[Deadline 
(Hidden Helper)]], "Yes", "No"),
    ""))</f>
        <v/>
      </c>
      <c r="N1452" s="8"/>
      <c r="O1452" s="8"/>
      <c r="BU1452"/>
      <c r="BV1452"/>
    </row>
    <row r="1453" spans="1:74" x14ac:dyDescent="0.25">
      <c r="A1453" s="18"/>
      <c r="B1453" s="20"/>
      <c r="C1453" s="72"/>
      <c r="D1453" s="19"/>
      <c r="E1453" s="20"/>
      <c r="F1453" s="20"/>
      <c r="G1453" s="19"/>
      <c r="H1453" s="19"/>
      <c r="I1453" s="76" t="str">
        <f>IF(AND(Table1[[#This Row],[Was this permit part of a consolidated review?]]="No", Table1[[#This Row],[Date Notice of Complete Application Issued]]&lt;&gt;"", Table1[[#This Row],[Date of Decision]]&lt;&gt;""), Table1[[#This Row],[Date of Decision]]-Table1[[#This Row],[Date Notice of Complete Application Issued]], "")</f>
        <v/>
      </c>
      <c r="J145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5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5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53" s="74" t="str">
        <f>IF(Table1[[#This Row],[Was there an agreed upon decision date?]]="Yes",
    "Mutually agreed timeline",
    IF(ISNUMBER(Table1[[#This Row],[Total Active Review Days 
(without pauses)]]),
        IF(Table1[[#This Row],[Total Active Review Days 
(without pauses)]] &gt; Table1[[#This Row],[Deadline 
(Hidden Helper)]], "Yes", "No"),
    ""))</f>
        <v/>
      </c>
      <c r="N1453" s="8"/>
      <c r="O1453" s="8"/>
      <c r="BU1453"/>
      <c r="BV1453"/>
    </row>
    <row r="1454" spans="1:74" x14ac:dyDescent="0.25">
      <c r="A1454" s="18"/>
      <c r="B1454" s="20"/>
      <c r="C1454" s="72"/>
      <c r="D1454" s="19"/>
      <c r="E1454" s="20"/>
      <c r="F1454" s="20"/>
      <c r="G1454" s="19"/>
      <c r="H1454" s="19"/>
      <c r="I1454" s="76" t="str">
        <f>IF(AND(Table1[[#This Row],[Was this permit part of a consolidated review?]]="No", Table1[[#This Row],[Date Notice of Complete Application Issued]]&lt;&gt;"", Table1[[#This Row],[Date of Decision]]&lt;&gt;""), Table1[[#This Row],[Date of Decision]]-Table1[[#This Row],[Date Notice of Complete Application Issued]], "")</f>
        <v/>
      </c>
      <c r="J145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5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5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54" s="74" t="str">
        <f>IF(Table1[[#This Row],[Was there an agreed upon decision date?]]="Yes",
    "Mutually agreed timeline",
    IF(ISNUMBER(Table1[[#This Row],[Total Active Review Days 
(without pauses)]]),
        IF(Table1[[#This Row],[Total Active Review Days 
(without pauses)]] &gt; Table1[[#This Row],[Deadline 
(Hidden Helper)]], "Yes", "No"),
    ""))</f>
        <v/>
      </c>
      <c r="N1454" s="8"/>
      <c r="O1454" s="8"/>
      <c r="BU1454"/>
      <c r="BV1454"/>
    </row>
    <row r="1455" spans="1:74" x14ac:dyDescent="0.25">
      <c r="A1455" s="18"/>
      <c r="B1455" s="20"/>
      <c r="C1455" s="72"/>
      <c r="D1455" s="19"/>
      <c r="E1455" s="20"/>
      <c r="F1455" s="20"/>
      <c r="G1455" s="19"/>
      <c r="H1455" s="19"/>
      <c r="I1455" s="76" t="str">
        <f>IF(AND(Table1[[#This Row],[Was this permit part of a consolidated review?]]="No", Table1[[#This Row],[Date Notice of Complete Application Issued]]&lt;&gt;"", Table1[[#This Row],[Date of Decision]]&lt;&gt;""), Table1[[#This Row],[Date of Decision]]-Table1[[#This Row],[Date Notice of Complete Application Issued]], "")</f>
        <v/>
      </c>
      <c r="J145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5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5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55" s="74" t="str">
        <f>IF(Table1[[#This Row],[Was there an agreed upon decision date?]]="Yes",
    "Mutually agreed timeline",
    IF(ISNUMBER(Table1[[#This Row],[Total Active Review Days 
(without pauses)]]),
        IF(Table1[[#This Row],[Total Active Review Days 
(without pauses)]] &gt; Table1[[#This Row],[Deadline 
(Hidden Helper)]], "Yes", "No"),
    ""))</f>
        <v/>
      </c>
      <c r="N1455" s="8"/>
      <c r="O1455" s="8"/>
      <c r="BU1455"/>
      <c r="BV1455"/>
    </row>
    <row r="1456" spans="1:74" x14ac:dyDescent="0.25">
      <c r="A1456" s="18"/>
      <c r="B1456" s="20"/>
      <c r="C1456" s="72"/>
      <c r="D1456" s="19"/>
      <c r="E1456" s="20"/>
      <c r="F1456" s="20"/>
      <c r="G1456" s="19"/>
      <c r="H1456" s="19"/>
      <c r="I1456" s="76" t="str">
        <f>IF(AND(Table1[[#This Row],[Was this permit part of a consolidated review?]]="No", Table1[[#This Row],[Date Notice of Complete Application Issued]]&lt;&gt;"", Table1[[#This Row],[Date of Decision]]&lt;&gt;""), Table1[[#This Row],[Date of Decision]]-Table1[[#This Row],[Date Notice of Complete Application Issued]], "")</f>
        <v/>
      </c>
      <c r="J145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5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5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56" s="74" t="str">
        <f>IF(Table1[[#This Row],[Was there an agreed upon decision date?]]="Yes",
    "Mutually agreed timeline",
    IF(ISNUMBER(Table1[[#This Row],[Total Active Review Days 
(without pauses)]]),
        IF(Table1[[#This Row],[Total Active Review Days 
(without pauses)]] &gt; Table1[[#This Row],[Deadline 
(Hidden Helper)]], "Yes", "No"),
    ""))</f>
        <v/>
      </c>
      <c r="N1456" s="8"/>
      <c r="O1456" s="8"/>
      <c r="BU1456"/>
      <c r="BV1456"/>
    </row>
    <row r="1457" spans="1:74" x14ac:dyDescent="0.25">
      <c r="A1457" s="18"/>
      <c r="B1457" s="20"/>
      <c r="C1457" s="72"/>
      <c r="D1457" s="19"/>
      <c r="E1457" s="20"/>
      <c r="F1457" s="20"/>
      <c r="G1457" s="19"/>
      <c r="H1457" s="19"/>
      <c r="I1457" s="76" t="str">
        <f>IF(AND(Table1[[#This Row],[Was this permit part of a consolidated review?]]="No", Table1[[#This Row],[Date Notice of Complete Application Issued]]&lt;&gt;"", Table1[[#This Row],[Date of Decision]]&lt;&gt;""), Table1[[#This Row],[Date of Decision]]-Table1[[#This Row],[Date Notice of Complete Application Issued]], "")</f>
        <v/>
      </c>
      <c r="J145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5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5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57" s="74" t="str">
        <f>IF(Table1[[#This Row],[Was there an agreed upon decision date?]]="Yes",
    "Mutually agreed timeline",
    IF(ISNUMBER(Table1[[#This Row],[Total Active Review Days 
(without pauses)]]),
        IF(Table1[[#This Row],[Total Active Review Days 
(without pauses)]] &gt; Table1[[#This Row],[Deadline 
(Hidden Helper)]], "Yes", "No"),
    ""))</f>
        <v/>
      </c>
      <c r="N1457" s="8"/>
      <c r="O1457" s="8"/>
      <c r="BU1457"/>
      <c r="BV1457"/>
    </row>
    <row r="1458" spans="1:74" x14ac:dyDescent="0.25">
      <c r="A1458" s="18"/>
      <c r="B1458" s="20"/>
      <c r="C1458" s="72"/>
      <c r="D1458" s="19"/>
      <c r="E1458" s="20"/>
      <c r="F1458" s="20"/>
      <c r="G1458" s="19"/>
      <c r="H1458" s="19"/>
      <c r="I1458" s="76" t="str">
        <f>IF(AND(Table1[[#This Row],[Was this permit part of a consolidated review?]]="No", Table1[[#This Row],[Date Notice of Complete Application Issued]]&lt;&gt;"", Table1[[#This Row],[Date of Decision]]&lt;&gt;""), Table1[[#This Row],[Date of Decision]]-Table1[[#This Row],[Date Notice of Complete Application Issued]], "")</f>
        <v/>
      </c>
      <c r="J145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5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5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58" s="74" t="str">
        <f>IF(Table1[[#This Row],[Was there an agreed upon decision date?]]="Yes",
    "Mutually agreed timeline",
    IF(ISNUMBER(Table1[[#This Row],[Total Active Review Days 
(without pauses)]]),
        IF(Table1[[#This Row],[Total Active Review Days 
(without pauses)]] &gt; Table1[[#This Row],[Deadline 
(Hidden Helper)]], "Yes", "No"),
    ""))</f>
        <v/>
      </c>
      <c r="N1458" s="8"/>
      <c r="O1458" s="8"/>
      <c r="BU1458"/>
      <c r="BV1458"/>
    </row>
    <row r="1459" spans="1:74" x14ac:dyDescent="0.25">
      <c r="A1459" s="18"/>
      <c r="B1459" s="20"/>
      <c r="C1459" s="72"/>
      <c r="D1459" s="19"/>
      <c r="E1459" s="20"/>
      <c r="F1459" s="20"/>
      <c r="G1459" s="19"/>
      <c r="H1459" s="19"/>
      <c r="I1459" s="76" t="str">
        <f>IF(AND(Table1[[#This Row],[Was this permit part of a consolidated review?]]="No", Table1[[#This Row],[Date Notice of Complete Application Issued]]&lt;&gt;"", Table1[[#This Row],[Date of Decision]]&lt;&gt;""), Table1[[#This Row],[Date of Decision]]-Table1[[#This Row],[Date Notice of Complete Application Issued]], "")</f>
        <v/>
      </c>
      <c r="J145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5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5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59" s="74" t="str">
        <f>IF(Table1[[#This Row],[Was there an agreed upon decision date?]]="Yes",
    "Mutually agreed timeline",
    IF(ISNUMBER(Table1[[#This Row],[Total Active Review Days 
(without pauses)]]),
        IF(Table1[[#This Row],[Total Active Review Days 
(without pauses)]] &gt; Table1[[#This Row],[Deadline 
(Hidden Helper)]], "Yes", "No"),
    ""))</f>
        <v/>
      </c>
      <c r="N1459" s="8"/>
      <c r="O1459" s="8"/>
      <c r="BU1459"/>
      <c r="BV1459"/>
    </row>
    <row r="1460" spans="1:74" x14ac:dyDescent="0.25">
      <c r="A1460" s="18"/>
      <c r="B1460" s="20"/>
      <c r="C1460" s="72"/>
      <c r="D1460" s="19"/>
      <c r="E1460" s="20"/>
      <c r="F1460" s="20"/>
      <c r="G1460" s="19"/>
      <c r="H1460" s="19"/>
      <c r="I1460" s="76" t="str">
        <f>IF(AND(Table1[[#This Row],[Was this permit part of a consolidated review?]]="No", Table1[[#This Row],[Date Notice of Complete Application Issued]]&lt;&gt;"", Table1[[#This Row],[Date of Decision]]&lt;&gt;""), Table1[[#This Row],[Date of Decision]]-Table1[[#This Row],[Date Notice of Complete Application Issued]], "")</f>
        <v/>
      </c>
      <c r="J146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6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6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60" s="74" t="str">
        <f>IF(Table1[[#This Row],[Was there an agreed upon decision date?]]="Yes",
    "Mutually agreed timeline",
    IF(ISNUMBER(Table1[[#This Row],[Total Active Review Days 
(without pauses)]]),
        IF(Table1[[#This Row],[Total Active Review Days 
(without pauses)]] &gt; Table1[[#This Row],[Deadline 
(Hidden Helper)]], "Yes", "No"),
    ""))</f>
        <v/>
      </c>
      <c r="N1460" s="8"/>
      <c r="O1460" s="8"/>
      <c r="BU1460"/>
      <c r="BV1460"/>
    </row>
    <row r="1461" spans="1:74" x14ac:dyDescent="0.25">
      <c r="A1461" s="18"/>
      <c r="B1461" s="20"/>
      <c r="C1461" s="72"/>
      <c r="D1461" s="19"/>
      <c r="E1461" s="20"/>
      <c r="F1461" s="20"/>
      <c r="G1461" s="19"/>
      <c r="H1461" s="19"/>
      <c r="I1461" s="76" t="str">
        <f>IF(AND(Table1[[#This Row],[Was this permit part of a consolidated review?]]="No", Table1[[#This Row],[Date Notice of Complete Application Issued]]&lt;&gt;"", Table1[[#This Row],[Date of Decision]]&lt;&gt;""), Table1[[#This Row],[Date of Decision]]-Table1[[#This Row],[Date Notice of Complete Application Issued]], "")</f>
        <v/>
      </c>
      <c r="J146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6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6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61" s="74" t="str">
        <f>IF(Table1[[#This Row],[Was there an agreed upon decision date?]]="Yes",
    "Mutually agreed timeline",
    IF(ISNUMBER(Table1[[#This Row],[Total Active Review Days 
(without pauses)]]),
        IF(Table1[[#This Row],[Total Active Review Days 
(without pauses)]] &gt; Table1[[#This Row],[Deadline 
(Hidden Helper)]], "Yes", "No"),
    ""))</f>
        <v/>
      </c>
      <c r="N1461" s="8"/>
      <c r="O1461" s="8"/>
      <c r="BU1461"/>
      <c r="BV1461"/>
    </row>
    <row r="1462" spans="1:74" x14ac:dyDescent="0.25">
      <c r="A1462" s="18"/>
      <c r="B1462" s="20"/>
      <c r="C1462" s="72"/>
      <c r="D1462" s="19"/>
      <c r="E1462" s="20"/>
      <c r="F1462" s="20"/>
      <c r="G1462" s="19"/>
      <c r="H1462" s="19"/>
      <c r="I1462" s="76" t="str">
        <f>IF(AND(Table1[[#This Row],[Was this permit part of a consolidated review?]]="No", Table1[[#This Row],[Date Notice of Complete Application Issued]]&lt;&gt;"", Table1[[#This Row],[Date of Decision]]&lt;&gt;""), Table1[[#This Row],[Date of Decision]]-Table1[[#This Row],[Date Notice of Complete Application Issued]], "")</f>
        <v/>
      </c>
      <c r="J146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6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6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62" s="74" t="str">
        <f>IF(Table1[[#This Row],[Was there an agreed upon decision date?]]="Yes",
    "Mutually agreed timeline",
    IF(ISNUMBER(Table1[[#This Row],[Total Active Review Days 
(without pauses)]]),
        IF(Table1[[#This Row],[Total Active Review Days 
(without pauses)]] &gt; Table1[[#This Row],[Deadline 
(Hidden Helper)]], "Yes", "No"),
    ""))</f>
        <v/>
      </c>
      <c r="N1462" s="8"/>
      <c r="O1462" s="8"/>
      <c r="BU1462"/>
      <c r="BV1462"/>
    </row>
    <row r="1463" spans="1:74" x14ac:dyDescent="0.25">
      <c r="A1463" s="18"/>
      <c r="B1463" s="20"/>
      <c r="C1463" s="72"/>
      <c r="D1463" s="19"/>
      <c r="E1463" s="20"/>
      <c r="F1463" s="20"/>
      <c r="G1463" s="19"/>
      <c r="H1463" s="19"/>
      <c r="I1463" s="76" t="str">
        <f>IF(AND(Table1[[#This Row],[Was this permit part of a consolidated review?]]="No", Table1[[#This Row],[Date Notice of Complete Application Issued]]&lt;&gt;"", Table1[[#This Row],[Date of Decision]]&lt;&gt;""), Table1[[#This Row],[Date of Decision]]-Table1[[#This Row],[Date Notice of Complete Application Issued]], "")</f>
        <v/>
      </c>
      <c r="J146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6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6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63" s="74" t="str">
        <f>IF(Table1[[#This Row],[Was there an agreed upon decision date?]]="Yes",
    "Mutually agreed timeline",
    IF(ISNUMBER(Table1[[#This Row],[Total Active Review Days 
(without pauses)]]),
        IF(Table1[[#This Row],[Total Active Review Days 
(without pauses)]] &gt; Table1[[#This Row],[Deadline 
(Hidden Helper)]], "Yes", "No"),
    ""))</f>
        <v/>
      </c>
      <c r="N1463" s="8"/>
      <c r="O1463" s="8"/>
      <c r="BU1463"/>
      <c r="BV1463"/>
    </row>
    <row r="1464" spans="1:74" x14ac:dyDescent="0.25">
      <c r="A1464" s="18"/>
      <c r="B1464" s="20"/>
      <c r="C1464" s="72"/>
      <c r="D1464" s="19"/>
      <c r="E1464" s="20"/>
      <c r="F1464" s="20"/>
      <c r="G1464" s="19"/>
      <c r="H1464" s="19"/>
      <c r="I1464" s="76" t="str">
        <f>IF(AND(Table1[[#This Row],[Was this permit part of a consolidated review?]]="No", Table1[[#This Row],[Date Notice of Complete Application Issued]]&lt;&gt;"", Table1[[#This Row],[Date of Decision]]&lt;&gt;""), Table1[[#This Row],[Date of Decision]]-Table1[[#This Row],[Date Notice of Complete Application Issued]], "")</f>
        <v/>
      </c>
      <c r="J146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6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6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64" s="74" t="str">
        <f>IF(Table1[[#This Row],[Was there an agreed upon decision date?]]="Yes",
    "Mutually agreed timeline",
    IF(ISNUMBER(Table1[[#This Row],[Total Active Review Days 
(without pauses)]]),
        IF(Table1[[#This Row],[Total Active Review Days 
(without pauses)]] &gt; Table1[[#This Row],[Deadline 
(Hidden Helper)]], "Yes", "No"),
    ""))</f>
        <v/>
      </c>
      <c r="N1464" s="8"/>
      <c r="O1464" s="8"/>
      <c r="BU1464"/>
      <c r="BV1464"/>
    </row>
    <row r="1465" spans="1:74" x14ac:dyDescent="0.25">
      <c r="A1465" s="18"/>
      <c r="B1465" s="20"/>
      <c r="C1465" s="72"/>
      <c r="D1465" s="19"/>
      <c r="E1465" s="20"/>
      <c r="F1465" s="20"/>
      <c r="G1465" s="19"/>
      <c r="H1465" s="19"/>
      <c r="I1465" s="76" t="str">
        <f>IF(AND(Table1[[#This Row],[Was this permit part of a consolidated review?]]="No", Table1[[#This Row],[Date Notice of Complete Application Issued]]&lt;&gt;"", Table1[[#This Row],[Date of Decision]]&lt;&gt;""), Table1[[#This Row],[Date of Decision]]-Table1[[#This Row],[Date Notice of Complete Application Issued]], "")</f>
        <v/>
      </c>
      <c r="J146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6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6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65" s="74" t="str">
        <f>IF(Table1[[#This Row],[Was there an agreed upon decision date?]]="Yes",
    "Mutually agreed timeline",
    IF(ISNUMBER(Table1[[#This Row],[Total Active Review Days 
(without pauses)]]),
        IF(Table1[[#This Row],[Total Active Review Days 
(without pauses)]] &gt; Table1[[#This Row],[Deadline 
(Hidden Helper)]], "Yes", "No"),
    ""))</f>
        <v/>
      </c>
      <c r="N1465" s="8"/>
      <c r="O1465" s="8"/>
      <c r="BU1465"/>
      <c r="BV1465"/>
    </row>
    <row r="1466" spans="1:74" x14ac:dyDescent="0.25">
      <c r="A1466" s="18"/>
      <c r="B1466" s="20"/>
      <c r="C1466" s="72"/>
      <c r="D1466" s="19"/>
      <c r="E1466" s="20"/>
      <c r="F1466" s="20"/>
      <c r="G1466" s="19"/>
      <c r="H1466" s="19"/>
      <c r="I1466" s="76" t="str">
        <f>IF(AND(Table1[[#This Row],[Was this permit part of a consolidated review?]]="No", Table1[[#This Row],[Date Notice of Complete Application Issued]]&lt;&gt;"", Table1[[#This Row],[Date of Decision]]&lt;&gt;""), Table1[[#This Row],[Date of Decision]]-Table1[[#This Row],[Date Notice of Complete Application Issued]], "")</f>
        <v/>
      </c>
      <c r="J146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6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6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66" s="74" t="str">
        <f>IF(Table1[[#This Row],[Was there an agreed upon decision date?]]="Yes",
    "Mutually agreed timeline",
    IF(ISNUMBER(Table1[[#This Row],[Total Active Review Days 
(without pauses)]]),
        IF(Table1[[#This Row],[Total Active Review Days 
(without pauses)]] &gt; Table1[[#This Row],[Deadline 
(Hidden Helper)]], "Yes", "No"),
    ""))</f>
        <v/>
      </c>
      <c r="N1466" s="8"/>
      <c r="O1466" s="8"/>
      <c r="BU1466"/>
      <c r="BV1466"/>
    </row>
    <row r="1467" spans="1:74" x14ac:dyDescent="0.25">
      <c r="A1467" s="18"/>
      <c r="B1467" s="20"/>
      <c r="C1467" s="72"/>
      <c r="D1467" s="19"/>
      <c r="E1467" s="20"/>
      <c r="F1467" s="20"/>
      <c r="G1467" s="19"/>
      <c r="H1467" s="19"/>
      <c r="I1467" s="76" t="str">
        <f>IF(AND(Table1[[#This Row],[Was this permit part of a consolidated review?]]="No", Table1[[#This Row],[Date Notice of Complete Application Issued]]&lt;&gt;"", Table1[[#This Row],[Date of Decision]]&lt;&gt;""), Table1[[#This Row],[Date of Decision]]-Table1[[#This Row],[Date Notice of Complete Application Issued]], "")</f>
        <v/>
      </c>
      <c r="J146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6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6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67" s="74" t="str">
        <f>IF(Table1[[#This Row],[Was there an agreed upon decision date?]]="Yes",
    "Mutually agreed timeline",
    IF(ISNUMBER(Table1[[#This Row],[Total Active Review Days 
(without pauses)]]),
        IF(Table1[[#This Row],[Total Active Review Days 
(without pauses)]] &gt; Table1[[#This Row],[Deadline 
(Hidden Helper)]], "Yes", "No"),
    ""))</f>
        <v/>
      </c>
      <c r="N1467" s="8"/>
      <c r="O1467" s="8"/>
      <c r="BU1467"/>
      <c r="BV1467"/>
    </row>
    <row r="1468" spans="1:74" x14ac:dyDescent="0.25">
      <c r="A1468" s="18"/>
      <c r="B1468" s="20"/>
      <c r="C1468" s="72"/>
      <c r="D1468" s="19"/>
      <c r="E1468" s="20"/>
      <c r="F1468" s="20"/>
      <c r="G1468" s="19"/>
      <c r="H1468" s="19"/>
      <c r="I1468" s="76" t="str">
        <f>IF(AND(Table1[[#This Row],[Was this permit part of a consolidated review?]]="No", Table1[[#This Row],[Date Notice of Complete Application Issued]]&lt;&gt;"", Table1[[#This Row],[Date of Decision]]&lt;&gt;""), Table1[[#This Row],[Date of Decision]]-Table1[[#This Row],[Date Notice of Complete Application Issued]], "")</f>
        <v/>
      </c>
      <c r="J146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6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6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68" s="74" t="str">
        <f>IF(Table1[[#This Row],[Was there an agreed upon decision date?]]="Yes",
    "Mutually agreed timeline",
    IF(ISNUMBER(Table1[[#This Row],[Total Active Review Days 
(without pauses)]]),
        IF(Table1[[#This Row],[Total Active Review Days 
(without pauses)]] &gt; Table1[[#This Row],[Deadline 
(Hidden Helper)]], "Yes", "No"),
    ""))</f>
        <v/>
      </c>
      <c r="N1468" s="8"/>
      <c r="O1468" s="8"/>
      <c r="BU1468"/>
      <c r="BV1468"/>
    </row>
    <row r="1469" spans="1:74" x14ac:dyDescent="0.25">
      <c r="A1469" s="18"/>
      <c r="B1469" s="20"/>
      <c r="C1469" s="72"/>
      <c r="D1469" s="19"/>
      <c r="E1469" s="20"/>
      <c r="F1469" s="20"/>
      <c r="G1469" s="19"/>
      <c r="H1469" s="19"/>
      <c r="I1469" s="76" t="str">
        <f>IF(AND(Table1[[#This Row],[Was this permit part of a consolidated review?]]="No", Table1[[#This Row],[Date Notice of Complete Application Issued]]&lt;&gt;"", Table1[[#This Row],[Date of Decision]]&lt;&gt;""), Table1[[#This Row],[Date of Decision]]-Table1[[#This Row],[Date Notice of Complete Application Issued]], "")</f>
        <v/>
      </c>
      <c r="J146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6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6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69" s="74" t="str">
        <f>IF(Table1[[#This Row],[Was there an agreed upon decision date?]]="Yes",
    "Mutually agreed timeline",
    IF(ISNUMBER(Table1[[#This Row],[Total Active Review Days 
(without pauses)]]),
        IF(Table1[[#This Row],[Total Active Review Days 
(without pauses)]] &gt; Table1[[#This Row],[Deadline 
(Hidden Helper)]], "Yes", "No"),
    ""))</f>
        <v/>
      </c>
      <c r="N1469" s="8"/>
      <c r="O1469" s="8"/>
      <c r="BU1469"/>
      <c r="BV1469"/>
    </row>
    <row r="1470" spans="1:74" x14ac:dyDescent="0.25">
      <c r="A1470" s="18"/>
      <c r="B1470" s="20"/>
      <c r="C1470" s="72"/>
      <c r="D1470" s="19"/>
      <c r="E1470" s="20"/>
      <c r="F1470" s="20"/>
      <c r="G1470" s="19"/>
      <c r="H1470" s="19"/>
      <c r="I1470" s="76" t="str">
        <f>IF(AND(Table1[[#This Row],[Was this permit part of a consolidated review?]]="No", Table1[[#This Row],[Date Notice of Complete Application Issued]]&lt;&gt;"", Table1[[#This Row],[Date of Decision]]&lt;&gt;""), Table1[[#This Row],[Date of Decision]]-Table1[[#This Row],[Date Notice of Complete Application Issued]], "")</f>
        <v/>
      </c>
      <c r="J147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7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7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70" s="74" t="str">
        <f>IF(Table1[[#This Row],[Was there an agreed upon decision date?]]="Yes",
    "Mutually agreed timeline",
    IF(ISNUMBER(Table1[[#This Row],[Total Active Review Days 
(without pauses)]]),
        IF(Table1[[#This Row],[Total Active Review Days 
(without pauses)]] &gt; Table1[[#This Row],[Deadline 
(Hidden Helper)]], "Yes", "No"),
    ""))</f>
        <v/>
      </c>
      <c r="N1470" s="8"/>
      <c r="O1470" s="8"/>
      <c r="BU1470"/>
      <c r="BV1470"/>
    </row>
    <row r="1471" spans="1:74" x14ac:dyDescent="0.25">
      <c r="A1471" s="18"/>
      <c r="B1471" s="20"/>
      <c r="C1471" s="72"/>
      <c r="D1471" s="19"/>
      <c r="E1471" s="20"/>
      <c r="F1471" s="20"/>
      <c r="G1471" s="19"/>
      <c r="H1471" s="19"/>
      <c r="I1471" s="76" t="str">
        <f>IF(AND(Table1[[#This Row],[Was this permit part of a consolidated review?]]="No", Table1[[#This Row],[Date Notice of Complete Application Issued]]&lt;&gt;"", Table1[[#This Row],[Date of Decision]]&lt;&gt;""), Table1[[#This Row],[Date of Decision]]-Table1[[#This Row],[Date Notice of Complete Application Issued]], "")</f>
        <v/>
      </c>
      <c r="J147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7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7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71" s="74" t="str">
        <f>IF(Table1[[#This Row],[Was there an agreed upon decision date?]]="Yes",
    "Mutually agreed timeline",
    IF(ISNUMBER(Table1[[#This Row],[Total Active Review Days 
(without pauses)]]),
        IF(Table1[[#This Row],[Total Active Review Days 
(without pauses)]] &gt; Table1[[#This Row],[Deadline 
(Hidden Helper)]], "Yes", "No"),
    ""))</f>
        <v/>
      </c>
      <c r="N1471" s="8"/>
      <c r="O1471" s="8"/>
      <c r="BU1471"/>
      <c r="BV1471"/>
    </row>
    <row r="1472" spans="1:74" x14ac:dyDescent="0.25">
      <c r="A1472" s="18"/>
      <c r="B1472" s="20"/>
      <c r="C1472" s="72"/>
      <c r="D1472" s="19"/>
      <c r="E1472" s="20"/>
      <c r="F1472" s="20"/>
      <c r="G1472" s="19"/>
      <c r="H1472" s="19"/>
      <c r="I1472" s="76" t="str">
        <f>IF(AND(Table1[[#This Row],[Was this permit part of a consolidated review?]]="No", Table1[[#This Row],[Date Notice of Complete Application Issued]]&lt;&gt;"", Table1[[#This Row],[Date of Decision]]&lt;&gt;""), Table1[[#This Row],[Date of Decision]]-Table1[[#This Row],[Date Notice of Complete Application Issued]], "")</f>
        <v/>
      </c>
      <c r="J147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7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7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72" s="74" t="str">
        <f>IF(Table1[[#This Row],[Was there an agreed upon decision date?]]="Yes",
    "Mutually agreed timeline",
    IF(ISNUMBER(Table1[[#This Row],[Total Active Review Days 
(without pauses)]]),
        IF(Table1[[#This Row],[Total Active Review Days 
(without pauses)]] &gt; Table1[[#This Row],[Deadline 
(Hidden Helper)]], "Yes", "No"),
    ""))</f>
        <v/>
      </c>
      <c r="N1472" s="8"/>
      <c r="O1472" s="8"/>
      <c r="BU1472"/>
      <c r="BV1472"/>
    </row>
    <row r="1473" spans="1:74" x14ac:dyDescent="0.25">
      <c r="A1473" s="18"/>
      <c r="B1473" s="20"/>
      <c r="C1473" s="72"/>
      <c r="D1473" s="19"/>
      <c r="E1473" s="20"/>
      <c r="F1473" s="20"/>
      <c r="G1473" s="19"/>
      <c r="H1473" s="19"/>
      <c r="I1473" s="76" t="str">
        <f>IF(AND(Table1[[#This Row],[Was this permit part of a consolidated review?]]="No", Table1[[#This Row],[Date Notice of Complete Application Issued]]&lt;&gt;"", Table1[[#This Row],[Date of Decision]]&lt;&gt;""), Table1[[#This Row],[Date of Decision]]-Table1[[#This Row],[Date Notice of Complete Application Issued]], "")</f>
        <v/>
      </c>
      <c r="J147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7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7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73" s="74" t="str">
        <f>IF(Table1[[#This Row],[Was there an agreed upon decision date?]]="Yes",
    "Mutually agreed timeline",
    IF(ISNUMBER(Table1[[#This Row],[Total Active Review Days 
(without pauses)]]),
        IF(Table1[[#This Row],[Total Active Review Days 
(without pauses)]] &gt; Table1[[#This Row],[Deadline 
(Hidden Helper)]], "Yes", "No"),
    ""))</f>
        <v/>
      </c>
      <c r="N1473" s="8"/>
      <c r="O1473" s="8"/>
      <c r="BU1473"/>
      <c r="BV1473"/>
    </row>
    <row r="1474" spans="1:74" x14ac:dyDescent="0.25">
      <c r="A1474" s="18"/>
      <c r="B1474" s="20"/>
      <c r="C1474" s="72"/>
      <c r="D1474" s="19"/>
      <c r="E1474" s="20"/>
      <c r="F1474" s="20"/>
      <c r="G1474" s="19"/>
      <c r="H1474" s="19"/>
      <c r="I1474" s="76" t="str">
        <f>IF(AND(Table1[[#This Row],[Was this permit part of a consolidated review?]]="No", Table1[[#This Row],[Date Notice of Complete Application Issued]]&lt;&gt;"", Table1[[#This Row],[Date of Decision]]&lt;&gt;""), Table1[[#This Row],[Date of Decision]]-Table1[[#This Row],[Date Notice of Complete Application Issued]], "")</f>
        <v/>
      </c>
      <c r="J147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7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7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74" s="74" t="str">
        <f>IF(Table1[[#This Row],[Was there an agreed upon decision date?]]="Yes",
    "Mutually agreed timeline",
    IF(ISNUMBER(Table1[[#This Row],[Total Active Review Days 
(without pauses)]]),
        IF(Table1[[#This Row],[Total Active Review Days 
(without pauses)]] &gt; Table1[[#This Row],[Deadline 
(Hidden Helper)]], "Yes", "No"),
    ""))</f>
        <v/>
      </c>
      <c r="N1474" s="8"/>
      <c r="O1474" s="8"/>
      <c r="BU1474"/>
      <c r="BV1474"/>
    </row>
    <row r="1475" spans="1:74" x14ac:dyDescent="0.25">
      <c r="A1475" s="18"/>
      <c r="B1475" s="20"/>
      <c r="C1475" s="72"/>
      <c r="D1475" s="19"/>
      <c r="E1475" s="20"/>
      <c r="F1475" s="20"/>
      <c r="G1475" s="19"/>
      <c r="H1475" s="19"/>
      <c r="I1475" s="76" t="str">
        <f>IF(AND(Table1[[#This Row],[Was this permit part of a consolidated review?]]="No", Table1[[#This Row],[Date Notice of Complete Application Issued]]&lt;&gt;"", Table1[[#This Row],[Date of Decision]]&lt;&gt;""), Table1[[#This Row],[Date of Decision]]-Table1[[#This Row],[Date Notice of Complete Application Issued]], "")</f>
        <v/>
      </c>
      <c r="J147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7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7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75" s="74" t="str">
        <f>IF(Table1[[#This Row],[Was there an agreed upon decision date?]]="Yes",
    "Mutually agreed timeline",
    IF(ISNUMBER(Table1[[#This Row],[Total Active Review Days 
(without pauses)]]),
        IF(Table1[[#This Row],[Total Active Review Days 
(without pauses)]] &gt; Table1[[#This Row],[Deadline 
(Hidden Helper)]], "Yes", "No"),
    ""))</f>
        <v/>
      </c>
      <c r="N1475" s="8"/>
      <c r="O1475" s="8"/>
      <c r="BU1475"/>
      <c r="BV1475"/>
    </row>
    <row r="1476" spans="1:74" x14ac:dyDescent="0.25">
      <c r="A1476" s="18"/>
      <c r="B1476" s="20"/>
      <c r="C1476" s="72"/>
      <c r="D1476" s="19"/>
      <c r="E1476" s="20"/>
      <c r="F1476" s="20"/>
      <c r="G1476" s="19"/>
      <c r="H1476" s="19"/>
      <c r="I1476" s="76" t="str">
        <f>IF(AND(Table1[[#This Row],[Was this permit part of a consolidated review?]]="No", Table1[[#This Row],[Date Notice of Complete Application Issued]]&lt;&gt;"", Table1[[#This Row],[Date of Decision]]&lt;&gt;""), Table1[[#This Row],[Date of Decision]]-Table1[[#This Row],[Date Notice of Complete Application Issued]], "")</f>
        <v/>
      </c>
      <c r="J147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7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7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76" s="74" t="str">
        <f>IF(Table1[[#This Row],[Was there an agreed upon decision date?]]="Yes",
    "Mutually agreed timeline",
    IF(ISNUMBER(Table1[[#This Row],[Total Active Review Days 
(without pauses)]]),
        IF(Table1[[#This Row],[Total Active Review Days 
(without pauses)]] &gt; Table1[[#This Row],[Deadline 
(Hidden Helper)]], "Yes", "No"),
    ""))</f>
        <v/>
      </c>
      <c r="N1476" s="8"/>
      <c r="O1476" s="8"/>
      <c r="BU1476"/>
      <c r="BV1476"/>
    </row>
    <row r="1477" spans="1:74" x14ac:dyDescent="0.25">
      <c r="A1477" s="18"/>
      <c r="B1477" s="20"/>
      <c r="C1477" s="72"/>
      <c r="D1477" s="19"/>
      <c r="E1477" s="20"/>
      <c r="F1477" s="20"/>
      <c r="G1477" s="19"/>
      <c r="H1477" s="19"/>
      <c r="I1477" s="76" t="str">
        <f>IF(AND(Table1[[#This Row],[Was this permit part of a consolidated review?]]="No", Table1[[#This Row],[Date Notice of Complete Application Issued]]&lt;&gt;"", Table1[[#This Row],[Date of Decision]]&lt;&gt;""), Table1[[#This Row],[Date of Decision]]-Table1[[#This Row],[Date Notice of Complete Application Issued]], "")</f>
        <v/>
      </c>
      <c r="J147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7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7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77" s="74" t="str">
        <f>IF(Table1[[#This Row],[Was there an agreed upon decision date?]]="Yes",
    "Mutually agreed timeline",
    IF(ISNUMBER(Table1[[#This Row],[Total Active Review Days 
(without pauses)]]),
        IF(Table1[[#This Row],[Total Active Review Days 
(without pauses)]] &gt; Table1[[#This Row],[Deadline 
(Hidden Helper)]], "Yes", "No"),
    ""))</f>
        <v/>
      </c>
      <c r="N1477" s="8"/>
      <c r="O1477" s="8"/>
      <c r="BU1477"/>
      <c r="BV1477"/>
    </row>
    <row r="1478" spans="1:74" x14ac:dyDescent="0.25">
      <c r="A1478" s="18"/>
      <c r="B1478" s="20"/>
      <c r="C1478" s="72"/>
      <c r="D1478" s="19"/>
      <c r="E1478" s="20"/>
      <c r="F1478" s="20"/>
      <c r="G1478" s="19"/>
      <c r="H1478" s="19"/>
      <c r="I1478" s="76" t="str">
        <f>IF(AND(Table1[[#This Row],[Was this permit part of a consolidated review?]]="No", Table1[[#This Row],[Date Notice of Complete Application Issued]]&lt;&gt;"", Table1[[#This Row],[Date of Decision]]&lt;&gt;""), Table1[[#This Row],[Date of Decision]]-Table1[[#This Row],[Date Notice of Complete Application Issued]], "")</f>
        <v/>
      </c>
      <c r="J147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7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7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78" s="74" t="str">
        <f>IF(Table1[[#This Row],[Was there an agreed upon decision date?]]="Yes",
    "Mutually agreed timeline",
    IF(ISNUMBER(Table1[[#This Row],[Total Active Review Days 
(without pauses)]]),
        IF(Table1[[#This Row],[Total Active Review Days 
(without pauses)]] &gt; Table1[[#This Row],[Deadline 
(Hidden Helper)]], "Yes", "No"),
    ""))</f>
        <v/>
      </c>
      <c r="N1478" s="8"/>
      <c r="O1478" s="8"/>
      <c r="BU1478"/>
      <c r="BV1478"/>
    </row>
    <row r="1479" spans="1:74" x14ac:dyDescent="0.25">
      <c r="A1479" s="18"/>
      <c r="B1479" s="20"/>
      <c r="C1479" s="72"/>
      <c r="D1479" s="19"/>
      <c r="E1479" s="20"/>
      <c r="F1479" s="20"/>
      <c r="G1479" s="19"/>
      <c r="H1479" s="19"/>
      <c r="I1479" s="76" t="str">
        <f>IF(AND(Table1[[#This Row],[Was this permit part of a consolidated review?]]="No", Table1[[#This Row],[Date Notice of Complete Application Issued]]&lt;&gt;"", Table1[[#This Row],[Date of Decision]]&lt;&gt;""), Table1[[#This Row],[Date of Decision]]-Table1[[#This Row],[Date Notice of Complete Application Issued]], "")</f>
        <v/>
      </c>
      <c r="J147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7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7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79" s="74" t="str">
        <f>IF(Table1[[#This Row],[Was there an agreed upon decision date?]]="Yes",
    "Mutually agreed timeline",
    IF(ISNUMBER(Table1[[#This Row],[Total Active Review Days 
(without pauses)]]),
        IF(Table1[[#This Row],[Total Active Review Days 
(without pauses)]] &gt; Table1[[#This Row],[Deadline 
(Hidden Helper)]], "Yes", "No"),
    ""))</f>
        <v/>
      </c>
      <c r="N1479" s="8"/>
      <c r="O1479" s="8"/>
      <c r="BU1479"/>
      <c r="BV1479"/>
    </row>
    <row r="1480" spans="1:74" x14ac:dyDescent="0.25">
      <c r="A1480" s="18"/>
      <c r="B1480" s="20"/>
      <c r="C1480" s="72"/>
      <c r="D1480" s="19"/>
      <c r="E1480" s="20"/>
      <c r="F1480" s="20"/>
      <c r="G1480" s="19"/>
      <c r="H1480" s="19"/>
      <c r="I1480" s="76" t="str">
        <f>IF(AND(Table1[[#This Row],[Was this permit part of a consolidated review?]]="No", Table1[[#This Row],[Date Notice of Complete Application Issued]]&lt;&gt;"", Table1[[#This Row],[Date of Decision]]&lt;&gt;""), Table1[[#This Row],[Date of Decision]]-Table1[[#This Row],[Date Notice of Complete Application Issued]], "")</f>
        <v/>
      </c>
      <c r="J148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8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8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80" s="74" t="str">
        <f>IF(Table1[[#This Row],[Was there an agreed upon decision date?]]="Yes",
    "Mutually agreed timeline",
    IF(ISNUMBER(Table1[[#This Row],[Total Active Review Days 
(without pauses)]]),
        IF(Table1[[#This Row],[Total Active Review Days 
(without pauses)]] &gt; Table1[[#This Row],[Deadline 
(Hidden Helper)]], "Yes", "No"),
    ""))</f>
        <v/>
      </c>
      <c r="N1480" s="8"/>
      <c r="O1480" s="8"/>
      <c r="BU1480"/>
      <c r="BV1480"/>
    </row>
    <row r="1481" spans="1:74" x14ac:dyDescent="0.25">
      <c r="A1481" s="18"/>
      <c r="B1481" s="20"/>
      <c r="C1481" s="72"/>
      <c r="D1481" s="19"/>
      <c r="E1481" s="20"/>
      <c r="F1481" s="20"/>
      <c r="G1481" s="19"/>
      <c r="H1481" s="19"/>
      <c r="I1481" s="76" t="str">
        <f>IF(AND(Table1[[#This Row],[Was this permit part of a consolidated review?]]="No", Table1[[#This Row],[Date Notice of Complete Application Issued]]&lt;&gt;"", Table1[[#This Row],[Date of Decision]]&lt;&gt;""), Table1[[#This Row],[Date of Decision]]-Table1[[#This Row],[Date Notice of Complete Application Issued]], "")</f>
        <v/>
      </c>
      <c r="J148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8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8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81" s="74" t="str">
        <f>IF(Table1[[#This Row],[Was there an agreed upon decision date?]]="Yes",
    "Mutually agreed timeline",
    IF(ISNUMBER(Table1[[#This Row],[Total Active Review Days 
(without pauses)]]),
        IF(Table1[[#This Row],[Total Active Review Days 
(without pauses)]] &gt; Table1[[#This Row],[Deadline 
(Hidden Helper)]], "Yes", "No"),
    ""))</f>
        <v/>
      </c>
      <c r="N1481" s="8"/>
      <c r="O1481" s="8"/>
      <c r="BU1481"/>
      <c r="BV1481"/>
    </row>
    <row r="1482" spans="1:74" x14ac:dyDescent="0.25">
      <c r="A1482" s="18"/>
      <c r="B1482" s="20"/>
      <c r="C1482" s="72"/>
      <c r="D1482" s="19"/>
      <c r="E1482" s="20"/>
      <c r="F1482" s="20"/>
      <c r="G1482" s="19"/>
      <c r="H1482" s="19"/>
      <c r="I1482" s="76" t="str">
        <f>IF(AND(Table1[[#This Row],[Was this permit part of a consolidated review?]]="No", Table1[[#This Row],[Date Notice of Complete Application Issued]]&lt;&gt;"", Table1[[#This Row],[Date of Decision]]&lt;&gt;""), Table1[[#This Row],[Date of Decision]]-Table1[[#This Row],[Date Notice of Complete Application Issued]], "")</f>
        <v/>
      </c>
      <c r="J148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8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8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82" s="74" t="str">
        <f>IF(Table1[[#This Row],[Was there an agreed upon decision date?]]="Yes",
    "Mutually agreed timeline",
    IF(ISNUMBER(Table1[[#This Row],[Total Active Review Days 
(without pauses)]]),
        IF(Table1[[#This Row],[Total Active Review Days 
(without pauses)]] &gt; Table1[[#This Row],[Deadline 
(Hidden Helper)]], "Yes", "No"),
    ""))</f>
        <v/>
      </c>
      <c r="N1482" s="8"/>
      <c r="O1482" s="8"/>
      <c r="BU1482"/>
      <c r="BV1482"/>
    </row>
    <row r="1483" spans="1:74" x14ac:dyDescent="0.25">
      <c r="A1483" s="18"/>
      <c r="B1483" s="20"/>
      <c r="C1483" s="72"/>
      <c r="D1483" s="19"/>
      <c r="E1483" s="20"/>
      <c r="F1483" s="20"/>
      <c r="G1483" s="19"/>
      <c r="H1483" s="19"/>
      <c r="I1483" s="76" t="str">
        <f>IF(AND(Table1[[#This Row],[Was this permit part of a consolidated review?]]="No", Table1[[#This Row],[Date Notice of Complete Application Issued]]&lt;&gt;"", Table1[[#This Row],[Date of Decision]]&lt;&gt;""), Table1[[#This Row],[Date of Decision]]-Table1[[#This Row],[Date Notice of Complete Application Issued]], "")</f>
        <v/>
      </c>
      <c r="J148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8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8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83" s="74" t="str">
        <f>IF(Table1[[#This Row],[Was there an agreed upon decision date?]]="Yes",
    "Mutually agreed timeline",
    IF(ISNUMBER(Table1[[#This Row],[Total Active Review Days 
(without pauses)]]),
        IF(Table1[[#This Row],[Total Active Review Days 
(without pauses)]] &gt; Table1[[#This Row],[Deadline 
(Hidden Helper)]], "Yes", "No"),
    ""))</f>
        <v/>
      </c>
      <c r="N1483" s="8"/>
      <c r="O1483" s="8"/>
      <c r="BU1483"/>
      <c r="BV1483"/>
    </row>
    <row r="1484" spans="1:74" x14ac:dyDescent="0.25">
      <c r="A1484" s="18"/>
      <c r="B1484" s="20"/>
      <c r="C1484" s="72"/>
      <c r="D1484" s="19"/>
      <c r="E1484" s="20"/>
      <c r="F1484" s="20"/>
      <c r="G1484" s="19"/>
      <c r="H1484" s="19"/>
      <c r="I1484" s="76" t="str">
        <f>IF(AND(Table1[[#This Row],[Was this permit part of a consolidated review?]]="No", Table1[[#This Row],[Date Notice of Complete Application Issued]]&lt;&gt;"", Table1[[#This Row],[Date of Decision]]&lt;&gt;""), Table1[[#This Row],[Date of Decision]]-Table1[[#This Row],[Date Notice of Complete Application Issued]], "")</f>
        <v/>
      </c>
      <c r="J148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8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8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84" s="74" t="str">
        <f>IF(Table1[[#This Row],[Was there an agreed upon decision date?]]="Yes",
    "Mutually agreed timeline",
    IF(ISNUMBER(Table1[[#This Row],[Total Active Review Days 
(without pauses)]]),
        IF(Table1[[#This Row],[Total Active Review Days 
(without pauses)]] &gt; Table1[[#This Row],[Deadline 
(Hidden Helper)]], "Yes", "No"),
    ""))</f>
        <v/>
      </c>
      <c r="N1484" s="8"/>
      <c r="O1484" s="8"/>
      <c r="BU1484"/>
      <c r="BV1484"/>
    </row>
    <row r="1485" spans="1:74" x14ac:dyDescent="0.25">
      <c r="A1485" s="18"/>
      <c r="B1485" s="20"/>
      <c r="C1485" s="72"/>
      <c r="D1485" s="19"/>
      <c r="E1485" s="20"/>
      <c r="F1485" s="20"/>
      <c r="G1485" s="19"/>
      <c r="H1485" s="19"/>
      <c r="I1485" s="76" t="str">
        <f>IF(AND(Table1[[#This Row],[Was this permit part of a consolidated review?]]="No", Table1[[#This Row],[Date Notice of Complete Application Issued]]&lt;&gt;"", Table1[[#This Row],[Date of Decision]]&lt;&gt;""), Table1[[#This Row],[Date of Decision]]-Table1[[#This Row],[Date Notice of Complete Application Issued]], "")</f>
        <v/>
      </c>
      <c r="J148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8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8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85" s="74" t="str">
        <f>IF(Table1[[#This Row],[Was there an agreed upon decision date?]]="Yes",
    "Mutually agreed timeline",
    IF(ISNUMBER(Table1[[#This Row],[Total Active Review Days 
(without pauses)]]),
        IF(Table1[[#This Row],[Total Active Review Days 
(without pauses)]] &gt; Table1[[#This Row],[Deadline 
(Hidden Helper)]], "Yes", "No"),
    ""))</f>
        <v/>
      </c>
      <c r="N1485" s="8"/>
      <c r="O1485" s="8"/>
      <c r="BU1485"/>
      <c r="BV1485"/>
    </row>
    <row r="1486" spans="1:74" x14ac:dyDescent="0.25">
      <c r="A1486" s="18"/>
      <c r="B1486" s="20"/>
      <c r="C1486" s="72"/>
      <c r="D1486" s="19"/>
      <c r="E1486" s="20"/>
      <c r="F1486" s="20"/>
      <c r="G1486" s="19"/>
      <c r="H1486" s="19"/>
      <c r="I1486" s="76" t="str">
        <f>IF(AND(Table1[[#This Row],[Was this permit part of a consolidated review?]]="No", Table1[[#This Row],[Date Notice of Complete Application Issued]]&lt;&gt;"", Table1[[#This Row],[Date of Decision]]&lt;&gt;""), Table1[[#This Row],[Date of Decision]]-Table1[[#This Row],[Date Notice of Complete Application Issued]], "")</f>
        <v/>
      </c>
      <c r="J148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8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8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86" s="74" t="str">
        <f>IF(Table1[[#This Row],[Was there an agreed upon decision date?]]="Yes",
    "Mutually agreed timeline",
    IF(ISNUMBER(Table1[[#This Row],[Total Active Review Days 
(without pauses)]]),
        IF(Table1[[#This Row],[Total Active Review Days 
(without pauses)]] &gt; Table1[[#This Row],[Deadline 
(Hidden Helper)]], "Yes", "No"),
    ""))</f>
        <v/>
      </c>
      <c r="N1486" s="8"/>
      <c r="O1486" s="8"/>
      <c r="BU1486"/>
      <c r="BV1486"/>
    </row>
    <row r="1487" spans="1:74" x14ac:dyDescent="0.25">
      <c r="A1487" s="18"/>
      <c r="B1487" s="20"/>
      <c r="C1487" s="72"/>
      <c r="D1487" s="19"/>
      <c r="E1487" s="20"/>
      <c r="F1487" s="20"/>
      <c r="G1487" s="19"/>
      <c r="H1487" s="19"/>
      <c r="I1487" s="76" t="str">
        <f>IF(AND(Table1[[#This Row],[Was this permit part of a consolidated review?]]="No", Table1[[#This Row],[Date Notice of Complete Application Issued]]&lt;&gt;"", Table1[[#This Row],[Date of Decision]]&lt;&gt;""), Table1[[#This Row],[Date of Decision]]-Table1[[#This Row],[Date Notice of Complete Application Issued]], "")</f>
        <v/>
      </c>
      <c r="J148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8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8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87" s="74" t="str">
        <f>IF(Table1[[#This Row],[Was there an agreed upon decision date?]]="Yes",
    "Mutually agreed timeline",
    IF(ISNUMBER(Table1[[#This Row],[Total Active Review Days 
(without pauses)]]),
        IF(Table1[[#This Row],[Total Active Review Days 
(without pauses)]] &gt; Table1[[#This Row],[Deadline 
(Hidden Helper)]], "Yes", "No"),
    ""))</f>
        <v/>
      </c>
      <c r="N1487" s="8"/>
      <c r="O1487" s="8"/>
      <c r="BU1487"/>
      <c r="BV1487"/>
    </row>
    <row r="1488" spans="1:74" x14ac:dyDescent="0.25">
      <c r="A1488" s="18"/>
      <c r="B1488" s="20"/>
      <c r="C1488" s="72"/>
      <c r="D1488" s="19"/>
      <c r="E1488" s="20"/>
      <c r="F1488" s="20"/>
      <c r="G1488" s="19"/>
      <c r="H1488" s="19"/>
      <c r="I1488" s="76" t="str">
        <f>IF(AND(Table1[[#This Row],[Was this permit part of a consolidated review?]]="No", Table1[[#This Row],[Date Notice of Complete Application Issued]]&lt;&gt;"", Table1[[#This Row],[Date of Decision]]&lt;&gt;""), Table1[[#This Row],[Date of Decision]]-Table1[[#This Row],[Date Notice of Complete Application Issued]], "")</f>
        <v/>
      </c>
      <c r="J148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8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8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88" s="74" t="str">
        <f>IF(Table1[[#This Row],[Was there an agreed upon decision date?]]="Yes",
    "Mutually agreed timeline",
    IF(ISNUMBER(Table1[[#This Row],[Total Active Review Days 
(without pauses)]]),
        IF(Table1[[#This Row],[Total Active Review Days 
(without pauses)]] &gt; Table1[[#This Row],[Deadline 
(Hidden Helper)]], "Yes", "No"),
    ""))</f>
        <v/>
      </c>
      <c r="N1488" s="8"/>
      <c r="O1488" s="8"/>
      <c r="BU1488"/>
      <c r="BV1488"/>
    </row>
    <row r="1489" spans="1:74" x14ac:dyDescent="0.25">
      <c r="A1489" s="18"/>
      <c r="B1489" s="20"/>
      <c r="C1489" s="72"/>
      <c r="D1489" s="19"/>
      <c r="E1489" s="20"/>
      <c r="F1489" s="20"/>
      <c r="G1489" s="19"/>
      <c r="H1489" s="19"/>
      <c r="I1489" s="76" t="str">
        <f>IF(AND(Table1[[#This Row],[Was this permit part of a consolidated review?]]="No", Table1[[#This Row],[Date Notice of Complete Application Issued]]&lt;&gt;"", Table1[[#This Row],[Date of Decision]]&lt;&gt;""), Table1[[#This Row],[Date of Decision]]-Table1[[#This Row],[Date Notice of Complete Application Issued]], "")</f>
        <v/>
      </c>
      <c r="J148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8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8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89" s="74" t="str">
        <f>IF(Table1[[#This Row],[Was there an agreed upon decision date?]]="Yes",
    "Mutually agreed timeline",
    IF(ISNUMBER(Table1[[#This Row],[Total Active Review Days 
(without pauses)]]),
        IF(Table1[[#This Row],[Total Active Review Days 
(without pauses)]] &gt; Table1[[#This Row],[Deadline 
(Hidden Helper)]], "Yes", "No"),
    ""))</f>
        <v/>
      </c>
      <c r="N1489" s="8"/>
      <c r="O1489" s="8"/>
      <c r="BU1489"/>
      <c r="BV1489"/>
    </row>
    <row r="1490" spans="1:74" x14ac:dyDescent="0.25">
      <c r="A1490" s="18"/>
      <c r="B1490" s="20"/>
      <c r="C1490" s="72"/>
      <c r="D1490" s="19"/>
      <c r="E1490" s="20"/>
      <c r="F1490" s="20"/>
      <c r="G1490" s="19"/>
      <c r="H1490" s="19"/>
      <c r="I1490" s="76" t="str">
        <f>IF(AND(Table1[[#This Row],[Was this permit part of a consolidated review?]]="No", Table1[[#This Row],[Date Notice of Complete Application Issued]]&lt;&gt;"", Table1[[#This Row],[Date of Decision]]&lt;&gt;""), Table1[[#This Row],[Date of Decision]]-Table1[[#This Row],[Date Notice of Complete Application Issued]], "")</f>
        <v/>
      </c>
      <c r="J149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9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9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90" s="74" t="str">
        <f>IF(Table1[[#This Row],[Was there an agreed upon decision date?]]="Yes",
    "Mutually agreed timeline",
    IF(ISNUMBER(Table1[[#This Row],[Total Active Review Days 
(without pauses)]]),
        IF(Table1[[#This Row],[Total Active Review Days 
(without pauses)]] &gt; Table1[[#This Row],[Deadline 
(Hidden Helper)]], "Yes", "No"),
    ""))</f>
        <v/>
      </c>
      <c r="N1490" s="8"/>
      <c r="O1490" s="8"/>
      <c r="BU1490"/>
      <c r="BV1490"/>
    </row>
    <row r="1491" spans="1:74" x14ac:dyDescent="0.25">
      <c r="A1491" s="18"/>
      <c r="B1491" s="20"/>
      <c r="C1491" s="72"/>
      <c r="D1491" s="19"/>
      <c r="E1491" s="20"/>
      <c r="F1491" s="20"/>
      <c r="G1491" s="19"/>
      <c r="H1491" s="19"/>
      <c r="I1491" s="76" t="str">
        <f>IF(AND(Table1[[#This Row],[Was this permit part of a consolidated review?]]="No", Table1[[#This Row],[Date Notice of Complete Application Issued]]&lt;&gt;"", Table1[[#This Row],[Date of Decision]]&lt;&gt;""), Table1[[#This Row],[Date of Decision]]-Table1[[#This Row],[Date Notice of Complete Application Issued]], "")</f>
        <v/>
      </c>
      <c r="J149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9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9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91" s="74" t="str">
        <f>IF(Table1[[#This Row],[Was there an agreed upon decision date?]]="Yes",
    "Mutually agreed timeline",
    IF(ISNUMBER(Table1[[#This Row],[Total Active Review Days 
(without pauses)]]),
        IF(Table1[[#This Row],[Total Active Review Days 
(without pauses)]] &gt; Table1[[#This Row],[Deadline 
(Hidden Helper)]], "Yes", "No"),
    ""))</f>
        <v/>
      </c>
      <c r="N1491" s="8"/>
      <c r="O1491" s="8"/>
      <c r="BU1491"/>
      <c r="BV1491"/>
    </row>
    <row r="1492" spans="1:74" x14ac:dyDescent="0.25">
      <c r="A1492" s="18"/>
      <c r="B1492" s="20"/>
      <c r="C1492" s="72"/>
      <c r="D1492" s="19"/>
      <c r="E1492" s="20"/>
      <c r="F1492" s="20"/>
      <c r="G1492" s="19"/>
      <c r="H1492" s="19"/>
      <c r="I1492" s="76" t="str">
        <f>IF(AND(Table1[[#This Row],[Was this permit part of a consolidated review?]]="No", Table1[[#This Row],[Date Notice of Complete Application Issued]]&lt;&gt;"", Table1[[#This Row],[Date of Decision]]&lt;&gt;""), Table1[[#This Row],[Date of Decision]]-Table1[[#This Row],[Date Notice of Complete Application Issued]], "")</f>
        <v/>
      </c>
      <c r="J149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9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9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92" s="74" t="str">
        <f>IF(Table1[[#This Row],[Was there an agreed upon decision date?]]="Yes",
    "Mutually agreed timeline",
    IF(ISNUMBER(Table1[[#This Row],[Total Active Review Days 
(without pauses)]]),
        IF(Table1[[#This Row],[Total Active Review Days 
(without pauses)]] &gt; Table1[[#This Row],[Deadline 
(Hidden Helper)]], "Yes", "No"),
    ""))</f>
        <v/>
      </c>
      <c r="N1492" s="8"/>
      <c r="O1492" s="8"/>
      <c r="BU1492"/>
      <c r="BV1492"/>
    </row>
    <row r="1493" spans="1:74" x14ac:dyDescent="0.25">
      <c r="A1493" s="18"/>
      <c r="B1493" s="20"/>
      <c r="C1493" s="72"/>
      <c r="D1493" s="19"/>
      <c r="E1493" s="20"/>
      <c r="F1493" s="20"/>
      <c r="G1493" s="19"/>
      <c r="H1493" s="19"/>
      <c r="I1493" s="76" t="str">
        <f>IF(AND(Table1[[#This Row],[Was this permit part of a consolidated review?]]="No", Table1[[#This Row],[Date Notice of Complete Application Issued]]&lt;&gt;"", Table1[[#This Row],[Date of Decision]]&lt;&gt;""), Table1[[#This Row],[Date of Decision]]-Table1[[#This Row],[Date Notice of Complete Application Issued]], "")</f>
        <v/>
      </c>
      <c r="J149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9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9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93" s="74" t="str">
        <f>IF(Table1[[#This Row],[Was there an agreed upon decision date?]]="Yes",
    "Mutually agreed timeline",
    IF(ISNUMBER(Table1[[#This Row],[Total Active Review Days 
(without pauses)]]),
        IF(Table1[[#This Row],[Total Active Review Days 
(without pauses)]] &gt; Table1[[#This Row],[Deadline 
(Hidden Helper)]], "Yes", "No"),
    ""))</f>
        <v/>
      </c>
      <c r="N1493" s="8"/>
      <c r="O1493" s="8"/>
      <c r="BU1493"/>
      <c r="BV1493"/>
    </row>
    <row r="1494" spans="1:74" x14ac:dyDescent="0.25">
      <c r="A1494" s="18"/>
      <c r="B1494" s="20"/>
      <c r="C1494" s="72"/>
      <c r="D1494" s="19"/>
      <c r="E1494" s="20"/>
      <c r="F1494" s="20"/>
      <c r="G1494" s="19"/>
      <c r="H1494" s="19"/>
      <c r="I1494" s="76" t="str">
        <f>IF(AND(Table1[[#This Row],[Was this permit part of a consolidated review?]]="No", Table1[[#This Row],[Date Notice of Complete Application Issued]]&lt;&gt;"", Table1[[#This Row],[Date of Decision]]&lt;&gt;""), Table1[[#This Row],[Date of Decision]]-Table1[[#This Row],[Date Notice of Complete Application Issued]], "")</f>
        <v/>
      </c>
      <c r="J149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9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9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94" s="74" t="str">
        <f>IF(Table1[[#This Row],[Was there an agreed upon decision date?]]="Yes",
    "Mutually agreed timeline",
    IF(ISNUMBER(Table1[[#This Row],[Total Active Review Days 
(without pauses)]]),
        IF(Table1[[#This Row],[Total Active Review Days 
(without pauses)]] &gt; Table1[[#This Row],[Deadline 
(Hidden Helper)]], "Yes", "No"),
    ""))</f>
        <v/>
      </c>
      <c r="N1494" s="8"/>
      <c r="O1494" s="8"/>
      <c r="BU1494"/>
      <c r="BV1494"/>
    </row>
    <row r="1495" spans="1:74" x14ac:dyDescent="0.25">
      <c r="A1495" s="18"/>
      <c r="B1495" s="20"/>
      <c r="C1495" s="72"/>
      <c r="D1495" s="19"/>
      <c r="E1495" s="20"/>
      <c r="F1495" s="20"/>
      <c r="G1495" s="19"/>
      <c r="H1495" s="19"/>
      <c r="I1495" s="76" t="str">
        <f>IF(AND(Table1[[#This Row],[Was this permit part of a consolidated review?]]="No", Table1[[#This Row],[Date Notice of Complete Application Issued]]&lt;&gt;"", Table1[[#This Row],[Date of Decision]]&lt;&gt;""), Table1[[#This Row],[Date of Decision]]-Table1[[#This Row],[Date Notice of Complete Application Issued]], "")</f>
        <v/>
      </c>
      <c r="J149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9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9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95" s="74" t="str">
        <f>IF(Table1[[#This Row],[Was there an agreed upon decision date?]]="Yes",
    "Mutually agreed timeline",
    IF(ISNUMBER(Table1[[#This Row],[Total Active Review Days 
(without pauses)]]),
        IF(Table1[[#This Row],[Total Active Review Days 
(without pauses)]] &gt; Table1[[#This Row],[Deadline 
(Hidden Helper)]], "Yes", "No"),
    ""))</f>
        <v/>
      </c>
      <c r="N1495" s="8"/>
      <c r="O1495" s="8"/>
      <c r="BU1495"/>
      <c r="BV1495"/>
    </row>
    <row r="1496" spans="1:74" x14ac:dyDescent="0.25">
      <c r="A1496" s="18"/>
      <c r="B1496" s="20"/>
      <c r="C1496" s="72"/>
      <c r="D1496" s="19"/>
      <c r="E1496" s="20"/>
      <c r="F1496" s="20"/>
      <c r="G1496" s="19"/>
      <c r="H1496" s="19"/>
      <c r="I1496" s="76" t="str">
        <f>IF(AND(Table1[[#This Row],[Was this permit part of a consolidated review?]]="No", Table1[[#This Row],[Date Notice of Complete Application Issued]]&lt;&gt;"", Table1[[#This Row],[Date of Decision]]&lt;&gt;""), Table1[[#This Row],[Date of Decision]]-Table1[[#This Row],[Date Notice of Complete Application Issued]], "")</f>
        <v/>
      </c>
      <c r="J149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9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9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96" s="74" t="str">
        <f>IF(Table1[[#This Row],[Was there an agreed upon decision date?]]="Yes",
    "Mutually agreed timeline",
    IF(ISNUMBER(Table1[[#This Row],[Total Active Review Days 
(without pauses)]]),
        IF(Table1[[#This Row],[Total Active Review Days 
(without pauses)]] &gt; Table1[[#This Row],[Deadline 
(Hidden Helper)]], "Yes", "No"),
    ""))</f>
        <v/>
      </c>
      <c r="N1496" s="8"/>
      <c r="O1496" s="8"/>
      <c r="BU1496"/>
      <c r="BV1496"/>
    </row>
    <row r="1497" spans="1:74" x14ac:dyDescent="0.25">
      <c r="A1497" s="18"/>
      <c r="B1497" s="20"/>
      <c r="C1497" s="72"/>
      <c r="D1497" s="19"/>
      <c r="E1497" s="20"/>
      <c r="F1497" s="20"/>
      <c r="G1497" s="19"/>
      <c r="H1497" s="19"/>
      <c r="I1497" s="76" t="str">
        <f>IF(AND(Table1[[#This Row],[Was this permit part of a consolidated review?]]="No", Table1[[#This Row],[Date Notice of Complete Application Issued]]&lt;&gt;"", Table1[[#This Row],[Date of Decision]]&lt;&gt;""), Table1[[#This Row],[Date of Decision]]-Table1[[#This Row],[Date Notice of Complete Application Issued]], "")</f>
        <v/>
      </c>
      <c r="J149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9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9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97" s="74" t="str">
        <f>IF(Table1[[#This Row],[Was there an agreed upon decision date?]]="Yes",
    "Mutually agreed timeline",
    IF(ISNUMBER(Table1[[#This Row],[Total Active Review Days 
(without pauses)]]),
        IF(Table1[[#This Row],[Total Active Review Days 
(without pauses)]] &gt; Table1[[#This Row],[Deadline 
(Hidden Helper)]], "Yes", "No"),
    ""))</f>
        <v/>
      </c>
      <c r="N1497" s="8"/>
      <c r="O1497" s="8"/>
      <c r="BU1497"/>
      <c r="BV1497"/>
    </row>
    <row r="1498" spans="1:74" x14ac:dyDescent="0.25">
      <c r="A1498" s="18"/>
      <c r="B1498" s="20"/>
      <c r="C1498" s="72"/>
      <c r="D1498" s="19"/>
      <c r="E1498" s="20"/>
      <c r="F1498" s="20"/>
      <c r="G1498" s="19"/>
      <c r="H1498" s="19"/>
      <c r="I1498" s="76" t="str">
        <f>IF(AND(Table1[[#This Row],[Was this permit part of a consolidated review?]]="No", Table1[[#This Row],[Date Notice of Complete Application Issued]]&lt;&gt;"", Table1[[#This Row],[Date of Decision]]&lt;&gt;""), Table1[[#This Row],[Date of Decision]]-Table1[[#This Row],[Date Notice of Complete Application Issued]], "")</f>
        <v/>
      </c>
      <c r="J149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9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9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98" s="74" t="str">
        <f>IF(Table1[[#This Row],[Was there an agreed upon decision date?]]="Yes",
    "Mutually agreed timeline",
    IF(ISNUMBER(Table1[[#This Row],[Total Active Review Days 
(without pauses)]]),
        IF(Table1[[#This Row],[Total Active Review Days 
(without pauses)]] &gt; Table1[[#This Row],[Deadline 
(Hidden Helper)]], "Yes", "No"),
    ""))</f>
        <v/>
      </c>
      <c r="N1498" s="8"/>
      <c r="O1498" s="8"/>
      <c r="BU1498"/>
      <c r="BV1498"/>
    </row>
    <row r="1499" spans="1:74" x14ac:dyDescent="0.25">
      <c r="A1499" s="18"/>
      <c r="B1499" s="20"/>
      <c r="C1499" s="72"/>
      <c r="D1499" s="19"/>
      <c r="E1499" s="20"/>
      <c r="F1499" s="20"/>
      <c r="G1499" s="19"/>
      <c r="H1499" s="19"/>
      <c r="I1499" s="76" t="str">
        <f>IF(AND(Table1[[#This Row],[Was this permit part of a consolidated review?]]="No", Table1[[#This Row],[Date Notice of Complete Application Issued]]&lt;&gt;"", Table1[[#This Row],[Date of Decision]]&lt;&gt;""), Table1[[#This Row],[Date of Decision]]-Table1[[#This Row],[Date Notice of Complete Application Issued]], "")</f>
        <v/>
      </c>
      <c r="J149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49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49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499" s="74" t="str">
        <f>IF(Table1[[#This Row],[Was there an agreed upon decision date?]]="Yes",
    "Mutually agreed timeline",
    IF(ISNUMBER(Table1[[#This Row],[Total Active Review Days 
(without pauses)]]),
        IF(Table1[[#This Row],[Total Active Review Days 
(without pauses)]] &gt; Table1[[#This Row],[Deadline 
(Hidden Helper)]], "Yes", "No"),
    ""))</f>
        <v/>
      </c>
      <c r="N1499" s="8"/>
      <c r="O1499" s="8"/>
      <c r="BU1499"/>
      <c r="BV1499"/>
    </row>
    <row r="1500" spans="1:74" x14ac:dyDescent="0.25">
      <c r="A1500" s="18"/>
      <c r="B1500" s="20"/>
      <c r="C1500" s="72"/>
      <c r="D1500" s="19"/>
      <c r="E1500" s="20"/>
      <c r="F1500" s="20"/>
      <c r="G1500" s="19"/>
      <c r="H1500" s="19"/>
      <c r="I1500" s="76" t="str">
        <f>IF(AND(Table1[[#This Row],[Was this permit part of a consolidated review?]]="No", Table1[[#This Row],[Date Notice of Complete Application Issued]]&lt;&gt;"", Table1[[#This Row],[Date of Decision]]&lt;&gt;""), Table1[[#This Row],[Date of Decision]]-Table1[[#This Row],[Date Notice of Complete Application Issued]], "")</f>
        <v/>
      </c>
      <c r="J150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0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0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00" s="74" t="str">
        <f>IF(Table1[[#This Row],[Was there an agreed upon decision date?]]="Yes",
    "Mutually agreed timeline",
    IF(ISNUMBER(Table1[[#This Row],[Total Active Review Days 
(without pauses)]]),
        IF(Table1[[#This Row],[Total Active Review Days 
(without pauses)]] &gt; Table1[[#This Row],[Deadline 
(Hidden Helper)]], "Yes", "No"),
    ""))</f>
        <v/>
      </c>
      <c r="N1500" s="8"/>
      <c r="O1500" s="8"/>
      <c r="BU1500"/>
      <c r="BV1500"/>
    </row>
    <row r="1501" spans="1:74" x14ac:dyDescent="0.25">
      <c r="A1501" s="18"/>
      <c r="B1501" s="20"/>
      <c r="C1501" s="72"/>
      <c r="D1501" s="19"/>
      <c r="E1501" s="20"/>
      <c r="F1501" s="20"/>
      <c r="G1501" s="19"/>
      <c r="H1501" s="19"/>
      <c r="I1501" s="76" t="str">
        <f>IF(AND(Table1[[#This Row],[Was this permit part of a consolidated review?]]="No", Table1[[#This Row],[Date Notice of Complete Application Issued]]&lt;&gt;"", Table1[[#This Row],[Date of Decision]]&lt;&gt;""), Table1[[#This Row],[Date of Decision]]-Table1[[#This Row],[Date Notice of Complete Application Issued]], "")</f>
        <v/>
      </c>
      <c r="J150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0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0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01" s="74" t="str">
        <f>IF(Table1[[#This Row],[Was there an agreed upon decision date?]]="Yes",
    "Mutually agreed timeline",
    IF(ISNUMBER(Table1[[#This Row],[Total Active Review Days 
(without pauses)]]),
        IF(Table1[[#This Row],[Total Active Review Days 
(without pauses)]] &gt; Table1[[#This Row],[Deadline 
(Hidden Helper)]], "Yes", "No"),
    ""))</f>
        <v/>
      </c>
      <c r="N1501" s="8"/>
      <c r="O1501" s="8"/>
      <c r="BU1501"/>
      <c r="BV1501"/>
    </row>
    <row r="1502" spans="1:74" x14ac:dyDescent="0.25">
      <c r="A1502" s="18"/>
      <c r="B1502" s="20"/>
      <c r="C1502" s="72"/>
      <c r="D1502" s="19"/>
      <c r="E1502" s="20"/>
      <c r="F1502" s="20"/>
      <c r="G1502" s="19"/>
      <c r="H1502" s="19"/>
      <c r="I1502" s="76" t="str">
        <f>IF(AND(Table1[[#This Row],[Was this permit part of a consolidated review?]]="No", Table1[[#This Row],[Date Notice of Complete Application Issued]]&lt;&gt;"", Table1[[#This Row],[Date of Decision]]&lt;&gt;""), Table1[[#This Row],[Date of Decision]]-Table1[[#This Row],[Date Notice of Complete Application Issued]], "")</f>
        <v/>
      </c>
      <c r="J150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0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0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02" s="74" t="str">
        <f>IF(Table1[[#This Row],[Was there an agreed upon decision date?]]="Yes",
    "Mutually agreed timeline",
    IF(ISNUMBER(Table1[[#This Row],[Total Active Review Days 
(without pauses)]]),
        IF(Table1[[#This Row],[Total Active Review Days 
(without pauses)]] &gt; Table1[[#This Row],[Deadline 
(Hidden Helper)]], "Yes", "No"),
    ""))</f>
        <v/>
      </c>
      <c r="N1502" s="8"/>
      <c r="O1502" s="8"/>
      <c r="BU1502"/>
      <c r="BV1502"/>
    </row>
    <row r="1503" spans="1:74" x14ac:dyDescent="0.25">
      <c r="A1503" s="18"/>
      <c r="B1503" s="20"/>
      <c r="C1503" s="72"/>
      <c r="D1503" s="19"/>
      <c r="E1503" s="20"/>
      <c r="F1503" s="20"/>
      <c r="G1503" s="19"/>
      <c r="H1503" s="19"/>
      <c r="I1503" s="76" t="str">
        <f>IF(AND(Table1[[#This Row],[Was this permit part of a consolidated review?]]="No", Table1[[#This Row],[Date Notice of Complete Application Issued]]&lt;&gt;"", Table1[[#This Row],[Date of Decision]]&lt;&gt;""), Table1[[#This Row],[Date of Decision]]-Table1[[#This Row],[Date Notice of Complete Application Issued]], "")</f>
        <v/>
      </c>
      <c r="J150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0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0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03" s="74" t="str">
        <f>IF(Table1[[#This Row],[Was there an agreed upon decision date?]]="Yes",
    "Mutually agreed timeline",
    IF(ISNUMBER(Table1[[#This Row],[Total Active Review Days 
(without pauses)]]),
        IF(Table1[[#This Row],[Total Active Review Days 
(without pauses)]] &gt; Table1[[#This Row],[Deadline 
(Hidden Helper)]], "Yes", "No"),
    ""))</f>
        <v/>
      </c>
      <c r="N1503" s="8"/>
      <c r="O1503" s="8"/>
      <c r="BU1503"/>
      <c r="BV1503"/>
    </row>
    <row r="1504" spans="1:74" x14ac:dyDescent="0.25">
      <c r="A1504" s="18"/>
      <c r="B1504" s="20"/>
      <c r="C1504" s="72"/>
      <c r="D1504" s="19"/>
      <c r="E1504" s="20"/>
      <c r="F1504" s="20"/>
      <c r="G1504" s="19"/>
      <c r="H1504" s="19"/>
      <c r="I1504" s="76" t="str">
        <f>IF(AND(Table1[[#This Row],[Was this permit part of a consolidated review?]]="No", Table1[[#This Row],[Date Notice of Complete Application Issued]]&lt;&gt;"", Table1[[#This Row],[Date of Decision]]&lt;&gt;""), Table1[[#This Row],[Date of Decision]]-Table1[[#This Row],[Date Notice of Complete Application Issued]], "")</f>
        <v/>
      </c>
      <c r="J150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0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0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04" s="74" t="str">
        <f>IF(Table1[[#This Row],[Was there an agreed upon decision date?]]="Yes",
    "Mutually agreed timeline",
    IF(ISNUMBER(Table1[[#This Row],[Total Active Review Days 
(without pauses)]]),
        IF(Table1[[#This Row],[Total Active Review Days 
(without pauses)]] &gt; Table1[[#This Row],[Deadline 
(Hidden Helper)]], "Yes", "No"),
    ""))</f>
        <v/>
      </c>
      <c r="N1504" s="8"/>
      <c r="O1504" s="8"/>
      <c r="BU1504"/>
      <c r="BV1504"/>
    </row>
    <row r="1505" spans="1:74" x14ac:dyDescent="0.25">
      <c r="A1505" s="18"/>
      <c r="B1505" s="20"/>
      <c r="C1505" s="72"/>
      <c r="D1505" s="19"/>
      <c r="E1505" s="20"/>
      <c r="F1505" s="20"/>
      <c r="G1505" s="19"/>
      <c r="H1505" s="19"/>
      <c r="I1505" s="76" t="str">
        <f>IF(AND(Table1[[#This Row],[Was this permit part of a consolidated review?]]="No", Table1[[#This Row],[Date Notice of Complete Application Issued]]&lt;&gt;"", Table1[[#This Row],[Date of Decision]]&lt;&gt;""), Table1[[#This Row],[Date of Decision]]-Table1[[#This Row],[Date Notice of Complete Application Issued]], "")</f>
        <v/>
      </c>
      <c r="J150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0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0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05" s="74" t="str">
        <f>IF(Table1[[#This Row],[Was there an agreed upon decision date?]]="Yes",
    "Mutually agreed timeline",
    IF(ISNUMBER(Table1[[#This Row],[Total Active Review Days 
(without pauses)]]),
        IF(Table1[[#This Row],[Total Active Review Days 
(without pauses)]] &gt; Table1[[#This Row],[Deadline 
(Hidden Helper)]], "Yes", "No"),
    ""))</f>
        <v/>
      </c>
      <c r="N1505" s="8"/>
      <c r="O1505" s="8"/>
      <c r="BU1505"/>
      <c r="BV1505"/>
    </row>
    <row r="1506" spans="1:74" x14ac:dyDescent="0.25">
      <c r="A1506" s="18"/>
      <c r="B1506" s="20"/>
      <c r="C1506" s="72"/>
      <c r="D1506" s="19"/>
      <c r="E1506" s="20"/>
      <c r="F1506" s="20"/>
      <c r="G1506" s="19"/>
      <c r="H1506" s="19"/>
      <c r="I1506" s="76" t="str">
        <f>IF(AND(Table1[[#This Row],[Was this permit part of a consolidated review?]]="No", Table1[[#This Row],[Date Notice of Complete Application Issued]]&lt;&gt;"", Table1[[#This Row],[Date of Decision]]&lt;&gt;""), Table1[[#This Row],[Date of Decision]]-Table1[[#This Row],[Date Notice of Complete Application Issued]], "")</f>
        <v/>
      </c>
      <c r="J150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0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0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06" s="74" t="str">
        <f>IF(Table1[[#This Row],[Was there an agreed upon decision date?]]="Yes",
    "Mutually agreed timeline",
    IF(ISNUMBER(Table1[[#This Row],[Total Active Review Days 
(without pauses)]]),
        IF(Table1[[#This Row],[Total Active Review Days 
(without pauses)]] &gt; Table1[[#This Row],[Deadline 
(Hidden Helper)]], "Yes", "No"),
    ""))</f>
        <v/>
      </c>
      <c r="N1506" s="8"/>
      <c r="O1506" s="8"/>
      <c r="BU1506"/>
      <c r="BV1506"/>
    </row>
    <row r="1507" spans="1:74" x14ac:dyDescent="0.25">
      <c r="A1507" s="18"/>
      <c r="B1507" s="20"/>
      <c r="C1507" s="72"/>
      <c r="D1507" s="19"/>
      <c r="E1507" s="20"/>
      <c r="F1507" s="20"/>
      <c r="G1507" s="19"/>
      <c r="H1507" s="19"/>
      <c r="I1507" s="76" t="str">
        <f>IF(AND(Table1[[#This Row],[Was this permit part of a consolidated review?]]="No", Table1[[#This Row],[Date Notice of Complete Application Issued]]&lt;&gt;"", Table1[[#This Row],[Date of Decision]]&lt;&gt;""), Table1[[#This Row],[Date of Decision]]-Table1[[#This Row],[Date Notice of Complete Application Issued]], "")</f>
        <v/>
      </c>
      <c r="J150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0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0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07" s="74" t="str">
        <f>IF(Table1[[#This Row],[Was there an agreed upon decision date?]]="Yes",
    "Mutually agreed timeline",
    IF(ISNUMBER(Table1[[#This Row],[Total Active Review Days 
(without pauses)]]),
        IF(Table1[[#This Row],[Total Active Review Days 
(without pauses)]] &gt; Table1[[#This Row],[Deadline 
(Hidden Helper)]], "Yes", "No"),
    ""))</f>
        <v/>
      </c>
      <c r="N1507" s="8"/>
      <c r="O1507" s="8"/>
      <c r="BU1507"/>
      <c r="BV1507"/>
    </row>
    <row r="1508" spans="1:74" x14ac:dyDescent="0.25">
      <c r="A1508" s="18"/>
      <c r="B1508" s="20"/>
      <c r="C1508" s="72"/>
      <c r="D1508" s="19"/>
      <c r="E1508" s="20"/>
      <c r="F1508" s="20"/>
      <c r="G1508" s="19"/>
      <c r="H1508" s="19"/>
      <c r="I1508" s="76" t="str">
        <f>IF(AND(Table1[[#This Row],[Was this permit part of a consolidated review?]]="No", Table1[[#This Row],[Date Notice of Complete Application Issued]]&lt;&gt;"", Table1[[#This Row],[Date of Decision]]&lt;&gt;""), Table1[[#This Row],[Date of Decision]]-Table1[[#This Row],[Date Notice of Complete Application Issued]], "")</f>
        <v/>
      </c>
      <c r="J150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0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0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08" s="74" t="str">
        <f>IF(Table1[[#This Row],[Was there an agreed upon decision date?]]="Yes",
    "Mutually agreed timeline",
    IF(ISNUMBER(Table1[[#This Row],[Total Active Review Days 
(without pauses)]]),
        IF(Table1[[#This Row],[Total Active Review Days 
(without pauses)]] &gt; Table1[[#This Row],[Deadline 
(Hidden Helper)]], "Yes", "No"),
    ""))</f>
        <v/>
      </c>
      <c r="N1508" s="8"/>
      <c r="O1508" s="8"/>
      <c r="BU1508"/>
      <c r="BV1508"/>
    </row>
    <row r="1509" spans="1:74" x14ac:dyDescent="0.25">
      <c r="A1509" s="18"/>
      <c r="B1509" s="20"/>
      <c r="C1509" s="72"/>
      <c r="D1509" s="19"/>
      <c r="E1509" s="20"/>
      <c r="F1509" s="20"/>
      <c r="G1509" s="19"/>
      <c r="H1509" s="19"/>
      <c r="I1509" s="76" t="str">
        <f>IF(AND(Table1[[#This Row],[Was this permit part of a consolidated review?]]="No", Table1[[#This Row],[Date Notice of Complete Application Issued]]&lt;&gt;"", Table1[[#This Row],[Date of Decision]]&lt;&gt;""), Table1[[#This Row],[Date of Decision]]-Table1[[#This Row],[Date Notice of Complete Application Issued]], "")</f>
        <v/>
      </c>
      <c r="J150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0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0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09" s="74" t="str">
        <f>IF(Table1[[#This Row],[Was there an agreed upon decision date?]]="Yes",
    "Mutually agreed timeline",
    IF(ISNUMBER(Table1[[#This Row],[Total Active Review Days 
(without pauses)]]),
        IF(Table1[[#This Row],[Total Active Review Days 
(without pauses)]] &gt; Table1[[#This Row],[Deadline 
(Hidden Helper)]], "Yes", "No"),
    ""))</f>
        <v/>
      </c>
      <c r="N1509" s="8"/>
      <c r="O1509" s="8"/>
      <c r="BU1509"/>
      <c r="BV1509"/>
    </row>
    <row r="1510" spans="1:74" x14ac:dyDescent="0.25">
      <c r="A1510" s="18"/>
      <c r="B1510" s="20"/>
      <c r="C1510" s="72"/>
      <c r="D1510" s="19"/>
      <c r="E1510" s="20"/>
      <c r="F1510" s="20"/>
      <c r="G1510" s="19"/>
      <c r="H1510" s="19"/>
      <c r="I1510" s="76" t="str">
        <f>IF(AND(Table1[[#This Row],[Was this permit part of a consolidated review?]]="No", Table1[[#This Row],[Date Notice of Complete Application Issued]]&lt;&gt;"", Table1[[#This Row],[Date of Decision]]&lt;&gt;""), Table1[[#This Row],[Date of Decision]]-Table1[[#This Row],[Date Notice of Complete Application Issued]], "")</f>
        <v/>
      </c>
      <c r="J151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1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1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10" s="74" t="str">
        <f>IF(Table1[[#This Row],[Was there an agreed upon decision date?]]="Yes",
    "Mutually agreed timeline",
    IF(ISNUMBER(Table1[[#This Row],[Total Active Review Days 
(without pauses)]]),
        IF(Table1[[#This Row],[Total Active Review Days 
(without pauses)]] &gt; Table1[[#This Row],[Deadline 
(Hidden Helper)]], "Yes", "No"),
    ""))</f>
        <v/>
      </c>
      <c r="N1510" s="8"/>
      <c r="O1510" s="8"/>
      <c r="BU1510"/>
      <c r="BV1510"/>
    </row>
    <row r="1511" spans="1:74" x14ac:dyDescent="0.25">
      <c r="A1511" s="18"/>
      <c r="B1511" s="20"/>
      <c r="C1511" s="72"/>
      <c r="D1511" s="19"/>
      <c r="E1511" s="20"/>
      <c r="F1511" s="20"/>
      <c r="G1511" s="19"/>
      <c r="H1511" s="19"/>
      <c r="I1511" s="76" t="str">
        <f>IF(AND(Table1[[#This Row],[Was this permit part of a consolidated review?]]="No", Table1[[#This Row],[Date Notice of Complete Application Issued]]&lt;&gt;"", Table1[[#This Row],[Date of Decision]]&lt;&gt;""), Table1[[#This Row],[Date of Decision]]-Table1[[#This Row],[Date Notice of Complete Application Issued]], "")</f>
        <v/>
      </c>
      <c r="J151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1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1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11" s="74" t="str">
        <f>IF(Table1[[#This Row],[Was there an agreed upon decision date?]]="Yes",
    "Mutually agreed timeline",
    IF(ISNUMBER(Table1[[#This Row],[Total Active Review Days 
(without pauses)]]),
        IF(Table1[[#This Row],[Total Active Review Days 
(without pauses)]] &gt; Table1[[#This Row],[Deadline 
(Hidden Helper)]], "Yes", "No"),
    ""))</f>
        <v/>
      </c>
      <c r="N1511" s="8"/>
      <c r="O1511" s="8"/>
      <c r="BU1511"/>
      <c r="BV1511"/>
    </row>
    <row r="1512" spans="1:74" x14ac:dyDescent="0.25">
      <c r="A1512" s="18"/>
      <c r="B1512" s="20"/>
      <c r="C1512" s="72"/>
      <c r="D1512" s="19"/>
      <c r="E1512" s="20"/>
      <c r="F1512" s="20"/>
      <c r="G1512" s="19"/>
      <c r="H1512" s="19"/>
      <c r="I1512" s="76" t="str">
        <f>IF(AND(Table1[[#This Row],[Was this permit part of a consolidated review?]]="No", Table1[[#This Row],[Date Notice of Complete Application Issued]]&lt;&gt;"", Table1[[#This Row],[Date of Decision]]&lt;&gt;""), Table1[[#This Row],[Date of Decision]]-Table1[[#This Row],[Date Notice of Complete Application Issued]], "")</f>
        <v/>
      </c>
      <c r="J151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1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1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12" s="74" t="str">
        <f>IF(Table1[[#This Row],[Was there an agreed upon decision date?]]="Yes",
    "Mutually agreed timeline",
    IF(ISNUMBER(Table1[[#This Row],[Total Active Review Days 
(without pauses)]]),
        IF(Table1[[#This Row],[Total Active Review Days 
(without pauses)]] &gt; Table1[[#This Row],[Deadline 
(Hidden Helper)]], "Yes", "No"),
    ""))</f>
        <v/>
      </c>
      <c r="N1512" s="8"/>
      <c r="O1512" s="8"/>
      <c r="BU1512"/>
      <c r="BV1512"/>
    </row>
    <row r="1513" spans="1:74" x14ac:dyDescent="0.25">
      <c r="A1513" s="18"/>
      <c r="B1513" s="20"/>
      <c r="C1513" s="72"/>
      <c r="D1513" s="19"/>
      <c r="E1513" s="20"/>
      <c r="F1513" s="20"/>
      <c r="G1513" s="19"/>
      <c r="H1513" s="19"/>
      <c r="I1513" s="76" t="str">
        <f>IF(AND(Table1[[#This Row],[Was this permit part of a consolidated review?]]="No", Table1[[#This Row],[Date Notice of Complete Application Issued]]&lt;&gt;"", Table1[[#This Row],[Date of Decision]]&lt;&gt;""), Table1[[#This Row],[Date of Decision]]-Table1[[#This Row],[Date Notice of Complete Application Issued]], "")</f>
        <v/>
      </c>
      <c r="J151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1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1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13" s="74" t="str">
        <f>IF(Table1[[#This Row],[Was there an agreed upon decision date?]]="Yes",
    "Mutually agreed timeline",
    IF(ISNUMBER(Table1[[#This Row],[Total Active Review Days 
(without pauses)]]),
        IF(Table1[[#This Row],[Total Active Review Days 
(without pauses)]] &gt; Table1[[#This Row],[Deadline 
(Hidden Helper)]], "Yes", "No"),
    ""))</f>
        <v/>
      </c>
      <c r="N1513" s="8"/>
      <c r="O1513" s="8"/>
      <c r="BU1513"/>
      <c r="BV1513"/>
    </row>
    <row r="1514" spans="1:74" x14ac:dyDescent="0.25">
      <c r="A1514" s="18"/>
      <c r="B1514" s="20"/>
      <c r="C1514" s="72"/>
      <c r="D1514" s="19"/>
      <c r="E1514" s="20"/>
      <c r="F1514" s="20"/>
      <c r="G1514" s="19"/>
      <c r="H1514" s="19"/>
      <c r="I1514" s="76" t="str">
        <f>IF(AND(Table1[[#This Row],[Was this permit part of a consolidated review?]]="No", Table1[[#This Row],[Date Notice of Complete Application Issued]]&lt;&gt;"", Table1[[#This Row],[Date of Decision]]&lt;&gt;""), Table1[[#This Row],[Date of Decision]]-Table1[[#This Row],[Date Notice of Complete Application Issued]], "")</f>
        <v/>
      </c>
      <c r="J151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1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1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14" s="74" t="str">
        <f>IF(Table1[[#This Row],[Was there an agreed upon decision date?]]="Yes",
    "Mutually agreed timeline",
    IF(ISNUMBER(Table1[[#This Row],[Total Active Review Days 
(without pauses)]]),
        IF(Table1[[#This Row],[Total Active Review Days 
(without pauses)]] &gt; Table1[[#This Row],[Deadline 
(Hidden Helper)]], "Yes", "No"),
    ""))</f>
        <v/>
      </c>
      <c r="N1514" s="8"/>
      <c r="O1514" s="8"/>
      <c r="BU1514"/>
      <c r="BV1514"/>
    </row>
    <row r="1515" spans="1:74" x14ac:dyDescent="0.25">
      <c r="A1515" s="18"/>
      <c r="B1515" s="20"/>
      <c r="C1515" s="72"/>
      <c r="D1515" s="19"/>
      <c r="E1515" s="20"/>
      <c r="F1515" s="20"/>
      <c r="G1515" s="19"/>
      <c r="H1515" s="19"/>
      <c r="I1515" s="76" t="str">
        <f>IF(AND(Table1[[#This Row],[Was this permit part of a consolidated review?]]="No", Table1[[#This Row],[Date Notice of Complete Application Issued]]&lt;&gt;"", Table1[[#This Row],[Date of Decision]]&lt;&gt;""), Table1[[#This Row],[Date of Decision]]-Table1[[#This Row],[Date Notice of Complete Application Issued]], "")</f>
        <v/>
      </c>
      <c r="J151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1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1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15" s="74" t="str">
        <f>IF(Table1[[#This Row],[Was there an agreed upon decision date?]]="Yes",
    "Mutually agreed timeline",
    IF(ISNUMBER(Table1[[#This Row],[Total Active Review Days 
(without pauses)]]),
        IF(Table1[[#This Row],[Total Active Review Days 
(without pauses)]] &gt; Table1[[#This Row],[Deadline 
(Hidden Helper)]], "Yes", "No"),
    ""))</f>
        <v/>
      </c>
      <c r="N1515" s="8"/>
      <c r="O1515" s="8"/>
      <c r="BU1515"/>
      <c r="BV1515"/>
    </row>
    <row r="1516" spans="1:74" x14ac:dyDescent="0.25">
      <c r="A1516" s="18"/>
      <c r="B1516" s="20"/>
      <c r="C1516" s="72"/>
      <c r="D1516" s="19"/>
      <c r="E1516" s="20"/>
      <c r="F1516" s="20"/>
      <c r="G1516" s="19"/>
      <c r="H1516" s="19"/>
      <c r="I1516" s="76" t="str">
        <f>IF(AND(Table1[[#This Row],[Was this permit part of a consolidated review?]]="No", Table1[[#This Row],[Date Notice of Complete Application Issued]]&lt;&gt;"", Table1[[#This Row],[Date of Decision]]&lt;&gt;""), Table1[[#This Row],[Date of Decision]]-Table1[[#This Row],[Date Notice of Complete Application Issued]], "")</f>
        <v/>
      </c>
      <c r="J151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1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1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16" s="74" t="str">
        <f>IF(Table1[[#This Row],[Was there an agreed upon decision date?]]="Yes",
    "Mutually agreed timeline",
    IF(ISNUMBER(Table1[[#This Row],[Total Active Review Days 
(without pauses)]]),
        IF(Table1[[#This Row],[Total Active Review Days 
(without pauses)]] &gt; Table1[[#This Row],[Deadline 
(Hidden Helper)]], "Yes", "No"),
    ""))</f>
        <v/>
      </c>
      <c r="N1516" s="8"/>
      <c r="O1516" s="8"/>
      <c r="BU1516"/>
      <c r="BV1516"/>
    </row>
    <row r="1517" spans="1:74" x14ac:dyDescent="0.25">
      <c r="A1517" s="18"/>
      <c r="B1517" s="20"/>
      <c r="C1517" s="72"/>
      <c r="D1517" s="19"/>
      <c r="E1517" s="20"/>
      <c r="F1517" s="20"/>
      <c r="G1517" s="19"/>
      <c r="H1517" s="19"/>
      <c r="I1517" s="76" t="str">
        <f>IF(AND(Table1[[#This Row],[Was this permit part of a consolidated review?]]="No", Table1[[#This Row],[Date Notice of Complete Application Issued]]&lt;&gt;"", Table1[[#This Row],[Date of Decision]]&lt;&gt;""), Table1[[#This Row],[Date of Decision]]-Table1[[#This Row],[Date Notice of Complete Application Issued]], "")</f>
        <v/>
      </c>
      <c r="J151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1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1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17" s="74" t="str">
        <f>IF(Table1[[#This Row],[Was there an agreed upon decision date?]]="Yes",
    "Mutually agreed timeline",
    IF(ISNUMBER(Table1[[#This Row],[Total Active Review Days 
(without pauses)]]),
        IF(Table1[[#This Row],[Total Active Review Days 
(without pauses)]] &gt; Table1[[#This Row],[Deadline 
(Hidden Helper)]], "Yes", "No"),
    ""))</f>
        <v/>
      </c>
      <c r="N1517" s="8"/>
      <c r="O1517" s="8"/>
      <c r="BU1517"/>
      <c r="BV1517"/>
    </row>
    <row r="1518" spans="1:74" x14ac:dyDescent="0.25">
      <c r="A1518" s="18"/>
      <c r="B1518" s="20"/>
      <c r="C1518" s="72"/>
      <c r="D1518" s="19"/>
      <c r="E1518" s="20"/>
      <c r="F1518" s="20"/>
      <c r="G1518" s="19"/>
      <c r="H1518" s="19"/>
      <c r="I1518" s="76" t="str">
        <f>IF(AND(Table1[[#This Row],[Was this permit part of a consolidated review?]]="No", Table1[[#This Row],[Date Notice of Complete Application Issued]]&lt;&gt;"", Table1[[#This Row],[Date of Decision]]&lt;&gt;""), Table1[[#This Row],[Date of Decision]]-Table1[[#This Row],[Date Notice of Complete Application Issued]], "")</f>
        <v/>
      </c>
      <c r="J151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1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1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18" s="74" t="str">
        <f>IF(Table1[[#This Row],[Was there an agreed upon decision date?]]="Yes",
    "Mutually agreed timeline",
    IF(ISNUMBER(Table1[[#This Row],[Total Active Review Days 
(without pauses)]]),
        IF(Table1[[#This Row],[Total Active Review Days 
(without pauses)]] &gt; Table1[[#This Row],[Deadline 
(Hidden Helper)]], "Yes", "No"),
    ""))</f>
        <v/>
      </c>
      <c r="N1518" s="8"/>
      <c r="O1518" s="8"/>
      <c r="BU1518"/>
      <c r="BV1518"/>
    </row>
    <row r="1519" spans="1:74" x14ac:dyDescent="0.25">
      <c r="A1519" s="18"/>
      <c r="B1519" s="20"/>
      <c r="C1519" s="72"/>
      <c r="D1519" s="19"/>
      <c r="E1519" s="20"/>
      <c r="F1519" s="20"/>
      <c r="G1519" s="19"/>
      <c r="H1519" s="19"/>
      <c r="I1519" s="76" t="str">
        <f>IF(AND(Table1[[#This Row],[Was this permit part of a consolidated review?]]="No", Table1[[#This Row],[Date Notice of Complete Application Issued]]&lt;&gt;"", Table1[[#This Row],[Date of Decision]]&lt;&gt;""), Table1[[#This Row],[Date of Decision]]-Table1[[#This Row],[Date Notice of Complete Application Issued]], "")</f>
        <v/>
      </c>
      <c r="J151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1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1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19" s="74" t="str">
        <f>IF(Table1[[#This Row],[Was there an agreed upon decision date?]]="Yes",
    "Mutually agreed timeline",
    IF(ISNUMBER(Table1[[#This Row],[Total Active Review Days 
(without pauses)]]),
        IF(Table1[[#This Row],[Total Active Review Days 
(without pauses)]] &gt; Table1[[#This Row],[Deadline 
(Hidden Helper)]], "Yes", "No"),
    ""))</f>
        <v/>
      </c>
      <c r="N1519" s="8"/>
      <c r="O1519" s="8"/>
      <c r="BU1519"/>
      <c r="BV1519"/>
    </row>
    <row r="1520" spans="1:74" x14ac:dyDescent="0.25">
      <c r="A1520" s="18"/>
      <c r="B1520" s="20"/>
      <c r="C1520" s="72"/>
      <c r="D1520" s="19"/>
      <c r="E1520" s="20"/>
      <c r="F1520" s="20"/>
      <c r="G1520" s="19"/>
      <c r="H1520" s="19"/>
      <c r="I1520" s="76" t="str">
        <f>IF(AND(Table1[[#This Row],[Was this permit part of a consolidated review?]]="No", Table1[[#This Row],[Date Notice of Complete Application Issued]]&lt;&gt;"", Table1[[#This Row],[Date of Decision]]&lt;&gt;""), Table1[[#This Row],[Date of Decision]]-Table1[[#This Row],[Date Notice of Complete Application Issued]], "")</f>
        <v/>
      </c>
      <c r="J152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2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2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20" s="74" t="str">
        <f>IF(Table1[[#This Row],[Was there an agreed upon decision date?]]="Yes",
    "Mutually agreed timeline",
    IF(ISNUMBER(Table1[[#This Row],[Total Active Review Days 
(without pauses)]]),
        IF(Table1[[#This Row],[Total Active Review Days 
(without pauses)]] &gt; Table1[[#This Row],[Deadline 
(Hidden Helper)]], "Yes", "No"),
    ""))</f>
        <v/>
      </c>
      <c r="N1520" s="8"/>
      <c r="O1520" s="8"/>
      <c r="BU1520"/>
      <c r="BV1520"/>
    </row>
    <row r="1521" spans="1:74" x14ac:dyDescent="0.25">
      <c r="A1521" s="18"/>
      <c r="B1521" s="20"/>
      <c r="C1521" s="72"/>
      <c r="D1521" s="19"/>
      <c r="E1521" s="20"/>
      <c r="F1521" s="20"/>
      <c r="G1521" s="19"/>
      <c r="H1521" s="19"/>
      <c r="I1521" s="76" t="str">
        <f>IF(AND(Table1[[#This Row],[Was this permit part of a consolidated review?]]="No", Table1[[#This Row],[Date Notice of Complete Application Issued]]&lt;&gt;"", Table1[[#This Row],[Date of Decision]]&lt;&gt;""), Table1[[#This Row],[Date of Decision]]-Table1[[#This Row],[Date Notice of Complete Application Issued]], "")</f>
        <v/>
      </c>
      <c r="J152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2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2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21" s="74" t="str">
        <f>IF(Table1[[#This Row],[Was there an agreed upon decision date?]]="Yes",
    "Mutually agreed timeline",
    IF(ISNUMBER(Table1[[#This Row],[Total Active Review Days 
(without pauses)]]),
        IF(Table1[[#This Row],[Total Active Review Days 
(without pauses)]] &gt; Table1[[#This Row],[Deadline 
(Hidden Helper)]], "Yes", "No"),
    ""))</f>
        <v/>
      </c>
      <c r="N1521" s="8"/>
      <c r="O1521" s="8"/>
      <c r="BU1521"/>
      <c r="BV1521"/>
    </row>
    <row r="1522" spans="1:74" x14ac:dyDescent="0.25">
      <c r="A1522" s="18"/>
      <c r="B1522" s="20"/>
      <c r="C1522" s="72"/>
      <c r="D1522" s="19"/>
      <c r="E1522" s="20"/>
      <c r="F1522" s="20"/>
      <c r="G1522" s="19"/>
      <c r="H1522" s="19"/>
      <c r="I1522" s="76" t="str">
        <f>IF(AND(Table1[[#This Row],[Was this permit part of a consolidated review?]]="No", Table1[[#This Row],[Date Notice of Complete Application Issued]]&lt;&gt;"", Table1[[#This Row],[Date of Decision]]&lt;&gt;""), Table1[[#This Row],[Date of Decision]]-Table1[[#This Row],[Date Notice of Complete Application Issued]], "")</f>
        <v/>
      </c>
      <c r="J152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2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2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22" s="74" t="str">
        <f>IF(Table1[[#This Row],[Was there an agreed upon decision date?]]="Yes",
    "Mutually agreed timeline",
    IF(ISNUMBER(Table1[[#This Row],[Total Active Review Days 
(without pauses)]]),
        IF(Table1[[#This Row],[Total Active Review Days 
(without pauses)]] &gt; Table1[[#This Row],[Deadline 
(Hidden Helper)]], "Yes", "No"),
    ""))</f>
        <v/>
      </c>
      <c r="N1522" s="8"/>
      <c r="O1522" s="8"/>
      <c r="BU1522"/>
      <c r="BV1522"/>
    </row>
    <row r="1523" spans="1:74" x14ac:dyDescent="0.25">
      <c r="A1523" s="18"/>
      <c r="B1523" s="20"/>
      <c r="C1523" s="72"/>
      <c r="D1523" s="19"/>
      <c r="E1523" s="20"/>
      <c r="F1523" s="20"/>
      <c r="G1523" s="19"/>
      <c r="H1523" s="19"/>
      <c r="I1523" s="76" t="str">
        <f>IF(AND(Table1[[#This Row],[Was this permit part of a consolidated review?]]="No", Table1[[#This Row],[Date Notice of Complete Application Issued]]&lt;&gt;"", Table1[[#This Row],[Date of Decision]]&lt;&gt;""), Table1[[#This Row],[Date of Decision]]-Table1[[#This Row],[Date Notice of Complete Application Issued]], "")</f>
        <v/>
      </c>
      <c r="J152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2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2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23" s="74" t="str">
        <f>IF(Table1[[#This Row],[Was there an agreed upon decision date?]]="Yes",
    "Mutually agreed timeline",
    IF(ISNUMBER(Table1[[#This Row],[Total Active Review Days 
(without pauses)]]),
        IF(Table1[[#This Row],[Total Active Review Days 
(without pauses)]] &gt; Table1[[#This Row],[Deadline 
(Hidden Helper)]], "Yes", "No"),
    ""))</f>
        <v/>
      </c>
      <c r="N1523" s="8"/>
      <c r="O1523" s="8"/>
      <c r="BU1523"/>
      <c r="BV1523"/>
    </row>
    <row r="1524" spans="1:74" x14ac:dyDescent="0.25">
      <c r="A1524" s="18"/>
      <c r="B1524" s="20"/>
      <c r="C1524" s="72"/>
      <c r="D1524" s="19"/>
      <c r="E1524" s="20"/>
      <c r="F1524" s="20"/>
      <c r="G1524" s="19"/>
      <c r="H1524" s="19"/>
      <c r="I1524" s="76" t="str">
        <f>IF(AND(Table1[[#This Row],[Was this permit part of a consolidated review?]]="No", Table1[[#This Row],[Date Notice of Complete Application Issued]]&lt;&gt;"", Table1[[#This Row],[Date of Decision]]&lt;&gt;""), Table1[[#This Row],[Date of Decision]]-Table1[[#This Row],[Date Notice of Complete Application Issued]], "")</f>
        <v/>
      </c>
      <c r="J152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2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2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24" s="74" t="str">
        <f>IF(Table1[[#This Row],[Was there an agreed upon decision date?]]="Yes",
    "Mutually agreed timeline",
    IF(ISNUMBER(Table1[[#This Row],[Total Active Review Days 
(without pauses)]]),
        IF(Table1[[#This Row],[Total Active Review Days 
(without pauses)]] &gt; Table1[[#This Row],[Deadline 
(Hidden Helper)]], "Yes", "No"),
    ""))</f>
        <v/>
      </c>
      <c r="N1524" s="8"/>
      <c r="O1524" s="8"/>
      <c r="BU1524"/>
      <c r="BV1524"/>
    </row>
    <row r="1525" spans="1:74" x14ac:dyDescent="0.25">
      <c r="A1525" s="18"/>
      <c r="B1525" s="20"/>
      <c r="C1525" s="72"/>
      <c r="D1525" s="19"/>
      <c r="E1525" s="20"/>
      <c r="F1525" s="20"/>
      <c r="G1525" s="19"/>
      <c r="H1525" s="19"/>
      <c r="I1525" s="76" t="str">
        <f>IF(AND(Table1[[#This Row],[Was this permit part of a consolidated review?]]="No", Table1[[#This Row],[Date Notice of Complete Application Issued]]&lt;&gt;"", Table1[[#This Row],[Date of Decision]]&lt;&gt;""), Table1[[#This Row],[Date of Decision]]-Table1[[#This Row],[Date Notice of Complete Application Issued]], "")</f>
        <v/>
      </c>
      <c r="J152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2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2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25" s="74" t="str">
        <f>IF(Table1[[#This Row],[Was there an agreed upon decision date?]]="Yes",
    "Mutually agreed timeline",
    IF(ISNUMBER(Table1[[#This Row],[Total Active Review Days 
(without pauses)]]),
        IF(Table1[[#This Row],[Total Active Review Days 
(without pauses)]] &gt; Table1[[#This Row],[Deadline 
(Hidden Helper)]], "Yes", "No"),
    ""))</f>
        <v/>
      </c>
      <c r="N1525" s="8"/>
      <c r="O1525" s="8"/>
      <c r="BU1525"/>
      <c r="BV1525"/>
    </row>
    <row r="1526" spans="1:74" x14ac:dyDescent="0.25">
      <c r="A1526" s="18"/>
      <c r="B1526" s="20"/>
      <c r="C1526" s="72"/>
      <c r="D1526" s="19"/>
      <c r="E1526" s="20"/>
      <c r="F1526" s="20"/>
      <c r="G1526" s="19"/>
      <c r="H1526" s="19"/>
      <c r="I1526" s="76" t="str">
        <f>IF(AND(Table1[[#This Row],[Was this permit part of a consolidated review?]]="No", Table1[[#This Row],[Date Notice of Complete Application Issued]]&lt;&gt;"", Table1[[#This Row],[Date of Decision]]&lt;&gt;""), Table1[[#This Row],[Date of Decision]]-Table1[[#This Row],[Date Notice of Complete Application Issued]], "")</f>
        <v/>
      </c>
      <c r="J152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2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2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26" s="74" t="str">
        <f>IF(Table1[[#This Row],[Was there an agreed upon decision date?]]="Yes",
    "Mutually agreed timeline",
    IF(ISNUMBER(Table1[[#This Row],[Total Active Review Days 
(without pauses)]]),
        IF(Table1[[#This Row],[Total Active Review Days 
(without pauses)]] &gt; Table1[[#This Row],[Deadline 
(Hidden Helper)]], "Yes", "No"),
    ""))</f>
        <v/>
      </c>
      <c r="N1526" s="8"/>
      <c r="O1526" s="8"/>
      <c r="BU1526"/>
      <c r="BV1526"/>
    </row>
    <row r="1527" spans="1:74" x14ac:dyDescent="0.25">
      <c r="A1527" s="18"/>
      <c r="B1527" s="20"/>
      <c r="C1527" s="72"/>
      <c r="D1527" s="19"/>
      <c r="E1527" s="20"/>
      <c r="F1527" s="20"/>
      <c r="G1527" s="19"/>
      <c r="H1527" s="19"/>
      <c r="I1527" s="76" t="str">
        <f>IF(AND(Table1[[#This Row],[Was this permit part of a consolidated review?]]="No", Table1[[#This Row],[Date Notice of Complete Application Issued]]&lt;&gt;"", Table1[[#This Row],[Date of Decision]]&lt;&gt;""), Table1[[#This Row],[Date of Decision]]-Table1[[#This Row],[Date Notice of Complete Application Issued]], "")</f>
        <v/>
      </c>
      <c r="J152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2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2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27" s="74" t="str">
        <f>IF(Table1[[#This Row],[Was there an agreed upon decision date?]]="Yes",
    "Mutually agreed timeline",
    IF(ISNUMBER(Table1[[#This Row],[Total Active Review Days 
(without pauses)]]),
        IF(Table1[[#This Row],[Total Active Review Days 
(without pauses)]] &gt; Table1[[#This Row],[Deadline 
(Hidden Helper)]], "Yes", "No"),
    ""))</f>
        <v/>
      </c>
      <c r="N1527" s="8"/>
      <c r="O1527" s="8"/>
      <c r="BU1527"/>
      <c r="BV1527"/>
    </row>
    <row r="1528" spans="1:74" x14ac:dyDescent="0.25">
      <c r="A1528" s="18"/>
      <c r="B1528" s="20"/>
      <c r="C1528" s="72"/>
      <c r="D1528" s="19"/>
      <c r="E1528" s="20"/>
      <c r="F1528" s="20"/>
      <c r="G1528" s="19"/>
      <c r="H1528" s="19"/>
      <c r="I1528" s="76" t="str">
        <f>IF(AND(Table1[[#This Row],[Was this permit part of a consolidated review?]]="No", Table1[[#This Row],[Date Notice of Complete Application Issued]]&lt;&gt;"", Table1[[#This Row],[Date of Decision]]&lt;&gt;""), Table1[[#This Row],[Date of Decision]]-Table1[[#This Row],[Date Notice of Complete Application Issued]], "")</f>
        <v/>
      </c>
      <c r="J152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2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2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28" s="74" t="str">
        <f>IF(Table1[[#This Row],[Was there an agreed upon decision date?]]="Yes",
    "Mutually agreed timeline",
    IF(ISNUMBER(Table1[[#This Row],[Total Active Review Days 
(without pauses)]]),
        IF(Table1[[#This Row],[Total Active Review Days 
(without pauses)]] &gt; Table1[[#This Row],[Deadline 
(Hidden Helper)]], "Yes", "No"),
    ""))</f>
        <v/>
      </c>
      <c r="N1528" s="8"/>
      <c r="O1528" s="8"/>
      <c r="BU1528"/>
      <c r="BV1528"/>
    </row>
    <row r="1529" spans="1:74" x14ac:dyDescent="0.25">
      <c r="A1529" s="18"/>
      <c r="B1529" s="20"/>
      <c r="C1529" s="72"/>
      <c r="D1529" s="19"/>
      <c r="E1529" s="20"/>
      <c r="F1529" s="20"/>
      <c r="G1529" s="19"/>
      <c r="H1529" s="19"/>
      <c r="I1529" s="76" t="str">
        <f>IF(AND(Table1[[#This Row],[Was this permit part of a consolidated review?]]="No", Table1[[#This Row],[Date Notice of Complete Application Issued]]&lt;&gt;"", Table1[[#This Row],[Date of Decision]]&lt;&gt;""), Table1[[#This Row],[Date of Decision]]-Table1[[#This Row],[Date Notice of Complete Application Issued]], "")</f>
        <v/>
      </c>
      <c r="J152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2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2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29" s="74" t="str">
        <f>IF(Table1[[#This Row],[Was there an agreed upon decision date?]]="Yes",
    "Mutually agreed timeline",
    IF(ISNUMBER(Table1[[#This Row],[Total Active Review Days 
(without pauses)]]),
        IF(Table1[[#This Row],[Total Active Review Days 
(without pauses)]] &gt; Table1[[#This Row],[Deadline 
(Hidden Helper)]], "Yes", "No"),
    ""))</f>
        <v/>
      </c>
      <c r="N1529" s="8"/>
      <c r="O1529" s="8"/>
      <c r="BU1529"/>
      <c r="BV1529"/>
    </row>
    <row r="1530" spans="1:74" x14ac:dyDescent="0.25">
      <c r="A1530" s="18"/>
      <c r="B1530" s="20"/>
      <c r="C1530" s="72"/>
      <c r="D1530" s="19"/>
      <c r="E1530" s="20"/>
      <c r="F1530" s="20"/>
      <c r="G1530" s="19"/>
      <c r="H1530" s="19"/>
      <c r="I1530" s="76" t="str">
        <f>IF(AND(Table1[[#This Row],[Was this permit part of a consolidated review?]]="No", Table1[[#This Row],[Date Notice of Complete Application Issued]]&lt;&gt;"", Table1[[#This Row],[Date of Decision]]&lt;&gt;""), Table1[[#This Row],[Date of Decision]]-Table1[[#This Row],[Date Notice of Complete Application Issued]], "")</f>
        <v/>
      </c>
      <c r="J153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3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3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30" s="74" t="str">
        <f>IF(Table1[[#This Row],[Was there an agreed upon decision date?]]="Yes",
    "Mutually agreed timeline",
    IF(ISNUMBER(Table1[[#This Row],[Total Active Review Days 
(without pauses)]]),
        IF(Table1[[#This Row],[Total Active Review Days 
(without pauses)]] &gt; Table1[[#This Row],[Deadline 
(Hidden Helper)]], "Yes", "No"),
    ""))</f>
        <v/>
      </c>
      <c r="N1530" s="8"/>
      <c r="O1530" s="8"/>
      <c r="BU1530"/>
      <c r="BV1530"/>
    </row>
    <row r="1531" spans="1:74" x14ac:dyDescent="0.25">
      <c r="A1531" s="18"/>
      <c r="B1531" s="20"/>
      <c r="C1531" s="72"/>
      <c r="D1531" s="19"/>
      <c r="E1531" s="20"/>
      <c r="F1531" s="20"/>
      <c r="G1531" s="19"/>
      <c r="H1531" s="19"/>
      <c r="I1531" s="76" t="str">
        <f>IF(AND(Table1[[#This Row],[Was this permit part of a consolidated review?]]="No", Table1[[#This Row],[Date Notice of Complete Application Issued]]&lt;&gt;"", Table1[[#This Row],[Date of Decision]]&lt;&gt;""), Table1[[#This Row],[Date of Decision]]-Table1[[#This Row],[Date Notice of Complete Application Issued]], "")</f>
        <v/>
      </c>
      <c r="J153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3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3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31" s="74" t="str">
        <f>IF(Table1[[#This Row],[Was there an agreed upon decision date?]]="Yes",
    "Mutually agreed timeline",
    IF(ISNUMBER(Table1[[#This Row],[Total Active Review Days 
(without pauses)]]),
        IF(Table1[[#This Row],[Total Active Review Days 
(without pauses)]] &gt; Table1[[#This Row],[Deadline 
(Hidden Helper)]], "Yes", "No"),
    ""))</f>
        <v/>
      </c>
      <c r="N1531" s="8"/>
      <c r="O1531" s="8"/>
      <c r="BU1531"/>
      <c r="BV1531"/>
    </row>
    <row r="1532" spans="1:74" x14ac:dyDescent="0.25">
      <c r="A1532" s="18"/>
      <c r="B1532" s="20"/>
      <c r="C1532" s="72"/>
      <c r="D1532" s="19"/>
      <c r="E1532" s="20"/>
      <c r="F1532" s="20"/>
      <c r="G1532" s="19"/>
      <c r="H1532" s="19"/>
      <c r="I1532" s="76" t="str">
        <f>IF(AND(Table1[[#This Row],[Was this permit part of a consolidated review?]]="No", Table1[[#This Row],[Date Notice of Complete Application Issued]]&lt;&gt;"", Table1[[#This Row],[Date of Decision]]&lt;&gt;""), Table1[[#This Row],[Date of Decision]]-Table1[[#This Row],[Date Notice of Complete Application Issued]], "")</f>
        <v/>
      </c>
      <c r="J153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3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3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32" s="74" t="str">
        <f>IF(Table1[[#This Row],[Was there an agreed upon decision date?]]="Yes",
    "Mutually agreed timeline",
    IF(ISNUMBER(Table1[[#This Row],[Total Active Review Days 
(without pauses)]]),
        IF(Table1[[#This Row],[Total Active Review Days 
(without pauses)]] &gt; Table1[[#This Row],[Deadline 
(Hidden Helper)]], "Yes", "No"),
    ""))</f>
        <v/>
      </c>
      <c r="N1532" s="8"/>
      <c r="O1532" s="8"/>
      <c r="BU1532"/>
      <c r="BV1532"/>
    </row>
    <row r="1533" spans="1:74" x14ac:dyDescent="0.25">
      <c r="A1533" s="18"/>
      <c r="B1533" s="20"/>
      <c r="C1533" s="72"/>
      <c r="D1533" s="19"/>
      <c r="E1533" s="20"/>
      <c r="F1533" s="20"/>
      <c r="G1533" s="19"/>
      <c r="H1533" s="19"/>
      <c r="I1533" s="76" t="str">
        <f>IF(AND(Table1[[#This Row],[Was this permit part of a consolidated review?]]="No", Table1[[#This Row],[Date Notice of Complete Application Issued]]&lt;&gt;"", Table1[[#This Row],[Date of Decision]]&lt;&gt;""), Table1[[#This Row],[Date of Decision]]-Table1[[#This Row],[Date Notice of Complete Application Issued]], "")</f>
        <v/>
      </c>
      <c r="J153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3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3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33" s="74" t="str">
        <f>IF(Table1[[#This Row],[Was there an agreed upon decision date?]]="Yes",
    "Mutually agreed timeline",
    IF(ISNUMBER(Table1[[#This Row],[Total Active Review Days 
(without pauses)]]),
        IF(Table1[[#This Row],[Total Active Review Days 
(without pauses)]] &gt; Table1[[#This Row],[Deadline 
(Hidden Helper)]], "Yes", "No"),
    ""))</f>
        <v/>
      </c>
      <c r="N1533" s="8"/>
      <c r="O1533" s="8"/>
      <c r="BU1533"/>
      <c r="BV1533"/>
    </row>
    <row r="1534" spans="1:74" x14ac:dyDescent="0.25">
      <c r="A1534" s="18"/>
      <c r="B1534" s="20"/>
      <c r="C1534" s="72"/>
      <c r="D1534" s="19"/>
      <c r="E1534" s="20"/>
      <c r="F1534" s="20"/>
      <c r="G1534" s="19"/>
      <c r="H1534" s="19"/>
      <c r="I1534" s="76" t="str">
        <f>IF(AND(Table1[[#This Row],[Was this permit part of a consolidated review?]]="No", Table1[[#This Row],[Date Notice of Complete Application Issued]]&lt;&gt;"", Table1[[#This Row],[Date of Decision]]&lt;&gt;""), Table1[[#This Row],[Date of Decision]]-Table1[[#This Row],[Date Notice of Complete Application Issued]], "")</f>
        <v/>
      </c>
      <c r="J153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3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3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34" s="74" t="str">
        <f>IF(Table1[[#This Row],[Was there an agreed upon decision date?]]="Yes",
    "Mutually agreed timeline",
    IF(ISNUMBER(Table1[[#This Row],[Total Active Review Days 
(without pauses)]]),
        IF(Table1[[#This Row],[Total Active Review Days 
(without pauses)]] &gt; Table1[[#This Row],[Deadline 
(Hidden Helper)]], "Yes", "No"),
    ""))</f>
        <v/>
      </c>
      <c r="N1534" s="8"/>
      <c r="O1534" s="8"/>
      <c r="BU1534"/>
      <c r="BV1534"/>
    </row>
    <row r="1535" spans="1:74" x14ac:dyDescent="0.25">
      <c r="A1535" s="18"/>
      <c r="B1535" s="20"/>
      <c r="C1535" s="72"/>
      <c r="D1535" s="19"/>
      <c r="E1535" s="20"/>
      <c r="F1535" s="20"/>
      <c r="G1535" s="19"/>
      <c r="H1535" s="19"/>
      <c r="I1535" s="76" t="str">
        <f>IF(AND(Table1[[#This Row],[Was this permit part of a consolidated review?]]="No", Table1[[#This Row],[Date Notice of Complete Application Issued]]&lt;&gt;"", Table1[[#This Row],[Date of Decision]]&lt;&gt;""), Table1[[#This Row],[Date of Decision]]-Table1[[#This Row],[Date Notice of Complete Application Issued]], "")</f>
        <v/>
      </c>
      <c r="J153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3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3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35" s="74" t="str">
        <f>IF(Table1[[#This Row],[Was there an agreed upon decision date?]]="Yes",
    "Mutually agreed timeline",
    IF(ISNUMBER(Table1[[#This Row],[Total Active Review Days 
(without pauses)]]),
        IF(Table1[[#This Row],[Total Active Review Days 
(without pauses)]] &gt; Table1[[#This Row],[Deadline 
(Hidden Helper)]], "Yes", "No"),
    ""))</f>
        <v/>
      </c>
      <c r="N1535" s="8"/>
      <c r="O1535" s="8"/>
      <c r="BU1535"/>
      <c r="BV1535"/>
    </row>
    <row r="1536" spans="1:74" x14ac:dyDescent="0.25">
      <c r="A1536" s="18"/>
      <c r="B1536" s="20"/>
      <c r="C1536" s="72"/>
      <c r="D1536" s="19"/>
      <c r="E1536" s="20"/>
      <c r="F1536" s="20"/>
      <c r="G1536" s="19"/>
      <c r="H1536" s="19"/>
      <c r="I1536" s="76" t="str">
        <f>IF(AND(Table1[[#This Row],[Was this permit part of a consolidated review?]]="No", Table1[[#This Row],[Date Notice of Complete Application Issued]]&lt;&gt;"", Table1[[#This Row],[Date of Decision]]&lt;&gt;""), Table1[[#This Row],[Date of Decision]]-Table1[[#This Row],[Date Notice of Complete Application Issued]], "")</f>
        <v/>
      </c>
      <c r="J153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3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3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36" s="74" t="str">
        <f>IF(Table1[[#This Row],[Was there an agreed upon decision date?]]="Yes",
    "Mutually agreed timeline",
    IF(ISNUMBER(Table1[[#This Row],[Total Active Review Days 
(without pauses)]]),
        IF(Table1[[#This Row],[Total Active Review Days 
(without pauses)]] &gt; Table1[[#This Row],[Deadline 
(Hidden Helper)]], "Yes", "No"),
    ""))</f>
        <v/>
      </c>
      <c r="N1536" s="8"/>
      <c r="O1536" s="8"/>
      <c r="BU1536"/>
      <c r="BV1536"/>
    </row>
    <row r="1537" spans="1:74" x14ac:dyDescent="0.25">
      <c r="A1537" s="18"/>
      <c r="B1537" s="20"/>
      <c r="C1537" s="72"/>
      <c r="D1537" s="19"/>
      <c r="E1537" s="20"/>
      <c r="F1537" s="20"/>
      <c r="G1537" s="19"/>
      <c r="H1537" s="19"/>
      <c r="I1537" s="76" t="str">
        <f>IF(AND(Table1[[#This Row],[Was this permit part of a consolidated review?]]="No", Table1[[#This Row],[Date Notice of Complete Application Issued]]&lt;&gt;"", Table1[[#This Row],[Date of Decision]]&lt;&gt;""), Table1[[#This Row],[Date of Decision]]-Table1[[#This Row],[Date Notice of Complete Application Issued]], "")</f>
        <v/>
      </c>
      <c r="J153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3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3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37" s="74" t="str">
        <f>IF(Table1[[#This Row],[Was there an agreed upon decision date?]]="Yes",
    "Mutually agreed timeline",
    IF(ISNUMBER(Table1[[#This Row],[Total Active Review Days 
(without pauses)]]),
        IF(Table1[[#This Row],[Total Active Review Days 
(without pauses)]] &gt; Table1[[#This Row],[Deadline 
(Hidden Helper)]], "Yes", "No"),
    ""))</f>
        <v/>
      </c>
      <c r="N1537" s="8"/>
      <c r="O1537" s="8"/>
      <c r="BU1537"/>
      <c r="BV1537"/>
    </row>
    <row r="1538" spans="1:74" x14ac:dyDescent="0.25">
      <c r="A1538" s="18"/>
      <c r="B1538" s="20"/>
      <c r="C1538" s="72"/>
      <c r="D1538" s="19"/>
      <c r="E1538" s="20"/>
      <c r="F1538" s="20"/>
      <c r="G1538" s="19"/>
      <c r="H1538" s="19"/>
      <c r="I1538" s="76" t="str">
        <f>IF(AND(Table1[[#This Row],[Was this permit part of a consolidated review?]]="No", Table1[[#This Row],[Date Notice of Complete Application Issued]]&lt;&gt;"", Table1[[#This Row],[Date of Decision]]&lt;&gt;""), Table1[[#This Row],[Date of Decision]]-Table1[[#This Row],[Date Notice of Complete Application Issued]], "")</f>
        <v/>
      </c>
      <c r="J153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3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3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38" s="74" t="str">
        <f>IF(Table1[[#This Row],[Was there an agreed upon decision date?]]="Yes",
    "Mutually agreed timeline",
    IF(ISNUMBER(Table1[[#This Row],[Total Active Review Days 
(without pauses)]]),
        IF(Table1[[#This Row],[Total Active Review Days 
(without pauses)]] &gt; Table1[[#This Row],[Deadline 
(Hidden Helper)]], "Yes", "No"),
    ""))</f>
        <v/>
      </c>
      <c r="N1538" s="8"/>
      <c r="O1538" s="8"/>
      <c r="BU1538"/>
      <c r="BV1538"/>
    </row>
    <row r="1539" spans="1:74" x14ac:dyDescent="0.25">
      <c r="A1539" s="18"/>
      <c r="B1539" s="20"/>
      <c r="C1539" s="72"/>
      <c r="D1539" s="19"/>
      <c r="E1539" s="20"/>
      <c r="F1539" s="20"/>
      <c r="G1539" s="19"/>
      <c r="H1539" s="19"/>
      <c r="I1539" s="76" t="str">
        <f>IF(AND(Table1[[#This Row],[Was this permit part of a consolidated review?]]="No", Table1[[#This Row],[Date Notice of Complete Application Issued]]&lt;&gt;"", Table1[[#This Row],[Date of Decision]]&lt;&gt;""), Table1[[#This Row],[Date of Decision]]-Table1[[#This Row],[Date Notice of Complete Application Issued]], "")</f>
        <v/>
      </c>
      <c r="J153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3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3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39" s="74" t="str">
        <f>IF(Table1[[#This Row],[Was there an agreed upon decision date?]]="Yes",
    "Mutually agreed timeline",
    IF(ISNUMBER(Table1[[#This Row],[Total Active Review Days 
(without pauses)]]),
        IF(Table1[[#This Row],[Total Active Review Days 
(without pauses)]] &gt; Table1[[#This Row],[Deadline 
(Hidden Helper)]], "Yes", "No"),
    ""))</f>
        <v/>
      </c>
      <c r="N1539" s="8"/>
      <c r="O1539" s="8"/>
      <c r="BU1539"/>
      <c r="BV1539"/>
    </row>
    <row r="1540" spans="1:74" x14ac:dyDescent="0.25">
      <c r="A1540" s="18"/>
      <c r="B1540" s="20"/>
      <c r="C1540" s="72"/>
      <c r="D1540" s="19"/>
      <c r="E1540" s="20"/>
      <c r="F1540" s="20"/>
      <c r="G1540" s="19"/>
      <c r="H1540" s="19"/>
      <c r="I1540" s="76" t="str">
        <f>IF(AND(Table1[[#This Row],[Was this permit part of a consolidated review?]]="No", Table1[[#This Row],[Date Notice of Complete Application Issued]]&lt;&gt;"", Table1[[#This Row],[Date of Decision]]&lt;&gt;""), Table1[[#This Row],[Date of Decision]]-Table1[[#This Row],[Date Notice of Complete Application Issued]], "")</f>
        <v/>
      </c>
      <c r="J154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4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4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40" s="74" t="str">
        <f>IF(Table1[[#This Row],[Was there an agreed upon decision date?]]="Yes",
    "Mutually agreed timeline",
    IF(ISNUMBER(Table1[[#This Row],[Total Active Review Days 
(without pauses)]]),
        IF(Table1[[#This Row],[Total Active Review Days 
(without pauses)]] &gt; Table1[[#This Row],[Deadline 
(Hidden Helper)]], "Yes", "No"),
    ""))</f>
        <v/>
      </c>
      <c r="N1540" s="8"/>
      <c r="O1540" s="8"/>
      <c r="BU1540"/>
      <c r="BV1540"/>
    </row>
    <row r="1541" spans="1:74" x14ac:dyDescent="0.25">
      <c r="A1541" s="18"/>
      <c r="B1541" s="20"/>
      <c r="C1541" s="72"/>
      <c r="D1541" s="19"/>
      <c r="E1541" s="20"/>
      <c r="F1541" s="20"/>
      <c r="G1541" s="19"/>
      <c r="H1541" s="19"/>
      <c r="I1541" s="76" t="str">
        <f>IF(AND(Table1[[#This Row],[Was this permit part of a consolidated review?]]="No", Table1[[#This Row],[Date Notice of Complete Application Issued]]&lt;&gt;"", Table1[[#This Row],[Date of Decision]]&lt;&gt;""), Table1[[#This Row],[Date of Decision]]-Table1[[#This Row],[Date Notice of Complete Application Issued]], "")</f>
        <v/>
      </c>
      <c r="J154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4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4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41" s="74" t="str">
        <f>IF(Table1[[#This Row],[Was there an agreed upon decision date?]]="Yes",
    "Mutually agreed timeline",
    IF(ISNUMBER(Table1[[#This Row],[Total Active Review Days 
(without pauses)]]),
        IF(Table1[[#This Row],[Total Active Review Days 
(without pauses)]] &gt; Table1[[#This Row],[Deadline 
(Hidden Helper)]], "Yes", "No"),
    ""))</f>
        <v/>
      </c>
      <c r="N1541" s="8"/>
      <c r="O1541" s="8"/>
      <c r="BU1541"/>
      <c r="BV1541"/>
    </row>
    <row r="1542" spans="1:74" x14ac:dyDescent="0.25">
      <c r="A1542" s="18"/>
      <c r="B1542" s="20"/>
      <c r="C1542" s="72"/>
      <c r="D1542" s="19"/>
      <c r="E1542" s="20"/>
      <c r="F1542" s="20"/>
      <c r="G1542" s="19"/>
      <c r="H1542" s="19"/>
      <c r="I1542" s="76" t="str">
        <f>IF(AND(Table1[[#This Row],[Was this permit part of a consolidated review?]]="No", Table1[[#This Row],[Date Notice of Complete Application Issued]]&lt;&gt;"", Table1[[#This Row],[Date of Decision]]&lt;&gt;""), Table1[[#This Row],[Date of Decision]]-Table1[[#This Row],[Date Notice of Complete Application Issued]], "")</f>
        <v/>
      </c>
      <c r="J154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4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4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42" s="74" t="str">
        <f>IF(Table1[[#This Row],[Was there an agreed upon decision date?]]="Yes",
    "Mutually agreed timeline",
    IF(ISNUMBER(Table1[[#This Row],[Total Active Review Days 
(without pauses)]]),
        IF(Table1[[#This Row],[Total Active Review Days 
(without pauses)]] &gt; Table1[[#This Row],[Deadline 
(Hidden Helper)]], "Yes", "No"),
    ""))</f>
        <v/>
      </c>
      <c r="N1542" s="8"/>
      <c r="O1542" s="8"/>
      <c r="BU1542"/>
      <c r="BV1542"/>
    </row>
    <row r="1543" spans="1:74" x14ac:dyDescent="0.25">
      <c r="A1543" s="18"/>
      <c r="B1543" s="20"/>
      <c r="C1543" s="72"/>
      <c r="D1543" s="19"/>
      <c r="E1543" s="20"/>
      <c r="F1543" s="20"/>
      <c r="G1543" s="19"/>
      <c r="H1543" s="19"/>
      <c r="I1543" s="76" t="str">
        <f>IF(AND(Table1[[#This Row],[Was this permit part of a consolidated review?]]="No", Table1[[#This Row],[Date Notice of Complete Application Issued]]&lt;&gt;"", Table1[[#This Row],[Date of Decision]]&lt;&gt;""), Table1[[#This Row],[Date of Decision]]-Table1[[#This Row],[Date Notice of Complete Application Issued]], "")</f>
        <v/>
      </c>
      <c r="J154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4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4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43" s="74" t="str">
        <f>IF(Table1[[#This Row],[Was there an agreed upon decision date?]]="Yes",
    "Mutually agreed timeline",
    IF(ISNUMBER(Table1[[#This Row],[Total Active Review Days 
(without pauses)]]),
        IF(Table1[[#This Row],[Total Active Review Days 
(without pauses)]] &gt; Table1[[#This Row],[Deadline 
(Hidden Helper)]], "Yes", "No"),
    ""))</f>
        <v/>
      </c>
      <c r="N1543" s="8"/>
      <c r="O1543" s="8"/>
      <c r="BU1543"/>
      <c r="BV1543"/>
    </row>
    <row r="1544" spans="1:74" x14ac:dyDescent="0.25">
      <c r="A1544" s="18"/>
      <c r="B1544" s="20"/>
      <c r="C1544" s="72"/>
      <c r="D1544" s="19"/>
      <c r="E1544" s="20"/>
      <c r="F1544" s="20"/>
      <c r="G1544" s="19"/>
      <c r="H1544" s="19"/>
      <c r="I1544" s="76" t="str">
        <f>IF(AND(Table1[[#This Row],[Was this permit part of a consolidated review?]]="No", Table1[[#This Row],[Date Notice of Complete Application Issued]]&lt;&gt;"", Table1[[#This Row],[Date of Decision]]&lt;&gt;""), Table1[[#This Row],[Date of Decision]]-Table1[[#This Row],[Date Notice of Complete Application Issued]], "")</f>
        <v/>
      </c>
      <c r="J154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4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4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44" s="74" t="str">
        <f>IF(Table1[[#This Row],[Was there an agreed upon decision date?]]="Yes",
    "Mutually agreed timeline",
    IF(ISNUMBER(Table1[[#This Row],[Total Active Review Days 
(without pauses)]]),
        IF(Table1[[#This Row],[Total Active Review Days 
(without pauses)]] &gt; Table1[[#This Row],[Deadline 
(Hidden Helper)]], "Yes", "No"),
    ""))</f>
        <v/>
      </c>
      <c r="N1544" s="8"/>
      <c r="O1544" s="8"/>
      <c r="BU1544"/>
      <c r="BV1544"/>
    </row>
    <row r="1545" spans="1:74" x14ac:dyDescent="0.25">
      <c r="A1545" s="18"/>
      <c r="B1545" s="20"/>
      <c r="C1545" s="72"/>
      <c r="D1545" s="19"/>
      <c r="E1545" s="20"/>
      <c r="F1545" s="20"/>
      <c r="G1545" s="19"/>
      <c r="H1545" s="19"/>
      <c r="I1545" s="76" t="str">
        <f>IF(AND(Table1[[#This Row],[Was this permit part of a consolidated review?]]="No", Table1[[#This Row],[Date Notice of Complete Application Issued]]&lt;&gt;"", Table1[[#This Row],[Date of Decision]]&lt;&gt;""), Table1[[#This Row],[Date of Decision]]-Table1[[#This Row],[Date Notice of Complete Application Issued]], "")</f>
        <v/>
      </c>
      <c r="J154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4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4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45" s="74" t="str">
        <f>IF(Table1[[#This Row],[Was there an agreed upon decision date?]]="Yes",
    "Mutually agreed timeline",
    IF(ISNUMBER(Table1[[#This Row],[Total Active Review Days 
(without pauses)]]),
        IF(Table1[[#This Row],[Total Active Review Days 
(without pauses)]] &gt; Table1[[#This Row],[Deadline 
(Hidden Helper)]], "Yes", "No"),
    ""))</f>
        <v/>
      </c>
      <c r="N1545" s="8"/>
      <c r="O1545" s="8"/>
      <c r="BU1545"/>
      <c r="BV1545"/>
    </row>
    <row r="1546" spans="1:74" x14ac:dyDescent="0.25">
      <c r="A1546" s="18"/>
      <c r="B1546" s="20"/>
      <c r="C1546" s="72"/>
      <c r="D1546" s="19"/>
      <c r="E1546" s="20"/>
      <c r="F1546" s="20"/>
      <c r="G1546" s="19"/>
      <c r="H1546" s="19"/>
      <c r="I1546" s="76" t="str">
        <f>IF(AND(Table1[[#This Row],[Was this permit part of a consolidated review?]]="No", Table1[[#This Row],[Date Notice of Complete Application Issued]]&lt;&gt;"", Table1[[#This Row],[Date of Decision]]&lt;&gt;""), Table1[[#This Row],[Date of Decision]]-Table1[[#This Row],[Date Notice of Complete Application Issued]], "")</f>
        <v/>
      </c>
      <c r="J154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4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4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46" s="74" t="str">
        <f>IF(Table1[[#This Row],[Was there an agreed upon decision date?]]="Yes",
    "Mutually agreed timeline",
    IF(ISNUMBER(Table1[[#This Row],[Total Active Review Days 
(without pauses)]]),
        IF(Table1[[#This Row],[Total Active Review Days 
(without pauses)]] &gt; Table1[[#This Row],[Deadline 
(Hidden Helper)]], "Yes", "No"),
    ""))</f>
        <v/>
      </c>
      <c r="N1546" s="8"/>
      <c r="O1546" s="8"/>
      <c r="BU1546"/>
      <c r="BV1546"/>
    </row>
    <row r="1547" spans="1:74" x14ac:dyDescent="0.25">
      <c r="A1547" s="18"/>
      <c r="B1547" s="20"/>
      <c r="C1547" s="72"/>
      <c r="D1547" s="19"/>
      <c r="E1547" s="20"/>
      <c r="F1547" s="20"/>
      <c r="G1547" s="19"/>
      <c r="H1547" s="19"/>
      <c r="I1547" s="76" t="str">
        <f>IF(AND(Table1[[#This Row],[Was this permit part of a consolidated review?]]="No", Table1[[#This Row],[Date Notice of Complete Application Issued]]&lt;&gt;"", Table1[[#This Row],[Date of Decision]]&lt;&gt;""), Table1[[#This Row],[Date of Decision]]-Table1[[#This Row],[Date Notice of Complete Application Issued]], "")</f>
        <v/>
      </c>
      <c r="J154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4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4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47" s="74" t="str">
        <f>IF(Table1[[#This Row],[Was there an agreed upon decision date?]]="Yes",
    "Mutually agreed timeline",
    IF(ISNUMBER(Table1[[#This Row],[Total Active Review Days 
(without pauses)]]),
        IF(Table1[[#This Row],[Total Active Review Days 
(without pauses)]] &gt; Table1[[#This Row],[Deadline 
(Hidden Helper)]], "Yes", "No"),
    ""))</f>
        <v/>
      </c>
      <c r="N1547" s="8"/>
      <c r="O1547" s="8"/>
      <c r="BU1547"/>
      <c r="BV1547"/>
    </row>
    <row r="1548" spans="1:74" x14ac:dyDescent="0.25">
      <c r="A1548" s="18"/>
      <c r="B1548" s="20"/>
      <c r="C1548" s="72"/>
      <c r="D1548" s="19"/>
      <c r="E1548" s="20"/>
      <c r="F1548" s="20"/>
      <c r="G1548" s="19"/>
      <c r="H1548" s="19"/>
      <c r="I1548" s="76" t="str">
        <f>IF(AND(Table1[[#This Row],[Was this permit part of a consolidated review?]]="No", Table1[[#This Row],[Date Notice of Complete Application Issued]]&lt;&gt;"", Table1[[#This Row],[Date of Decision]]&lt;&gt;""), Table1[[#This Row],[Date of Decision]]-Table1[[#This Row],[Date Notice of Complete Application Issued]], "")</f>
        <v/>
      </c>
      <c r="J154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4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4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48" s="74" t="str">
        <f>IF(Table1[[#This Row],[Was there an agreed upon decision date?]]="Yes",
    "Mutually agreed timeline",
    IF(ISNUMBER(Table1[[#This Row],[Total Active Review Days 
(without pauses)]]),
        IF(Table1[[#This Row],[Total Active Review Days 
(without pauses)]] &gt; Table1[[#This Row],[Deadline 
(Hidden Helper)]], "Yes", "No"),
    ""))</f>
        <v/>
      </c>
      <c r="N1548" s="8"/>
      <c r="O1548" s="8"/>
      <c r="BU1548"/>
      <c r="BV1548"/>
    </row>
    <row r="1549" spans="1:74" x14ac:dyDescent="0.25">
      <c r="A1549" s="18"/>
      <c r="B1549" s="20"/>
      <c r="C1549" s="72"/>
      <c r="D1549" s="19"/>
      <c r="E1549" s="20"/>
      <c r="F1549" s="20"/>
      <c r="G1549" s="19"/>
      <c r="H1549" s="19"/>
      <c r="I1549" s="76" t="str">
        <f>IF(AND(Table1[[#This Row],[Was this permit part of a consolidated review?]]="No", Table1[[#This Row],[Date Notice of Complete Application Issued]]&lt;&gt;"", Table1[[#This Row],[Date of Decision]]&lt;&gt;""), Table1[[#This Row],[Date of Decision]]-Table1[[#This Row],[Date Notice of Complete Application Issued]], "")</f>
        <v/>
      </c>
      <c r="J154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4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4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49" s="74" t="str">
        <f>IF(Table1[[#This Row],[Was there an agreed upon decision date?]]="Yes",
    "Mutually agreed timeline",
    IF(ISNUMBER(Table1[[#This Row],[Total Active Review Days 
(without pauses)]]),
        IF(Table1[[#This Row],[Total Active Review Days 
(without pauses)]] &gt; Table1[[#This Row],[Deadline 
(Hidden Helper)]], "Yes", "No"),
    ""))</f>
        <v/>
      </c>
      <c r="N1549" s="8"/>
      <c r="O1549" s="8"/>
      <c r="BU1549"/>
      <c r="BV1549"/>
    </row>
    <row r="1550" spans="1:74" x14ac:dyDescent="0.25">
      <c r="A1550" s="18"/>
      <c r="B1550" s="20"/>
      <c r="C1550" s="72"/>
      <c r="D1550" s="19"/>
      <c r="E1550" s="20"/>
      <c r="F1550" s="20"/>
      <c r="G1550" s="19"/>
      <c r="H1550" s="19"/>
      <c r="I1550" s="76" t="str">
        <f>IF(AND(Table1[[#This Row],[Was this permit part of a consolidated review?]]="No", Table1[[#This Row],[Date Notice of Complete Application Issued]]&lt;&gt;"", Table1[[#This Row],[Date of Decision]]&lt;&gt;""), Table1[[#This Row],[Date of Decision]]-Table1[[#This Row],[Date Notice of Complete Application Issued]], "")</f>
        <v/>
      </c>
      <c r="J155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5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5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50" s="74" t="str">
        <f>IF(Table1[[#This Row],[Was there an agreed upon decision date?]]="Yes",
    "Mutually agreed timeline",
    IF(ISNUMBER(Table1[[#This Row],[Total Active Review Days 
(without pauses)]]),
        IF(Table1[[#This Row],[Total Active Review Days 
(without pauses)]] &gt; Table1[[#This Row],[Deadline 
(Hidden Helper)]], "Yes", "No"),
    ""))</f>
        <v/>
      </c>
      <c r="N1550" s="8"/>
      <c r="O1550" s="8"/>
      <c r="BU1550"/>
      <c r="BV1550"/>
    </row>
    <row r="1551" spans="1:74" x14ac:dyDescent="0.25">
      <c r="A1551" s="18"/>
      <c r="B1551" s="20"/>
      <c r="C1551" s="72"/>
      <c r="D1551" s="19"/>
      <c r="E1551" s="20"/>
      <c r="F1551" s="20"/>
      <c r="G1551" s="19"/>
      <c r="H1551" s="19"/>
      <c r="I1551" s="76" t="str">
        <f>IF(AND(Table1[[#This Row],[Was this permit part of a consolidated review?]]="No", Table1[[#This Row],[Date Notice of Complete Application Issued]]&lt;&gt;"", Table1[[#This Row],[Date of Decision]]&lt;&gt;""), Table1[[#This Row],[Date of Decision]]-Table1[[#This Row],[Date Notice of Complete Application Issued]], "")</f>
        <v/>
      </c>
      <c r="J155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5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5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51" s="74" t="str">
        <f>IF(Table1[[#This Row],[Was there an agreed upon decision date?]]="Yes",
    "Mutually agreed timeline",
    IF(ISNUMBER(Table1[[#This Row],[Total Active Review Days 
(without pauses)]]),
        IF(Table1[[#This Row],[Total Active Review Days 
(without pauses)]] &gt; Table1[[#This Row],[Deadline 
(Hidden Helper)]], "Yes", "No"),
    ""))</f>
        <v/>
      </c>
      <c r="N1551" s="8"/>
      <c r="O1551" s="8"/>
      <c r="BU1551"/>
      <c r="BV1551"/>
    </row>
    <row r="1552" spans="1:74" x14ac:dyDescent="0.25">
      <c r="A1552" s="18"/>
      <c r="B1552" s="20"/>
      <c r="C1552" s="72"/>
      <c r="D1552" s="19"/>
      <c r="E1552" s="20"/>
      <c r="F1552" s="20"/>
      <c r="G1552" s="19"/>
      <c r="H1552" s="19"/>
      <c r="I1552" s="76" t="str">
        <f>IF(AND(Table1[[#This Row],[Was this permit part of a consolidated review?]]="No", Table1[[#This Row],[Date Notice of Complete Application Issued]]&lt;&gt;"", Table1[[#This Row],[Date of Decision]]&lt;&gt;""), Table1[[#This Row],[Date of Decision]]-Table1[[#This Row],[Date Notice of Complete Application Issued]], "")</f>
        <v/>
      </c>
      <c r="J155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5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5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52" s="74" t="str">
        <f>IF(Table1[[#This Row],[Was there an agreed upon decision date?]]="Yes",
    "Mutually agreed timeline",
    IF(ISNUMBER(Table1[[#This Row],[Total Active Review Days 
(without pauses)]]),
        IF(Table1[[#This Row],[Total Active Review Days 
(without pauses)]] &gt; Table1[[#This Row],[Deadline 
(Hidden Helper)]], "Yes", "No"),
    ""))</f>
        <v/>
      </c>
      <c r="N1552" s="8"/>
      <c r="O1552" s="8"/>
      <c r="BU1552"/>
      <c r="BV1552"/>
    </row>
    <row r="1553" spans="1:74" x14ac:dyDescent="0.25">
      <c r="A1553" s="18"/>
      <c r="B1553" s="20"/>
      <c r="C1553" s="72"/>
      <c r="D1553" s="19"/>
      <c r="E1553" s="20"/>
      <c r="F1553" s="20"/>
      <c r="G1553" s="19"/>
      <c r="H1553" s="19"/>
      <c r="I1553" s="76" t="str">
        <f>IF(AND(Table1[[#This Row],[Was this permit part of a consolidated review?]]="No", Table1[[#This Row],[Date Notice of Complete Application Issued]]&lt;&gt;"", Table1[[#This Row],[Date of Decision]]&lt;&gt;""), Table1[[#This Row],[Date of Decision]]-Table1[[#This Row],[Date Notice of Complete Application Issued]], "")</f>
        <v/>
      </c>
      <c r="J155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5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5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53" s="74" t="str">
        <f>IF(Table1[[#This Row],[Was there an agreed upon decision date?]]="Yes",
    "Mutually agreed timeline",
    IF(ISNUMBER(Table1[[#This Row],[Total Active Review Days 
(without pauses)]]),
        IF(Table1[[#This Row],[Total Active Review Days 
(without pauses)]] &gt; Table1[[#This Row],[Deadline 
(Hidden Helper)]], "Yes", "No"),
    ""))</f>
        <v/>
      </c>
      <c r="N1553" s="8"/>
      <c r="O1553" s="8"/>
      <c r="BU1553"/>
      <c r="BV1553"/>
    </row>
    <row r="1554" spans="1:74" x14ac:dyDescent="0.25">
      <c r="A1554" s="18"/>
      <c r="B1554" s="20"/>
      <c r="C1554" s="72"/>
      <c r="D1554" s="19"/>
      <c r="E1554" s="20"/>
      <c r="F1554" s="20"/>
      <c r="G1554" s="19"/>
      <c r="H1554" s="19"/>
      <c r="I1554" s="76" t="str">
        <f>IF(AND(Table1[[#This Row],[Was this permit part of a consolidated review?]]="No", Table1[[#This Row],[Date Notice of Complete Application Issued]]&lt;&gt;"", Table1[[#This Row],[Date of Decision]]&lt;&gt;""), Table1[[#This Row],[Date of Decision]]-Table1[[#This Row],[Date Notice of Complete Application Issued]], "")</f>
        <v/>
      </c>
      <c r="J155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5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5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54" s="74" t="str">
        <f>IF(Table1[[#This Row],[Was there an agreed upon decision date?]]="Yes",
    "Mutually agreed timeline",
    IF(ISNUMBER(Table1[[#This Row],[Total Active Review Days 
(without pauses)]]),
        IF(Table1[[#This Row],[Total Active Review Days 
(without pauses)]] &gt; Table1[[#This Row],[Deadline 
(Hidden Helper)]], "Yes", "No"),
    ""))</f>
        <v/>
      </c>
      <c r="N1554" s="8"/>
      <c r="O1554" s="8"/>
      <c r="BU1554"/>
      <c r="BV1554"/>
    </row>
    <row r="1555" spans="1:74" x14ac:dyDescent="0.25">
      <c r="A1555" s="18"/>
      <c r="B1555" s="20"/>
      <c r="C1555" s="72"/>
      <c r="D1555" s="19"/>
      <c r="E1555" s="20"/>
      <c r="F1555" s="20"/>
      <c r="G1555" s="19"/>
      <c r="H1555" s="19"/>
      <c r="I1555" s="76" t="str">
        <f>IF(AND(Table1[[#This Row],[Was this permit part of a consolidated review?]]="No", Table1[[#This Row],[Date Notice of Complete Application Issued]]&lt;&gt;"", Table1[[#This Row],[Date of Decision]]&lt;&gt;""), Table1[[#This Row],[Date of Decision]]-Table1[[#This Row],[Date Notice of Complete Application Issued]], "")</f>
        <v/>
      </c>
      <c r="J155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5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5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55" s="74" t="str">
        <f>IF(Table1[[#This Row],[Was there an agreed upon decision date?]]="Yes",
    "Mutually agreed timeline",
    IF(ISNUMBER(Table1[[#This Row],[Total Active Review Days 
(without pauses)]]),
        IF(Table1[[#This Row],[Total Active Review Days 
(without pauses)]] &gt; Table1[[#This Row],[Deadline 
(Hidden Helper)]], "Yes", "No"),
    ""))</f>
        <v/>
      </c>
      <c r="N1555" s="8"/>
      <c r="O1555" s="8"/>
      <c r="BU1555"/>
      <c r="BV1555"/>
    </row>
    <row r="1556" spans="1:74" x14ac:dyDescent="0.25">
      <c r="A1556" s="18"/>
      <c r="B1556" s="20"/>
      <c r="C1556" s="72"/>
      <c r="D1556" s="19"/>
      <c r="E1556" s="20"/>
      <c r="F1556" s="20"/>
      <c r="G1556" s="19"/>
      <c r="H1556" s="19"/>
      <c r="I1556" s="76" t="str">
        <f>IF(AND(Table1[[#This Row],[Was this permit part of a consolidated review?]]="No", Table1[[#This Row],[Date Notice of Complete Application Issued]]&lt;&gt;"", Table1[[#This Row],[Date of Decision]]&lt;&gt;""), Table1[[#This Row],[Date of Decision]]-Table1[[#This Row],[Date Notice of Complete Application Issued]], "")</f>
        <v/>
      </c>
      <c r="J155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5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5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56" s="74" t="str">
        <f>IF(Table1[[#This Row],[Was there an agreed upon decision date?]]="Yes",
    "Mutually agreed timeline",
    IF(ISNUMBER(Table1[[#This Row],[Total Active Review Days 
(without pauses)]]),
        IF(Table1[[#This Row],[Total Active Review Days 
(without pauses)]] &gt; Table1[[#This Row],[Deadline 
(Hidden Helper)]], "Yes", "No"),
    ""))</f>
        <v/>
      </c>
      <c r="N1556" s="8"/>
      <c r="O1556" s="8"/>
      <c r="BU1556"/>
      <c r="BV1556"/>
    </row>
    <row r="1557" spans="1:74" x14ac:dyDescent="0.25">
      <c r="A1557" s="18"/>
      <c r="B1557" s="20"/>
      <c r="C1557" s="72"/>
      <c r="D1557" s="19"/>
      <c r="E1557" s="20"/>
      <c r="F1557" s="20"/>
      <c r="G1557" s="19"/>
      <c r="H1557" s="19"/>
      <c r="I1557" s="76" t="str">
        <f>IF(AND(Table1[[#This Row],[Was this permit part of a consolidated review?]]="No", Table1[[#This Row],[Date Notice of Complete Application Issued]]&lt;&gt;"", Table1[[#This Row],[Date of Decision]]&lt;&gt;""), Table1[[#This Row],[Date of Decision]]-Table1[[#This Row],[Date Notice of Complete Application Issued]], "")</f>
        <v/>
      </c>
      <c r="J155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5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5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57" s="74" t="str">
        <f>IF(Table1[[#This Row],[Was there an agreed upon decision date?]]="Yes",
    "Mutually agreed timeline",
    IF(ISNUMBER(Table1[[#This Row],[Total Active Review Days 
(without pauses)]]),
        IF(Table1[[#This Row],[Total Active Review Days 
(without pauses)]] &gt; Table1[[#This Row],[Deadline 
(Hidden Helper)]], "Yes", "No"),
    ""))</f>
        <v/>
      </c>
      <c r="N1557" s="8"/>
      <c r="O1557" s="8"/>
      <c r="BU1557"/>
      <c r="BV1557"/>
    </row>
    <row r="1558" spans="1:74" x14ac:dyDescent="0.25">
      <c r="A1558" s="18"/>
      <c r="B1558" s="20"/>
      <c r="C1558" s="72"/>
      <c r="D1558" s="19"/>
      <c r="E1558" s="20"/>
      <c r="F1558" s="20"/>
      <c r="G1558" s="19"/>
      <c r="H1558" s="19"/>
      <c r="I1558" s="76" t="str">
        <f>IF(AND(Table1[[#This Row],[Was this permit part of a consolidated review?]]="No", Table1[[#This Row],[Date Notice of Complete Application Issued]]&lt;&gt;"", Table1[[#This Row],[Date of Decision]]&lt;&gt;""), Table1[[#This Row],[Date of Decision]]-Table1[[#This Row],[Date Notice of Complete Application Issued]], "")</f>
        <v/>
      </c>
      <c r="J155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5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5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58" s="74" t="str">
        <f>IF(Table1[[#This Row],[Was there an agreed upon decision date?]]="Yes",
    "Mutually agreed timeline",
    IF(ISNUMBER(Table1[[#This Row],[Total Active Review Days 
(without pauses)]]),
        IF(Table1[[#This Row],[Total Active Review Days 
(without pauses)]] &gt; Table1[[#This Row],[Deadline 
(Hidden Helper)]], "Yes", "No"),
    ""))</f>
        <v/>
      </c>
      <c r="N1558" s="8"/>
      <c r="O1558" s="8"/>
      <c r="BU1558"/>
      <c r="BV1558"/>
    </row>
    <row r="1559" spans="1:74" x14ac:dyDescent="0.25">
      <c r="A1559" s="18"/>
      <c r="B1559" s="20"/>
      <c r="C1559" s="72"/>
      <c r="D1559" s="19"/>
      <c r="E1559" s="20"/>
      <c r="F1559" s="20"/>
      <c r="G1559" s="19"/>
      <c r="H1559" s="19"/>
      <c r="I1559" s="76" t="str">
        <f>IF(AND(Table1[[#This Row],[Was this permit part of a consolidated review?]]="No", Table1[[#This Row],[Date Notice of Complete Application Issued]]&lt;&gt;"", Table1[[#This Row],[Date of Decision]]&lt;&gt;""), Table1[[#This Row],[Date of Decision]]-Table1[[#This Row],[Date Notice of Complete Application Issued]], "")</f>
        <v/>
      </c>
      <c r="J155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5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5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59" s="74" t="str">
        <f>IF(Table1[[#This Row],[Was there an agreed upon decision date?]]="Yes",
    "Mutually agreed timeline",
    IF(ISNUMBER(Table1[[#This Row],[Total Active Review Days 
(without pauses)]]),
        IF(Table1[[#This Row],[Total Active Review Days 
(without pauses)]] &gt; Table1[[#This Row],[Deadline 
(Hidden Helper)]], "Yes", "No"),
    ""))</f>
        <v/>
      </c>
      <c r="N1559" s="8"/>
      <c r="O1559" s="8"/>
      <c r="BU1559"/>
      <c r="BV1559"/>
    </row>
    <row r="1560" spans="1:74" x14ac:dyDescent="0.25">
      <c r="A1560" s="18"/>
      <c r="B1560" s="20"/>
      <c r="C1560" s="72"/>
      <c r="D1560" s="19"/>
      <c r="E1560" s="20"/>
      <c r="F1560" s="20"/>
      <c r="G1560" s="19"/>
      <c r="H1560" s="19"/>
      <c r="I1560" s="76" t="str">
        <f>IF(AND(Table1[[#This Row],[Was this permit part of a consolidated review?]]="No", Table1[[#This Row],[Date Notice of Complete Application Issued]]&lt;&gt;"", Table1[[#This Row],[Date of Decision]]&lt;&gt;""), Table1[[#This Row],[Date of Decision]]-Table1[[#This Row],[Date Notice of Complete Application Issued]], "")</f>
        <v/>
      </c>
      <c r="J156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6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6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60" s="74" t="str">
        <f>IF(Table1[[#This Row],[Was there an agreed upon decision date?]]="Yes",
    "Mutually agreed timeline",
    IF(ISNUMBER(Table1[[#This Row],[Total Active Review Days 
(without pauses)]]),
        IF(Table1[[#This Row],[Total Active Review Days 
(without pauses)]] &gt; Table1[[#This Row],[Deadline 
(Hidden Helper)]], "Yes", "No"),
    ""))</f>
        <v/>
      </c>
      <c r="N1560" s="8"/>
      <c r="O1560" s="8"/>
      <c r="BU1560"/>
      <c r="BV1560"/>
    </row>
    <row r="1561" spans="1:74" x14ac:dyDescent="0.25">
      <c r="A1561" s="18"/>
      <c r="B1561" s="20"/>
      <c r="C1561" s="72"/>
      <c r="D1561" s="19"/>
      <c r="E1561" s="20"/>
      <c r="F1561" s="20"/>
      <c r="G1561" s="19"/>
      <c r="H1561" s="19"/>
      <c r="I1561" s="76" t="str">
        <f>IF(AND(Table1[[#This Row],[Was this permit part of a consolidated review?]]="No", Table1[[#This Row],[Date Notice of Complete Application Issued]]&lt;&gt;"", Table1[[#This Row],[Date of Decision]]&lt;&gt;""), Table1[[#This Row],[Date of Decision]]-Table1[[#This Row],[Date Notice of Complete Application Issued]], "")</f>
        <v/>
      </c>
      <c r="J156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6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6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61" s="74" t="str">
        <f>IF(Table1[[#This Row],[Was there an agreed upon decision date?]]="Yes",
    "Mutually agreed timeline",
    IF(ISNUMBER(Table1[[#This Row],[Total Active Review Days 
(without pauses)]]),
        IF(Table1[[#This Row],[Total Active Review Days 
(without pauses)]] &gt; Table1[[#This Row],[Deadline 
(Hidden Helper)]], "Yes", "No"),
    ""))</f>
        <v/>
      </c>
      <c r="N1561" s="8"/>
      <c r="O1561" s="8"/>
      <c r="BU1561"/>
      <c r="BV1561"/>
    </row>
    <row r="1562" spans="1:74" x14ac:dyDescent="0.25">
      <c r="A1562" s="18"/>
      <c r="B1562" s="20"/>
      <c r="C1562" s="72"/>
      <c r="D1562" s="19"/>
      <c r="E1562" s="20"/>
      <c r="F1562" s="20"/>
      <c r="G1562" s="19"/>
      <c r="H1562" s="19"/>
      <c r="I1562" s="76" t="str">
        <f>IF(AND(Table1[[#This Row],[Was this permit part of a consolidated review?]]="No", Table1[[#This Row],[Date Notice of Complete Application Issued]]&lt;&gt;"", Table1[[#This Row],[Date of Decision]]&lt;&gt;""), Table1[[#This Row],[Date of Decision]]-Table1[[#This Row],[Date Notice of Complete Application Issued]], "")</f>
        <v/>
      </c>
      <c r="J156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6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6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62" s="74" t="str">
        <f>IF(Table1[[#This Row],[Was there an agreed upon decision date?]]="Yes",
    "Mutually agreed timeline",
    IF(ISNUMBER(Table1[[#This Row],[Total Active Review Days 
(without pauses)]]),
        IF(Table1[[#This Row],[Total Active Review Days 
(without pauses)]] &gt; Table1[[#This Row],[Deadline 
(Hidden Helper)]], "Yes", "No"),
    ""))</f>
        <v/>
      </c>
      <c r="N1562" s="8"/>
      <c r="O1562" s="8"/>
      <c r="BU1562"/>
      <c r="BV1562"/>
    </row>
    <row r="1563" spans="1:74" x14ac:dyDescent="0.25">
      <c r="A1563" s="18"/>
      <c r="B1563" s="20"/>
      <c r="C1563" s="72"/>
      <c r="D1563" s="19"/>
      <c r="E1563" s="20"/>
      <c r="F1563" s="20"/>
      <c r="G1563" s="19"/>
      <c r="H1563" s="19"/>
      <c r="I1563" s="76" t="str">
        <f>IF(AND(Table1[[#This Row],[Was this permit part of a consolidated review?]]="No", Table1[[#This Row],[Date Notice of Complete Application Issued]]&lt;&gt;"", Table1[[#This Row],[Date of Decision]]&lt;&gt;""), Table1[[#This Row],[Date of Decision]]-Table1[[#This Row],[Date Notice of Complete Application Issued]], "")</f>
        <v/>
      </c>
      <c r="J156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6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6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63" s="74" t="str">
        <f>IF(Table1[[#This Row],[Was there an agreed upon decision date?]]="Yes",
    "Mutually agreed timeline",
    IF(ISNUMBER(Table1[[#This Row],[Total Active Review Days 
(without pauses)]]),
        IF(Table1[[#This Row],[Total Active Review Days 
(without pauses)]] &gt; Table1[[#This Row],[Deadline 
(Hidden Helper)]], "Yes", "No"),
    ""))</f>
        <v/>
      </c>
      <c r="N1563" s="8"/>
      <c r="O1563" s="8"/>
      <c r="BU1563"/>
      <c r="BV1563"/>
    </row>
    <row r="1564" spans="1:74" x14ac:dyDescent="0.25">
      <c r="A1564" s="18"/>
      <c r="B1564" s="20"/>
      <c r="C1564" s="72"/>
      <c r="D1564" s="19"/>
      <c r="E1564" s="20"/>
      <c r="F1564" s="20"/>
      <c r="G1564" s="19"/>
      <c r="H1564" s="19"/>
      <c r="I1564" s="76" t="str">
        <f>IF(AND(Table1[[#This Row],[Was this permit part of a consolidated review?]]="No", Table1[[#This Row],[Date Notice of Complete Application Issued]]&lt;&gt;"", Table1[[#This Row],[Date of Decision]]&lt;&gt;""), Table1[[#This Row],[Date of Decision]]-Table1[[#This Row],[Date Notice of Complete Application Issued]], "")</f>
        <v/>
      </c>
      <c r="J156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6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6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64" s="74" t="str">
        <f>IF(Table1[[#This Row],[Was there an agreed upon decision date?]]="Yes",
    "Mutually agreed timeline",
    IF(ISNUMBER(Table1[[#This Row],[Total Active Review Days 
(without pauses)]]),
        IF(Table1[[#This Row],[Total Active Review Days 
(without pauses)]] &gt; Table1[[#This Row],[Deadline 
(Hidden Helper)]], "Yes", "No"),
    ""))</f>
        <v/>
      </c>
      <c r="N1564" s="8"/>
      <c r="O1564" s="8"/>
      <c r="BU1564"/>
      <c r="BV1564"/>
    </row>
    <row r="1565" spans="1:74" x14ac:dyDescent="0.25">
      <c r="A1565" s="18"/>
      <c r="B1565" s="20"/>
      <c r="C1565" s="72"/>
      <c r="D1565" s="19"/>
      <c r="E1565" s="20"/>
      <c r="F1565" s="20"/>
      <c r="G1565" s="19"/>
      <c r="H1565" s="19"/>
      <c r="I1565" s="76" t="str">
        <f>IF(AND(Table1[[#This Row],[Was this permit part of a consolidated review?]]="No", Table1[[#This Row],[Date Notice of Complete Application Issued]]&lt;&gt;"", Table1[[#This Row],[Date of Decision]]&lt;&gt;""), Table1[[#This Row],[Date of Decision]]-Table1[[#This Row],[Date Notice of Complete Application Issued]], "")</f>
        <v/>
      </c>
      <c r="J156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6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6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65" s="74" t="str">
        <f>IF(Table1[[#This Row],[Was there an agreed upon decision date?]]="Yes",
    "Mutually agreed timeline",
    IF(ISNUMBER(Table1[[#This Row],[Total Active Review Days 
(without pauses)]]),
        IF(Table1[[#This Row],[Total Active Review Days 
(without pauses)]] &gt; Table1[[#This Row],[Deadline 
(Hidden Helper)]], "Yes", "No"),
    ""))</f>
        <v/>
      </c>
      <c r="N1565" s="8"/>
      <c r="O1565" s="8"/>
      <c r="BU1565"/>
      <c r="BV1565"/>
    </row>
    <row r="1566" spans="1:74" x14ac:dyDescent="0.25">
      <c r="A1566" s="18"/>
      <c r="B1566" s="20"/>
      <c r="C1566" s="72"/>
      <c r="D1566" s="19"/>
      <c r="E1566" s="20"/>
      <c r="F1566" s="20"/>
      <c r="G1566" s="19"/>
      <c r="H1566" s="19"/>
      <c r="I1566" s="76" t="str">
        <f>IF(AND(Table1[[#This Row],[Was this permit part of a consolidated review?]]="No", Table1[[#This Row],[Date Notice of Complete Application Issued]]&lt;&gt;"", Table1[[#This Row],[Date of Decision]]&lt;&gt;""), Table1[[#This Row],[Date of Decision]]-Table1[[#This Row],[Date Notice of Complete Application Issued]], "")</f>
        <v/>
      </c>
      <c r="J156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6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6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66" s="74" t="str">
        <f>IF(Table1[[#This Row],[Was there an agreed upon decision date?]]="Yes",
    "Mutually agreed timeline",
    IF(ISNUMBER(Table1[[#This Row],[Total Active Review Days 
(without pauses)]]),
        IF(Table1[[#This Row],[Total Active Review Days 
(without pauses)]] &gt; Table1[[#This Row],[Deadline 
(Hidden Helper)]], "Yes", "No"),
    ""))</f>
        <v/>
      </c>
      <c r="N1566" s="8"/>
      <c r="O1566" s="8"/>
      <c r="BU1566"/>
      <c r="BV1566"/>
    </row>
    <row r="1567" spans="1:74" x14ac:dyDescent="0.25">
      <c r="A1567" s="18"/>
      <c r="B1567" s="20"/>
      <c r="C1567" s="72"/>
      <c r="D1567" s="19"/>
      <c r="E1567" s="20"/>
      <c r="F1567" s="20"/>
      <c r="G1567" s="19"/>
      <c r="H1567" s="19"/>
      <c r="I1567" s="76" t="str">
        <f>IF(AND(Table1[[#This Row],[Was this permit part of a consolidated review?]]="No", Table1[[#This Row],[Date Notice of Complete Application Issued]]&lt;&gt;"", Table1[[#This Row],[Date of Decision]]&lt;&gt;""), Table1[[#This Row],[Date of Decision]]-Table1[[#This Row],[Date Notice of Complete Application Issued]], "")</f>
        <v/>
      </c>
      <c r="J156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6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6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67" s="74" t="str">
        <f>IF(Table1[[#This Row],[Was there an agreed upon decision date?]]="Yes",
    "Mutually agreed timeline",
    IF(ISNUMBER(Table1[[#This Row],[Total Active Review Days 
(without pauses)]]),
        IF(Table1[[#This Row],[Total Active Review Days 
(without pauses)]] &gt; Table1[[#This Row],[Deadline 
(Hidden Helper)]], "Yes", "No"),
    ""))</f>
        <v/>
      </c>
      <c r="N1567" s="8"/>
      <c r="O1567" s="8"/>
      <c r="BU1567"/>
      <c r="BV1567"/>
    </row>
    <row r="1568" spans="1:74" x14ac:dyDescent="0.25">
      <c r="A1568" s="18"/>
      <c r="B1568" s="20"/>
      <c r="C1568" s="72"/>
      <c r="D1568" s="19"/>
      <c r="E1568" s="20"/>
      <c r="F1568" s="20"/>
      <c r="G1568" s="19"/>
      <c r="H1568" s="19"/>
      <c r="I1568" s="76" t="str">
        <f>IF(AND(Table1[[#This Row],[Was this permit part of a consolidated review?]]="No", Table1[[#This Row],[Date Notice of Complete Application Issued]]&lt;&gt;"", Table1[[#This Row],[Date of Decision]]&lt;&gt;""), Table1[[#This Row],[Date of Decision]]-Table1[[#This Row],[Date Notice of Complete Application Issued]], "")</f>
        <v/>
      </c>
      <c r="J156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6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6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68" s="74" t="str">
        <f>IF(Table1[[#This Row],[Was there an agreed upon decision date?]]="Yes",
    "Mutually agreed timeline",
    IF(ISNUMBER(Table1[[#This Row],[Total Active Review Days 
(without pauses)]]),
        IF(Table1[[#This Row],[Total Active Review Days 
(without pauses)]] &gt; Table1[[#This Row],[Deadline 
(Hidden Helper)]], "Yes", "No"),
    ""))</f>
        <v/>
      </c>
      <c r="N1568" s="8"/>
      <c r="O1568" s="8"/>
      <c r="BU1568"/>
      <c r="BV1568"/>
    </row>
    <row r="1569" spans="1:74" x14ac:dyDescent="0.25">
      <c r="A1569" s="18"/>
      <c r="B1569" s="20"/>
      <c r="C1569" s="72"/>
      <c r="D1569" s="19"/>
      <c r="E1569" s="20"/>
      <c r="F1569" s="20"/>
      <c r="G1569" s="19"/>
      <c r="H1569" s="19"/>
      <c r="I1569" s="76" t="str">
        <f>IF(AND(Table1[[#This Row],[Was this permit part of a consolidated review?]]="No", Table1[[#This Row],[Date Notice of Complete Application Issued]]&lt;&gt;"", Table1[[#This Row],[Date of Decision]]&lt;&gt;""), Table1[[#This Row],[Date of Decision]]-Table1[[#This Row],[Date Notice of Complete Application Issued]], "")</f>
        <v/>
      </c>
      <c r="J156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6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6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69" s="74" t="str">
        <f>IF(Table1[[#This Row],[Was there an agreed upon decision date?]]="Yes",
    "Mutually agreed timeline",
    IF(ISNUMBER(Table1[[#This Row],[Total Active Review Days 
(without pauses)]]),
        IF(Table1[[#This Row],[Total Active Review Days 
(without pauses)]] &gt; Table1[[#This Row],[Deadline 
(Hidden Helper)]], "Yes", "No"),
    ""))</f>
        <v/>
      </c>
      <c r="N1569" s="8"/>
      <c r="O1569" s="8"/>
      <c r="BU1569"/>
      <c r="BV1569"/>
    </row>
    <row r="1570" spans="1:74" x14ac:dyDescent="0.25">
      <c r="A1570" s="18"/>
      <c r="B1570" s="20"/>
      <c r="C1570" s="72"/>
      <c r="D1570" s="19"/>
      <c r="E1570" s="20"/>
      <c r="F1570" s="20"/>
      <c r="G1570" s="19"/>
      <c r="H1570" s="19"/>
      <c r="I1570" s="76" t="str">
        <f>IF(AND(Table1[[#This Row],[Was this permit part of a consolidated review?]]="No", Table1[[#This Row],[Date Notice of Complete Application Issued]]&lt;&gt;"", Table1[[#This Row],[Date of Decision]]&lt;&gt;""), Table1[[#This Row],[Date of Decision]]-Table1[[#This Row],[Date Notice of Complete Application Issued]], "")</f>
        <v/>
      </c>
      <c r="J157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7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7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70" s="74" t="str">
        <f>IF(Table1[[#This Row],[Was there an agreed upon decision date?]]="Yes",
    "Mutually agreed timeline",
    IF(ISNUMBER(Table1[[#This Row],[Total Active Review Days 
(without pauses)]]),
        IF(Table1[[#This Row],[Total Active Review Days 
(without pauses)]] &gt; Table1[[#This Row],[Deadline 
(Hidden Helper)]], "Yes", "No"),
    ""))</f>
        <v/>
      </c>
      <c r="N1570" s="8"/>
      <c r="O1570" s="8"/>
      <c r="BU1570"/>
      <c r="BV1570"/>
    </row>
    <row r="1571" spans="1:74" x14ac:dyDescent="0.25">
      <c r="A1571" s="18"/>
      <c r="B1571" s="20"/>
      <c r="C1571" s="72"/>
      <c r="D1571" s="19"/>
      <c r="E1571" s="20"/>
      <c r="F1571" s="20"/>
      <c r="G1571" s="19"/>
      <c r="H1571" s="19"/>
      <c r="I1571" s="76" t="str">
        <f>IF(AND(Table1[[#This Row],[Was this permit part of a consolidated review?]]="No", Table1[[#This Row],[Date Notice of Complete Application Issued]]&lt;&gt;"", Table1[[#This Row],[Date of Decision]]&lt;&gt;""), Table1[[#This Row],[Date of Decision]]-Table1[[#This Row],[Date Notice of Complete Application Issued]], "")</f>
        <v/>
      </c>
      <c r="J157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7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7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71" s="74" t="str">
        <f>IF(Table1[[#This Row],[Was there an agreed upon decision date?]]="Yes",
    "Mutually agreed timeline",
    IF(ISNUMBER(Table1[[#This Row],[Total Active Review Days 
(without pauses)]]),
        IF(Table1[[#This Row],[Total Active Review Days 
(without pauses)]] &gt; Table1[[#This Row],[Deadline 
(Hidden Helper)]], "Yes", "No"),
    ""))</f>
        <v/>
      </c>
      <c r="N1571" s="8"/>
      <c r="O1571" s="8"/>
      <c r="BU1571"/>
      <c r="BV1571"/>
    </row>
    <row r="1572" spans="1:74" x14ac:dyDescent="0.25">
      <c r="A1572" s="18"/>
      <c r="B1572" s="20"/>
      <c r="C1572" s="72"/>
      <c r="D1572" s="19"/>
      <c r="E1572" s="20"/>
      <c r="F1572" s="20"/>
      <c r="G1572" s="19"/>
      <c r="H1572" s="19"/>
      <c r="I1572" s="76" t="str">
        <f>IF(AND(Table1[[#This Row],[Was this permit part of a consolidated review?]]="No", Table1[[#This Row],[Date Notice of Complete Application Issued]]&lt;&gt;"", Table1[[#This Row],[Date of Decision]]&lt;&gt;""), Table1[[#This Row],[Date of Decision]]-Table1[[#This Row],[Date Notice of Complete Application Issued]], "")</f>
        <v/>
      </c>
      <c r="J157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7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7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72" s="74" t="str">
        <f>IF(Table1[[#This Row],[Was there an agreed upon decision date?]]="Yes",
    "Mutually agreed timeline",
    IF(ISNUMBER(Table1[[#This Row],[Total Active Review Days 
(without pauses)]]),
        IF(Table1[[#This Row],[Total Active Review Days 
(without pauses)]] &gt; Table1[[#This Row],[Deadline 
(Hidden Helper)]], "Yes", "No"),
    ""))</f>
        <v/>
      </c>
      <c r="N1572" s="8"/>
      <c r="O1572" s="8"/>
      <c r="BU1572"/>
      <c r="BV1572"/>
    </row>
    <row r="1573" spans="1:74" x14ac:dyDescent="0.25">
      <c r="A1573" s="18"/>
      <c r="B1573" s="20"/>
      <c r="C1573" s="72"/>
      <c r="D1573" s="19"/>
      <c r="E1573" s="20"/>
      <c r="F1573" s="20"/>
      <c r="G1573" s="19"/>
      <c r="H1573" s="19"/>
      <c r="I1573" s="76" t="str">
        <f>IF(AND(Table1[[#This Row],[Was this permit part of a consolidated review?]]="No", Table1[[#This Row],[Date Notice of Complete Application Issued]]&lt;&gt;"", Table1[[#This Row],[Date of Decision]]&lt;&gt;""), Table1[[#This Row],[Date of Decision]]-Table1[[#This Row],[Date Notice of Complete Application Issued]], "")</f>
        <v/>
      </c>
      <c r="J157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7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7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73" s="74" t="str">
        <f>IF(Table1[[#This Row],[Was there an agreed upon decision date?]]="Yes",
    "Mutually agreed timeline",
    IF(ISNUMBER(Table1[[#This Row],[Total Active Review Days 
(without pauses)]]),
        IF(Table1[[#This Row],[Total Active Review Days 
(without pauses)]] &gt; Table1[[#This Row],[Deadline 
(Hidden Helper)]], "Yes", "No"),
    ""))</f>
        <v/>
      </c>
      <c r="N1573" s="8"/>
      <c r="O1573" s="8"/>
      <c r="BU1573"/>
      <c r="BV1573"/>
    </row>
    <row r="1574" spans="1:74" x14ac:dyDescent="0.25">
      <c r="A1574" s="18"/>
      <c r="B1574" s="20"/>
      <c r="C1574" s="72"/>
      <c r="D1574" s="19"/>
      <c r="E1574" s="20"/>
      <c r="F1574" s="20"/>
      <c r="G1574" s="19"/>
      <c r="H1574" s="19"/>
      <c r="I1574" s="76" t="str">
        <f>IF(AND(Table1[[#This Row],[Was this permit part of a consolidated review?]]="No", Table1[[#This Row],[Date Notice of Complete Application Issued]]&lt;&gt;"", Table1[[#This Row],[Date of Decision]]&lt;&gt;""), Table1[[#This Row],[Date of Decision]]-Table1[[#This Row],[Date Notice of Complete Application Issued]], "")</f>
        <v/>
      </c>
      <c r="J157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7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7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74" s="74" t="str">
        <f>IF(Table1[[#This Row],[Was there an agreed upon decision date?]]="Yes",
    "Mutually agreed timeline",
    IF(ISNUMBER(Table1[[#This Row],[Total Active Review Days 
(without pauses)]]),
        IF(Table1[[#This Row],[Total Active Review Days 
(without pauses)]] &gt; Table1[[#This Row],[Deadline 
(Hidden Helper)]], "Yes", "No"),
    ""))</f>
        <v/>
      </c>
      <c r="N1574" s="8"/>
      <c r="O1574" s="8"/>
      <c r="BU1574"/>
      <c r="BV1574"/>
    </row>
    <row r="1575" spans="1:74" x14ac:dyDescent="0.25">
      <c r="A1575" s="18"/>
      <c r="B1575" s="20"/>
      <c r="C1575" s="72"/>
      <c r="D1575" s="19"/>
      <c r="E1575" s="20"/>
      <c r="F1575" s="20"/>
      <c r="G1575" s="19"/>
      <c r="H1575" s="19"/>
      <c r="I1575" s="76" t="str">
        <f>IF(AND(Table1[[#This Row],[Was this permit part of a consolidated review?]]="No", Table1[[#This Row],[Date Notice of Complete Application Issued]]&lt;&gt;"", Table1[[#This Row],[Date of Decision]]&lt;&gt;""), Table1[[#This Row],[Date of Decision]]-Table1[[#This Row],[Date Notice of Complete Application Issued]], "")</f>
        <v/>
      </c>
      <c r="J157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7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7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75" s="74" t="str">
        <f>IF(Table1[[#This Row],[Was there an agreed upon decision date?]]="Yes",
    "Mutually agreed timeline",
    IF(ISNUMBER(Table1[[#This Row],[Total Active Review Days 
(without pauses)]]),
        IF(Table1[[#This Row],[Total Active Review Days 
(without pauses)]] &gt; Table1[[#This Row],[Deadline 
(Hidden Helper)]], "Yes", "No"),
    ""))</f>
        <v/>
      </c>
      <c r="N1575" s="8"/>
      <c r="O1575" s="8"/>
      <c r="BU1575"/>
      <c r="BV1575"/>
    </row>
    <row r="1576" spans="1:74" x14ac:dyDescent="0.25">
      <c r="A1576" s="18"/>
      <c r="B1576" s="20"/>
      <c r="C1576" s="72"/>
      <c r="D1576" s="19"/>
      <c r="E1576" s="20"/>
      <c r="F1576" s="20"/>
      <c r="G1576" s="19"/>
      <c r="H1576" s="19"/>
      <c r="I1576" s="76" t="str">
        <f>IF(AND(Table1[[#This Row],[Was this permit part of a consolidated review?]]="No", Table1[[#This Row],[Date Notice of Complete Application Issued]]&lt;&gt;"", Table1[[#This Row],[Date of Decision]]&lt;&gt;""), Table1[[#This Row],[Date of Decision]]-Table1[[#This Row],[Date Notice of Complete Application Issued]], "")</f>
        <v/>
      </c>
      <c r="J157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7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7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76" s="74" t="str">
        <f>IF(Table1[[#This Row],[Was there an agreed upon decision date?]]="Yes",
    "Mutually agreed timeline",
    IF(ISNUMBER(Table1[[#This Row],[Total Active Review Days 
(without pauses)]]),
        IF(Table1[[#This Row],[Total Active Review Days 
(without pauses)]] &gt; Table1[[#This Row],[Deadline 
(Hidden Helper)]], "Yes", "No"),
    ""))</f>
        <v/>
      </c>
      <c r="N1576" s="8"/>
      <c r="O1576" s="8"/>
      <c r="BU1576"/>
      <c r="BV1576"/>
    </row>
    <row r="1577" spans="1:74" x14ac:dyDescent="0.25">
      <c r="A1577" s="18"/>
      <c r="B1577" s="20"/>
      <c r="C1577" s="72"/>
      <c r="D1577" s="19"/>
      <c r="E1577" s="20"/>
      <c r="F1577" s="20"/>
      <c r="G1577" s="19"/>
      <c r="H1577" s="19"/>
      <c r="I1577" s="76" t="str">
        <f>IF(AND(Table1[[#This Row],[Was this permit part of a consolidated review?]]="No", Table1[[#This Row],[Date Notice of Complete Application Issued]]&lt;&gt;"", Table1[[#This Row],[Date of Decision]]&lt;&gt;""), Table1[[#This Row],[Date of Decision]]-Table1[[#This Row],[Date Notice of Complete Application Issued]], "")</f>
        <v/>
      </c>
      <c r="J157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7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7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77" s="74" t="str">
        <f>IF(Table1[[#This Row],[Was there an agreed upon decision date?]]="Yes",
    "Mutually agreed timeline",
    IF(ISNUMBER(Table1[[#This Row],[Total Active Review Days 
(without pauses)]]),
        IF(Table1[[#This Row],[Total Active Review Days 
(without pauses)]] &gt; Table1[[#This Row],[Deadline 
(Hidden Helper)]], "Yes", "No"),
    ""))</f>
        <v/>
      </c>
      <c r="N1577" s="8"/>
      <c r="O1577" s="8"/>
      <c r="BU1577"/>
      <c r="BV1577"/>
    </row>
    <row r="1578" spans="1:74" x14ac:dyDescent="0.25">
      <c r="A1578" s="18"/>
      <c r="B1578" s="20"/>
      <c r="C1578" s="72"/>
      <c r="D1578" s="19"/>
      <c r="E1578" s="20"/>
      <c r="F1578" s="20"/>
      <c r="G1578" s="19"/>
      <c r="H1578" s="19"/>
      <c r="I1578" s="76" t="str">
        <f>IF(AND(Table1[[#This Row],[Was this permit part of a consolidated review?]]="No", Table1[[#This Row],[Date Notice of Complete Application Issued]]&lt;&gt;"", Table1[[#This Row],[Date of Decision]]&lt;&gt;""), Table1[[#This Row],[Date of Decision]]-Table1[[#This Row],[Date Notice of Complete Application Issued]], "")</f>
        <v/>
      </c>
      <c r="J157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7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7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78" s="74" t="str">
        <f>IF(Table1[[#This Row],[Was there an agreed upon decision date?]]="Yes",
    "Mutually agreed timeline",
    IF(ISNUMBER(Table1[[#This Row],[Total Active Review Days 
(without pauses)]]),
        IF(Table1[[#This Row],[Total Active Review Days 
(without pauses)]] &gt; Table1[[#This Row],[Deadline 
(Hidden Helper)]], "Yes", "No"),
    ""))</f>
        <v/>
      </c>
      <c r="N1578" s="8"/>
      <c r="O1578" s="8"/>
      <c r="BU1578"/>
      <c r="BV1578"/>
    </row>
    <row r="1579" spans="1:74" x14ac:dyDescent="0.25">
      <c r="A1579" s="18"/>
      <c r="B1579" s="20"/>
      <c r="C1579" s="72"/>
      <c r="D1579" s="19"/>
      <c r="E1579" s="20"/>
      <c r="F1579" s="20"/>
      <c r="G1579" s="19"/>
      <c r="H1579" s="19"/>
      <c r="I1579" s="76" t="str">
        <f>IF(AND(Table1[[#This Row],[Was this permit part of a consolidated review?]]="No", Table1[[#This Row],[Date Notice of Complete Application Issued]]&lt;&gt;"", Table1[[#This Row],[Date of Decision]]&lt;&gt;""), Table1[[#This Row],[Date of Decision]]-Table1[[#This Row],[Date Notice of Complete Application Issued]], "")</f>
        <v/>
      </c>
      <c r="J157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7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7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79" s="74" t="str">
        <f>IF(Table1[[#This Row],[Was there an agreed upon decision date?]]="Yes",
    "Mutually agreed timeline",
    IF(ISNUMBER(Table1[[#This Row],[Total Active Review Days 
(without pauses)]]),
        IF(Table1[[#This Row],[Total Active Review Days 
(without pauses)]] &gt; Table1[[#This Row],[Deadline 
(Hidden Helper)]], "Yes", "No"),
    ""))</f>
        <v/>
      </c>
      <c r="N1579" s="8"/>
      <c r="O1579" s="8"/>
      <c r="BU1579"/>
      <c r="BV1579"/>
    </row>
    <row r="1580" spans="1:74" x14ac:dyDescent="0.25">
      <c r="A1580" s="18"/>
      <c r="B1580" s="20"/>
      <c r="C1580" s="72"/>
      <c r="D1580" s="19"/>
      <c r="E1580" s="20"/>
      <c r="F1580" s="20"/>
      <c r="G1580" s="19"/>
      <c r="H1580" s="19"/>
      <c r="I1580" s="76" t="str">
        <f>IF(AND(Table1[[#This Row],[Was this permit part of a consolidated review?]]="No", Table1[[#This Row],[Date Notice of Complete Application Issued]]&lt;&gt;"", Table1[[#This Row],[Date of Decision]]&lt;&gt;""), Table1[[#This Row],[Date of Decision]]-Table1[[#This Row],[Date Notice of Complete Application Issued]], "")</f>
        <v/>
      </c>
      <c r="J158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8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8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80" s="74" t="str">
        <f>IF(Table1[[#This Row],[Was there an agreed upon decision date?]]="Yes",
    "Mutually agreed timeline",
    IF(ISNUMBER(Table1[[#This Row],[Total Active Review Days 
(without pauses)]]),
        IF(Table1[[#This Row],[Total Active Review Days 
(without pauses)]] &gt; Table1[[#This Row],[Deadline 
(Hidden Helper)]], "Yes", "No"),
    ""))</f>
        <v/>
      </c>
      <c r="N1580" s="8"/>
      <c r="O1580" s="8"/>
      <c r="BU1580"/>
      <c r="BV1580"/>
    </row>
    <row r="1581" spans="1:74" x14ac:dyDescent="0.25">
      <c r="A1581" s="18"/>
      <c r="B1581" s="20"/>
      <c r="C1581" s="72"/>
      <c r="D1581" s="19"/>
      <c r="E1581" s="20"/>
      <c r="F1581" s="20"/>
      <c r="G1581" s="19"/>
      <c r="H1581" s="19"/>
      <c r="I1581" s="76" t="str">
        <f>IF(AND(Table1[[#This Row],[Was this permit part of a consolidated review?]]="No", Table1[[#This Row],[Date Notice of Complete Application Issued]]&lt;&gt;"", Table1[[#This Row],[Date of Decision]]&lt;&gt;""), Table1[[#This Row],[Date of Decision]]-Table1[[#This Row],[Date Notice of Complete Application Issued]], "")</f>
        <v/>
      </c>
      <c r="J158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8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8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81" s="74" t="str">
        <f>IF(Table1[[#This Row],[Was there an agreed upon decision date?]]="Yes",
    "Mutually agreed timeline",
    IF(ISNUMBER(Table1[[#This Row],[Total Active Review Days 
(without pauses)]]),
        IF(Table1[[#This Row],[Total Active Review Days 
(without pauses)]] &gt; Table1[[#This Row],[Deadline 
(Hidden Helper)]], "Yes", "No"),
    ""))</f>
        <v/>
      </c>
      <c r="N1581" s="8"/>
      <c r="O1581" s="8"/>
      <c r="BU1581"/>
      <c r="BV1581"/>
    </row>
    <row r="1582" spans="1:74" x14ac:dyDescent="0.25">
      <c r="A1582" s="18"/>
      <c r="B1582" s="20"/>
      <c r="C1582" s="72"/>
      <c r="D1582" s="19"/>
      <c r="E1582" s="20"/>
      <c r="F1582" s="20"/>
      <c r="G1582" s="19"/>
      <c r="H1582" s="19"/>
      <c r="I1582" s="76" t="str">
        <f>IF(AND(Table1[[#This Row],[Was this permit part of a consolidated review?]]="No", Table1[[#This Row],[Date Notice of Complete Application Issued]]&lt;&gt;"", Table1[[#This Row],[Date of Decision]]&lt;&gt;""), Table1[[#This Row],[Date of Decision]]-Table1[[#This Row],[Date Notice of Complete Application Issued]], "")</f>
        <v/>
      </c>
      <c r="J158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8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8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82" s="74" t="str">
        <f>IF(Table1[[#This Row],[Was there an agreed upon decision date?]]="Yes",
    "Mutually agreed timeline",
    IF(ISNUMBER(Table1[[#This Row],[Total Active Review Days 
(without pauses)]]),
        IF(Table1[[#This Row],[Total Active Review Days 
(without pauses)]] &gt; Table1[[#This Row],[Deadline 
(Hidden Helper)]], "Yes", "No"),
    ""))</f>
        <v/>
      </c>
      <c r="N1582" s="8"/>
      <c r="O1582" s="8"/>
      <c r="BU1582"/>
      <c r="BV1582"/>
    </row>
    <row r="1583" spans="1:74" x14ac:dyDescent="0.25">
      <c r="A1583" s="18"/>
      <c r="B1583" s="20"/>
      <c r="C1583" s="72"/>
      <c r="D1583" s="19"/>
      <c r="E1583" s="20"/>
      <c r="F1583" s="20"/>
      <c r="G1583" s="19"/>
      <c r="H1583" s="19"/>
      <c r="I1583" s="76" t="str">
        <f>IF(AND(Table1[[#This Row],[Was this permit part of a consolidated review?]]="No", Table1[[#This Row],[Date Notice of Complete Application Issued]]&lt;&gt;"", Table1[[#This Row],[Date of Decision]]&lt;&gt;""), Table1[[#This Row],[Date of Decision]]-Table1[[#This Row],[Date Notice of Complete Application Issued]], "")</f>
        <v/>
      </c>
      <c r="J158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8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8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83" s="74" t="str">
        <f>IF(Table1[[#This Row],[Was there an agreed upon decision date?]]="Yes",
    "Mutually agreed timeline",
    IF(ISNUMBER(Table1[[#This Row],[Total Active Review Days 
(without pauses)]]),
        IF(Table1[[#This Row],[Total Active Review Days 
(without pauses)]] &gt; Table1[[#This Row],[Deadline 
(Hidden Helper)]], "Yes", "No"),
    ""))</f>
        <v/>
      </c>
      <c r="N1583" s="8"/>
      <c r="O1583" s="8"/>
      <c r="BU1583"/>
      <c r="BV1583"/>
    </row>
    <row r="1584" spans="1:74" x14ac:dyDescent="0.25">
      <c r="A1584" s="18"/>
      <c r="B1584" s="20"/>
      <c r="C1584" s="72"/>
      <c r="D1584" s="19"/>
      <c r="E1584" s="20"/>
      <c r="F1584" s="20"/>
      <c r="G1584" s="19"/>
      <c r="H1584" s="19"/>
      <c r="I1584" s="76" t="str">
        <f>IF(AND(Table1[[#This Row],[Was this permit part of a consolidated review?]]="No", Table1[[#This Row],[Date Notice of Complete Application Issued]]&lt;&gt;"", Table1[[#This Row],[Date of Decision]]&lt;&gt;""), Table1[[#This Row],[Date of Decision]]-Table1[[#This Row],[Date Notice of Complete Application Issued]], "")</f>
        <v/>
      </c>
      <c r="J158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8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8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84" s="74" t="str">
        <f>IF(Table1[[#This Row],[Was there an agreed upon decision date?]]="Yes",
    "Mutually agreed timeline",
    IF(ISNUMBER(Table1[[#This Row],[Total Active Review Days 
(without pauses)]]),
        IF(Table1[[#This Row],[Total Active Review Days 
(without pauses)]] &gt; Table1[[#This Row],[Deadline 
(Hidden Helper)]], "Yes", "No"),
    ""))</f>
        <v/>
      </c>
      <c r="N1584" s="8"/>
      <c r="O1584" s="8"/>
      <c r="BU1584"/>
      <c r="BV1584"/>
    </row>
    <row r="1585" spans="1:74" x14ac:dyDescent="0.25">
      <c r="A1585" s="18"/>
      <c r="B1585" s="20"/>
      <c r="C1585" s="72"/>
      <c r="D1585" s="19"/>
      <c r="E1585" s="20"/>
      <c r="F1585" s="20"/>
      <c r="G1585" s="19"/>
      <c r="H1585" s="19"/>
      <c r="I1585" s="76" t="str">
        <f>IF(AND(Table1[[#This Row],[Was this permit part of a consolidated review?]]="No", Table1[[#This Row],[Date Notice of Complete Application Issued]]&lt;&gt;"", Table1[[#This Row],[Date of Decision]]&lt;&gt;""), Table1[[#This Row],[Date of Decision]]-Table1[[#This Row],[Date Notice of Complete Application Issued]], "")</f>
        <v/>
      </c>
      <c r="J158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8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8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85" s="74" t="str">
        <f>IF(Table1[[#This Row],[Was there an agreed upon decision date?]]="Yes",
    "Mutually agreed timeline",
    IF(ISNUMBER(Table1[[#This Row],[Total Active Review Days 
(without pauses)]]),
        IF(Table1[[#This Row],[Total Active Review Days 
(without pauses)]] &gt; Table1[[#This Row],[Deadline 
(Hidden Helper)]], "Yes", "No"),
    ""))</f>
        <v/>
      </c>
      <c r="N1585" s="8"/>
      <c r="O1585" s="8"/>
      <c r="BU1585"/>
      <c r="BV1585"/>
    </row>
    <row r="1586" spans="1:74" x14ac:dyDescent="0.25">
      <c r="A1586" s="18"/>
      <c r="B1586" s="20"/>
      <c r="C1586" s="72"/>
      <c r="D1586" s="19"/>
      <c r="E1586" s="20"/>
      <c r="F1586" s="20"/>
      <c r="G1586" s="19"/>
      <c r="H1586" s="19"/>
      <c r="I1586" s="76" t="str">
        <f>IF(AND(Table1[[#This Row],[Was this permit part of a consolidated review?]]="No", Table1[[#This Row],[Date Notice of Complete Application Issued]]&lt;&gt;"", Table1[[#This Row],[Date of Decision]]&lt;&gt;""), Table1[[#This Row],[Date of Decision]]-Table1[[#This Row],[Date Notice of Complete Application Issued]], "")</f>
        <v/>
      </c>
      <c r="J158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8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8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86" s="74" t="str">
        <f>IF(Table1[[#This Row],[Was there an agreed upon decision date?]]="Yes",
    "Mutually agreed timeline",
    IF(ISNUMBER(Table1[[#This Row],[Total Active Review Days 
(without pauses)]]),
        IF(Table1[[#This Row],[Total Active Review Days 
(without pauses)]] &gt; Table1[[#This Row],[Deadline 
(Hidden Helper)]], "Yes", "No"),
    ""))</f>
        <v/>
      </c>
      <c r="N1586" s="8"/>
      <c r="O1586" s="8"/>
      <c r="BU1586"/>
      <c r="BV1586"/>
    </row>
    <row r="1587" spans="1:74" x14ac:dyDescent="0.25">
      <c r="A1587" s="18"/>
      <c r="B1587" s="20"/>
      <c r="C1587" s="72"/>
      <c r="D1587" s="19"/>
      <c r="E1587" s="20"/>
      <c r="F1587" s="20"/>
      <c r="G1587" s="19"/>
      <c r="H1587" s="19"/>
      <c r="I1587" s="76" t="str">
        <f>IF(AND(Table1[[#This Row],[Was this permit part of a consolidated review?]]="No", Table1[[#This Row],[Date Notice of Complete Application Issued]]&lt;&gt;"", Table1[[#This Row],[Date of Decision]]&lt;&gt;""), Table1[[#This Row],[Date of Decision]]-Table1[[#This Row],[Date Notice of Complete Application Issued]], "")</f>
        <v/>
      </c>
      <c r="J158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8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8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87" s="74" t="str">
        <f>IF(Table1[[#This Row],[Was there an agreed upon decision date?]]="Yes",
    "Mutually agreed timeline",
    IF(ISNUMBER(Table1[[#This Row],[Total Active Review Days 
(without pauses)]]),
        IF(Table1[[#This Row],[Total Active Review Days 
(without pauses)]] &gt; Table1[[#This Row],[Deadline 
(Hidden Helper)]], "Yes", "No"),
    ""))</f>
        <v/>
      </c>
      <c r="N1587" s="8"/>
      <c r="O1587" s="8"/>
      <c r="BU1587"/>
      <c r="BV1587"/>
    </row>
    <row r="1588" spans="1:74" x14ac:dyDescent="0.25">
      <c r="A1588" s="18"/>
      <c r="B1588" s="20"/>
      <c r="C1588" s="72"/>
      <c r="D1588" s="19"/>
      <c r="E1588" s="20"/>
      <c r="F1588" s="20"/>
      <c r="G1588" s="19"/>
      <c r="H1588" s="19"/>
      <c r="I1588" s="76" t="str">
        <f>IF(AND(Table1[[#This Row],[Was this permit part of a consolidated review?]]="No", Table1[[#This Row],[Date Notice of Complete Application Issued]]&lt;&gt;"", Table1[[#This Row],[Date of Decision]]&lt;&gt;""), Table1[[#This Row],[Date of Decision]]-Table1[[#This Row],[Date Notice of Complete Application Issued]], "")</f>
        <v/>
      </c>
      <c r="J158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8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8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88" s="74" t="str">
        <f>IF(Table1[[#This Row],[Was there an agreed upon decision date?]]="Yes",
    "Mutually agreed timeline",
    IF(ISNUMBER(Table1[[#This Row],[Total Active Review Days 
(without pauses)]]),
        IF(Table1[[#This Row],[Total Active Review Days 
(without pauses)]] &gt; Table1[[#This Row],[Deadline 
(Hidden Helper)]], "Yes", "No"),
    ""))</f>
        <v/>
      </c>
      <c r="N1588" s="8"/>
      <c r="O1588" s="8"/>
      <c r="BU1588"/>
      <c r="BV1588"/>
    </row>
    <row r="1589" spans="1:74" x14ac:dyDescent="0.25">
      <c r="A1589" s="18"/>
      <c r="B1589" s="20"/>
      <c r="C1589" s="72"/>
      <c r="D1589" s="19"/>
      <c r="E1589" s="20"/>
      <c r="F1589" s="20"/>
      <c r="G1589" s="19"/>
      <c r="H1589" s="19"/>
      <c r="I1589" s="76" t="str">
        <f>IF(AND(Table1[[#This Row],[Was this permit part of a consolidated review?]]="No", Table1[[#This Row],[Date Notice of Complete Application Issued]]&lt;&gt;"", Table1[[#This Row],[Date of Decision]]&lt;&gt;""), Table1[[#This Row],[Date of Decision]]-Table1[[#This Row],[Date Notice of Complete Application Issued]], "")</f>
        <v/>
      </c>
      <c r="J158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8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8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89" s="74" t="str">
        <f>IF(Table1[[#This Row],[Was there an agreed upon decision date?]]="Yes",
    "Mutually agreed timeline",
    IF(ISNUMBER(Table1[[#This Row],[Total Active Review Days 
(without pauses)]]),
        IF(Table1[[#This Row],[Total Active Review Days 
(without pauses)]] &gt; Table1[[#This Row],[Deadline 
(Hidden Helper)]], "Yes", "No"),
    ""))</f>
        <v/>
      </c>
      <c r="N1589" s="8"/>
      <c r="O1589" s="8"/>
      <c r="BU1589"/>
      <c r="BV1589"/>
    </row>
    <row r="1590" spans="1:74" x14ac:dyDescent="0.25">
      <c r="A1590" s="18"/>
      <c r="B1590" s="20"/>
      <c r="C1590" s="72"/>
      <c r="D1590" s="19"/>
      <c r="E1590" s="20"/>
      <c r="F1590" s="20"/>
      <c r="G1590" s="19"/>
      <c r="H1590" s="19"/>
      <c r="I1590" s="76" t="str">
        <f>IF(AND(Table1[[#This Row],[Was this permit part of a consolidated review?]]="No", Table1[[#This Row],[Date Notice of Complete Application Issued]]&lt;&gt;"", Table1[[#This Row],[Date of Decision]]&lt;&gt;""), Table1[[#This Row],[Date of Decision]]-Table1[[#This Row],[Date Notice of Complete Application Issued]], "")</f>
        <v/>
      </c>
      <c r="J159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9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9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90" s="74" t="str">
        <f>IF(Table1[[#This Row],[Was there an agreed upon decision date?]]="Yes",
    "Mutually agreed timeline",
    IF(ISNUMBER(Table1[[#This Row],[Total Active Review Days 
(without pauses)]]),
        IF(Table1[[#This Row],[Total Active Review Days 
(without pauses)]] &gt; Table1[[#This Row],[Deadline 
(Hidden Helper)]], "Yes", "No"),
    ""))</f>
        <v/>
      </c>
      <c r="N1590" s="8"/>
      <c r="O1590" s="8"/>
      <c r="BU1590"/>
      <c r="BV1590"/>
    </row>
    <row r="1591" spans="1:74" x14ac:dyDescent="0.25">
      <c r="A1591" s="18"/>
      <c r="B1591" s="20"/>
      <c r="C1591" s="72"/>
      <c r="D1591" s="19"/>
      <c r="E1591" s="20"/>
      <c r="F1591" s="20"/>
      <c r="G1591" s="19"/>
      <c r="H1591" s="19"/>
      <c r="I1591" s="76" t="str">
        <f>IF(AND(Table1[[#This Row],[Was this permit part of a consolidated review?]]="No", Table1[[#This Row],[Date Notice of Complete Application Issued]]&lt;&gt;"", Table1[[#This Row],[Date of Decision]]&lt;&gt;""), Table1[[#This Row],[Date of Decision]]-Table1[[#This Row],[Date Notice of Complete Application Issued]], "")</f>
        <v/>
      </c>
      <c r="J159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9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9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91" s="74" t="str">
        <f>IF(Table1[[#This Row],[Was there an agreed upon decision date?]]="Yes",
    "Mutually agreed timeline",
    IF(ISNUMBER(Table1[[#This Row],[Total Active Review Days 
(without pauses)]]),
        IF(Table1[[#This Row],[Total Active Review Days 
(without pauses)]] &gt; Table1[[#This Row],[Deadline 
(Hidden Helper)]], "Yes", "No"),
    ""))</f>
        <v/>
      </c>
      <c r="N1591" s="8"/>
      <c r="O1591" s="8"/>
      <c r="BU1591"/>
      <c r="BV1591"/>
    </row>
    <row r="1592" spans="1:74" x14ac:dyDescent="0.25">
      <c r="A1592" s="18"/>
      <c r="B1592" s="20"/>
      <c r="C1592" s="72"/>
      <c r="D1592" s="19"/>
      <c r="E1592" s="20"/>
      <c r="F1592" s="20"/>
      <c r="G1592" s="19"/>
      <c r="H1592" s="19"/>
      <c r="I1592" s="76" t="str">
        <f>IF(AND(Table1[[#This Row],[Was this permit part of a consolidated review?]]="No", Table1[[#This Row],[Date Notice of Complete Application Issued]]&lt;&gt;"", Table1[[#This Row],[Date of Decision]]&lt;&gt;""), Table1[[#This Row],[Date of Decision]]-Table1[[#This Row],[Date Notice of Complete Application Issued]], "")</f>
        <v/>
      </c>
      <c r="J159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9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9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92" s="74" t="str">
        <f>IF(Table1[[#This Row],[Was there an agreed upon decision date?]]="Yes",
    "Mutually agreed timeline",
    IF(ISNUMBER(Table1[[#This Row],[Total Active Review Days 
(without pauses)]]),
        IF(Table1[[#This Row],[Total Active Review Days 
(without pauses)]] &gt; Table1[[#This Row],[Deadline 
(Hidden Helper)]], "Yes", "No"),
    ""))</f>
        <v/>
      </c>
      <c r="N1592" s="8"/>
      <c r="O1592" s="8"/>
      <c r="BU1592"/>
      <c r="BV1592"/>
    </row>
    <row r="1593" spans="1:74" x14ac:dyDescent="0.25">
      <c r="A1593" s="18"/>
      <c r="B1593" s="20"/>
      <c r="C1593" s="72"/>
      <c r="D1593" s="19"/>
      <c r="E1593" s="20"/>
      <c r="F1593" s="20"/>
      <c r="G1593" s="19"/>
      <c r="H1593" s="19"/>
      <c r="I1593" s="76" t="str">
        <f>IF(AND(Table1[[#This Row],[Was this permit part of a consolidated review?]]="No", Table1[[#This Row],[Date Notice of Complete Application Issued]]&lt;&gt;"", Table1[[#This Row],[Date of Decision]]&lt;&gt;""), Table1[[#This Row],[Date of Decision]]-Table1[[#This Row],[Date Notice of Complete Application Issued]], "")</f>
        <v/>
      </c>
      <c r="J159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9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9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93" s="74" t="str">
        <f>IF(Table1[[#This Row],[Was there an agreed upon decision date?]]="Yes",
    "Mutually agreed timeline",
    IF(ISNUMBER(Table1[[#This Row],[Total Active Review Days 
(without pauses)]]),
        IF(Table1[[#This Row],[Total Active Review Days 
(without pauses)]] &gt; Table1[[#This Row],[Deadline 
(Hidden Helper)]], "Yes", "No"),
    ""))</f>
        <v/>
      </c>
      <c r="N1593" s="8"/>
      <c r="O1593" s="8"/>
      <c r="BU1593"/>
      <c r="BV1593"/>
    </row>
    <row r="1594" spans="1:74" x14ac:dyDescent="0.25">
      <c r="A1594" s="18"/>
      <c r="B1594" s="20"/>
      <c r="C1594" s="72"/>
      <c r="D1594" s="19"/>
      <c r="E1594" s="20"/>
      <c r="F1594" s="20"/>
      <c r="G1594" s="19"/>
      <c r="H1594" s="19"/>
      <c r="I1594" s="76" t="str">
        <f>IF(AND(Table1[[#This Row],[Was this permit part of a consolidated review?]]="No", Table1[[#This Row],[Date Notice of Complete Application Issued]]&lt;&gt;"", Table1[[#This Row],[Date of Decision]]&lt;&gt;""), Table1[[#This Row],[Date of Decision]]-Table1[[#This Row],[Date Notice of Complete Application Issued]], "")</f>
        <v/>
      </c>
      <c r="J159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9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9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94" s="74" t="str">
        <f>IF(Table1[[#This Row],[Was there an agreed upon decision date?]]="Yes",
    "Mutually agreed timeline",
    IF(ISNUMBER(Table1[[#This Row],[Total Active Review Days 
(without pauses)]]),
        IF(Table1[[#This Row],[Total Active Review Days 
(without pauses)]] &gt; Table1[[#This Row],[Deadline 
(Hidden Helper)]], "Yes", "No"),
    ""))</f>
        <v/>
      </c>
      <c r="N1594" s="8"/>
      <c r="O1594" s="8"/>
      <c r="BU1594"/>
      <c r="BV1594"/>
    </row>
    <row r="1595" spans="1:74" x14ac:dyDescent="0.25">
      <c r="A1595" s="18"/>
      <c r="B1595" s="20"/>
      <c r="C1595" s="72"/>
      <c r="D1595" s="19"/>
      <c r="E1595" s="20"/>
      <c r="F1595" s="20"/>
      <c r="G1595" s="19"/>
      <c r="H1595" s="19"/>
      <c r="I1595" s="76" t="str">
        <f>IF(AND(Table1[[#This Row],[Was this permit part of a consolidated review?]]="No", Table1[[#This Row],[Date Notice of Complete Application Issued]]&lt;&gt;"", Table1[[#This Row],[Date of Decision]]&lt;&gt;""), Table1[[#This Row],[Date of Decision]]-Table1[[#This Row],[Date Notice of Complete Application Issued]], "")</f>
        <v/>
      </c>
      <c r="J159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9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9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95" s="74" t="str">
        <f>IF(Table1[[#This Row],[Was there an agreed upon decision date?]]="Yes",
    "Mutually agreed timeline",
    IF(ISNUMBER(Table1[[#This Row],[Total Active Review Days 
(without pauses)]]),
        IF(Table1[[#This Row],[Total Active Review Days 
(without pauses)]] &gt; Table1[[#This Row],[Deadline 
(Hidden Helper)]], "Yes", "No"),
    ""))</f>
        <v/>
      </c>
      <c r="N1595" s="8"/>
      <c r="O1595" s="8"/>
      <c r="BU1595"/>
      <c r="BV1595"/>
    </row>
    <row r="1596" spans="1:74" x14ac:dyDescent="0.25">
      <c r="A1596" s="18"/>
      <c r="B1596" s="20"/>
      <c r="C1596" s="72"/>
      <c r="D1596" s="19"/>
      <c r="E1596" s="20"/>
      <c r="F1596" s="20"/>
      <c r="G1596" s="19"/>
      <c r="H1596" s="19"/>
      <c r="I1596" s="76" t="str">
        <f>IF(AND(Table1[[#This Row],[Was this permit part of a consolidated review?]]="No", Table1[[#This Row],[Date Notice of Complete Application Issued]]&lt;&gt;"", Table1[[#This Row],[Date of Decision]]&lt;&gt;""), Table1[[#This Row],[Date of Decision]]-Table1[[#This Row],[Date Notice of Complete Application Issued]], "")</f>
        <v/>
      </c>
      <c r="J159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9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9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96" s="74" t="str">
        <f>IF(Table1[[#This Row],[Was there an agreed upon decision date?]]="Yes",
    "Mutually agreed timeline",
    IF(ISNUMBER(Table1[[#This Row],[Total Active Review Days 
(without pauses)]]),
        IF(Table1[[#This Row],[Total Active Review Days 
(without pauses)]] &gt; Table1[[#This Row],[Deadline 
(Hidden Helper)]], "Yes", "No"),
    ""))</f>
        <v/>
      </c>
      <c r="N1596" s="8"/>
      <c r="O1596" s="8"/>
      <c r="BU1596"/>
      <c r="BV1596"/>
    </row>
    <row r="1597" spans="1:74" x14ac:dyDescent="0.25">
      <c r="A1597" s="18"/>
      <c r="B1597" s="20"/>
      <c r="C1597" s="72"/>
      <c r="D1597" s="19"/>
      <c r="E1597" s="20"/>
      <c r="F1597" s="20"/>
      <c r="G1597" s="19"/>
      <c r="H1597" s="19"/>
      <c r="I1597" s="76" t="str">
        <f>IF(AND(Table1[[#This Row],[Was this permit part of a consolidated review?]]="No", Table1[[#This Row],[Date Notice of Complete Application Issued]]&lt;&gt;"", Table1[[#This Row],[Date of Decision]]&lt;&gt;""), Table1[[#This Row],[Date of Decision]]-Table1[[#This Row],[Date Notice of Complete Application Issued]], "")</f>
        <v/>
      </c>
      <c r="J159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9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9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97" s="74" t="str">
        <f>IF(Table1[[#This Row],[Was there an agreed upon decision date?]]="Yes",
    "Mutually agreed timeline",
    IF(ISNUMBER(Table1[[#This Row],[Total Active Review Days 
(without pauses)]]),
        IF(Table1[[#This Row],[Total Active Review Days 
(without pauses)]] &gt; Table1[[#This Row],[Deadline 
(Hidden Helper)]], "Yes", "No"),
    ""))</f>
        <v/>
      </c>
      <c r="N1597" s="8"/>
      <c r="O1597" s="8"/>
      <c r="BU1597"/>
      <c r="BV1597"/>
    </row>
    <row r="1598" spans="1:74" x14ac:dyDescent="0.25">
      <c r="A1598" s="18"/>
      <c r="B1598" s="20"/>
      <c r="C1598" s="72"/>
      <c r="D1598" s="19"/>
      <c r="E1598" s="20"/>
      <c r="F1598" s="20"/>
      <c r="G1598" s="19"/>
      <c r="H1598" s="19"/>
      <c r="I1598" s="76" t="str">
        <f>IF(AND(Table1[[#This Row],[Was this permit part of a consolidated review?]]="No", Table1[[#This Row],[Date Notice of Complete Application Issued]]&lt;&gt;"", Table1[[#This Row],[Date of Decision]]&lt;&gt;""), Table1[[#This Row],[Date of Decision]]-Table1[[#This Row],[Date Notice of Complete Application Issued]], "")</f>
        <v/>
      </c>
      <c r="J159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9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9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98" s="74" t="str">
        <f>IF(Table1[[#This Row],[Was there an agreed upon decision date?]]="Yes",
    "Mutually agreed timeline",
    IF(ISNUMBER(Table1[[#This Row],[Total Active Review Days 
(without pauses)]]),
        IF(Table1[[#This Row],[Total Active Review Days 
(without pauses)]] &gt; Table1[[#This Row],[Deadline 
(Hidden Helper)]], "Yes", "No"),
    ""))</f>
        <v/>
      </c>
      <c r="N1598" s="8"/>
      <c r="O1598" s="8"/>
      <c r="BU1598"/>
      <c r="BV1598"/>
    </row>
    <row r="1599" spans="1:74" x14ac:dyDescent="0.25">
      <c r="A1599" s="18"/>
      <c r="B1599" s="20"/>
      <c r="C1599" s="72"/>
      <c r="D1599" s="19"/>
      <c r="E1599" s="20"/>
      <c r="F1599" s="20"/>
      <c r="G1599" s="19"/>
      <c r="H1599" s="19"/>
      <c r="I1599" s="76" t="str">
        <f>IF(AND(Table1[[#This Row],[Was this permit part of a consolidated review?]]="No", Table1[[#This Row],[Date Notice of Complete Application Issued]]&lt;&gt;"", Table1[[#This Row],[Date of Decision]]&lt;&gt;""), Table1[[#This Row],[Date of Decision]]-Table1[[#This Row],[Date Notice of Complete Application Issued]], "")</f>
        <v/>
      </c>
      <c r="J159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59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59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599" s="74" t="str">
        <f>IF(Table1[[#This Row],[Was there an agreed upon decision date?]]="Yes",
    "Mutually agreed timeline",
    IF(ISNUMBER(Table1[[#This Row],[Total Active Review Days 
(without pauses)]]),
        IF(Table1[[#This Row],[Total Active Review Days 
(without pauses)]] &gt; Table1[[#This Row],[Deadline 
(Hidden Helper)]], "Yes", "No"),
    ""))</f>
        <v/>
      </c>
      <c r="N1599" s="8"/>
      <c r="O1599" s="8"/>
      <c r="BU1599"/>
      <c r="BV1599"/>
    </row>
    <row r="1600" spans="1:74" x14ac:dyDescent="0.25">
      <c r="A1600" s="18"/>
      <c r="B1600" s="20"/>
      <c r="C1600" s="72"/>
      <c r="D1600" s="19"/>
      <c r="E1600" s="20"/>
      <c r="F1600" s="20"/>
      <c r="G1600" s="19"/>
      <c r="H1600" s="19"/>
      <c r="I1600" s="76" t="str">
        <f>IF(AND(Table1[[#This Row],[Was this permit part of a consolidated review?]]="No", Table1[[#This Row],[Date Notice of Complete Application Issued]]&lt;&gt;"", Table1[[#This Row],[Date of Decision]]&lt;&gt;""), Table1[[#This Row],[Date of Decision]]-Table1[[#This Row],[Date Notice of Complete Application Issued]], "")</f>
        <v/>
      </c>
      <c r="J160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0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0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00" s="74" t="str">
        <f>IF(Table1[[#This Row],[Was there an agreed upon decision date?]]="Yes",
    "Mutually agreed timeline",
    IF(ISNUMBER(Table1[[#This Row],[Total Active Review Days 
(without pauses)]]),
        IF(Table1[[#This Row],[Total Active Review Days 
(without pauses)]] &gt; Table1[[#This Row],[Deadline 
(Hidden Helper)]], "Yes", "No"),
    ""))</f>
        <v/>
      </c>
      <c r="N1600" s="8"/>
      <c r="O1600" s="8"/>
      <c r="BU1600"/>
      <c r="BV1600"/>
    </row>
    <row r="1601" spans="1:74" x14ac:dyDescent="0.25">
      <c r="A1601" s="18"/>
      <c r="B1601" s="20"/>
      <c r="C1601" s="72"/>
      <c r="D1601" s="19"/>
      <c r="E1601" s="20"/>
      <c r="F1601" s="20"/>
      <c r="G1601" s="19"/>
      <c r="H1601" s="19"/>
      <c r="I1601" s="76" t="str">
        <f>IF(AND(Table1[[#This Row],[Was this permit part of a consolidated review?]]="No", Table1[[#This Row],[Date Notice of Complete Application Issued]]&lt;&gt;"", Table1[[#This Row],[Date of Decision]]&lt;&gt;""), Table1[[#This Row],[Date of Decision]]-Table1[[#This Row],[Date Notice of Complete Application Issued]], "")</f>
        <v/>
      </c>
      <c r="J160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0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0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01" s="74" t="str">
        <f>IF(Table1[[#This Row],[Was there an agreed upon decision date?]]="Yes",
    "Mutually agreed timeline",
    IF(ISNUMBER(Table1[[#This Row],[Total Active Review Days 
(without pauses)]]),
        IF(Table1[[#This Row],[Total Active Review Days 
(without pauses)]] &gt; Table1[[#This Row],[Deadline 
(Hidden Helper)]], "Yes", "No"),
    ""))</f>
        <v/>
      </c>
      <c r="N1601" s="8"/>
      <c r="O1601" s="8"/>
      <c r="BU1601"/>
      <c r="BV1601"/>
    </row>
    <row r="1602" spans="1:74" x14ac:dyDescent="0.25">
      <c r="A1602" s="18"/>
      <c r="B1602" s="20"/>
      <c r="C1602" s="72"/>
      <c r="D1602" s="19"/>
      <c r="E1602" s="20"/>
      <c r="F1602" s="20"/>
      <c r="G1602" s="19"/>
      <c r="H1602" s="19"/>
      <c r="I1602" s="76" t="str">
        <f>IF(AND(Table1[[#This Row],[Was this permit part of a consolidated review?]]="No", Table1[[#This Row],[Date Notice of Complete Application Issued]]&lt;&gt;"", Table1[[#This Row],[Date of Decision]]&lt;&gt;""), Table1[[#This Row],[Date of Decision]]-Table1[[#This Row],[Date Notice of Complete Application Issued]], "")</f>
        <v/>
      </c>
      <c r="J160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0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0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02" s="74" t="str">
        <f>IF(Table1[[#This Row],[Was there an agreed upon decision date?]]="Yes",
    "Mutually agreed timeline",
    IF(ISNUMBER(Table1[[#This Row],[Total Active Review Days 
(without pauses)]]),
        IF(Table1[[#This Row],[Total Active Review Days 
(without pauses)]] &gt; Table1[[#This Row],[Deadline 
(Hidden Helper)]], "Yes", "No"),
    ""))</f>
        <v/>
      </c>
      <c r="N1602" s="8"/>
      <c r="O1602" s="8"/>
      <c r="BU1602"/>
      <c r="BV1602"/>
    </row>
    <row r="1603" spans="1:74" x14ac:dyDescent="0.25">
      <c r="A1603" s="18"/>
      <c r="B1603" s="20"/>
      <c r="C1603" s="72"/>
      <c r="D1603" s="19"/>
      <c r="E1603" s="20"/>
      <c r="F1603" s="20"/>
      <c r="G1603" s="19"/>
      <c r="H1603" s="19"/>
      <c r="I1603" s="76" t="str">
        <f>IF(AND(Table1[[#This Row],[Was this permit part of a consolidated review?]]="No", Table1[[#This Row],[Date Notice of Complete Application Issued]]&lt;&gt;"", Table1[[#This Row],[Date of Decision]]&lt;&gt;""), Table1[[#This Row],[Date of Decision]]-Table1[[#This Row],[Date Notice of Complete Application Issued]], "")</f>
        <v/>
      </c>
      <c r="J160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0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0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03" s="74" t="str">
        <f>IF(Table1[[#This Row],[Was there an agreed upon decision date?]]="Yes",
    "Mutually agreed timeline",
    IF(ISNUMBER(Table1[[#This Row],[Total Active Review Days 
(without pauses)]]),
        IF(Table1[[#This Row],[Total Active Review Days 
(without pauses)]] &gt; Table1[[#This Row],[Deadline 
(Hidden Helper)]], "Yes", "No"),
    ""))</f>
        <v/>
      </c>
      <c r="N1603" s="8"/>
      <c r="O1603" s="8"/>
      <c r="BU1603"/>
      <c r="BV1603"/>
    </row>
    <row r="1604" spans="1:74" x14ac:dyDescent="0.25">
      <c r="A1604" s="18"/>
      <c r="B1604" s="20"/>
      <c r="C1604" s="72"/>
      <c r="D1604" s="19"/>
      <c r="E1604" s="20"/>
      <c r="F1604" s="20"/>
      <c r="G1604" s="19"/>
      <c r="H1604" s="19"/>
      <c r="I1604" s="76" t="str">
        <f>IF(AND(Table1[[#This Row],[Was this permit part of a consolidated review?]]="No", Table1[[#This Row],[Date Notice of Complete Application Issued]]&lt;&gt;"", Table1[[#This Row],[Date of Decision]]&lt;&gt;""), Table1[[#This Row],[Date of Decision]]-Table1[[#This Row],[Date Notice of Complete Application Issued]], "")</f>
        <v/>
      </c>
      <c r="J160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0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0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04" s="74" t="str">
        <f>IF(Table1[[#This Row],[Was there an agreed upon decision date?]]="Yes",
    "Mutually agreed timeline",
    IF(ISNUMBER(Table1[[#This Row],[Total Active Review Days 
(without pauses)]]),
        IF(Table1[[#This Row],[Total Active Review Days 
(without pauses)]] &gt; Table1[[#This Row],[Deadline 
(Hidden Helper)]], "Yes", "No"),
    ""))</f>
        <v/>
      </c>
      <c r="N1604" s="8"/>
      <c r="O1604" s="8"/>
      <c r="BU1604"/>
      <c r="BV1604"/>
    </row>
    <row r="1605" spans="1:74" x14ac:dyDescent="0.25">
      <c r="A1605" s="18"/>
      <c r="B1605" s="20"/>
      <c r="C1605" s="72"/>
      <c r="D1605" s="19"/>
      <c r="E1605" s="20"/>
      <c r="F1605" s="20"/>
      <c r="G1605" s="19"/>
      <c r="H1605" s="19"/>
      <c r="I1605" s="76" t="str">
        <f>IF(AND(Table1[[#This Row],[Was this permit part of a consolidated review?]]="No", Table1[[#This Row],[Date Notice of Complete Application Issued]]&lt;&gt;"", Table1[[#This Row],[Date of Decision]]&lt;&gt;""), Table1[[#This Row],[Date of Decision]]-Table1[[#This Row],[Date Notice of Complete Application Issued]], "")</f>
        <v/>
      </c>
      <c r="J160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0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0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05" s="74" t="str">
        <f>IF(Table1[[#This Row],[Was there an agreed upon decision date?]]="Yes",
    "Mutually agreed timeline",
    IF(ISNUMBER(Table1[[#This Row],[Total Active Review Days 
(without pauses)]]),
        IF(Table1[[#This Row],[Total Active Review Days 
(without pauses)]] &gt; Table1[[#This Row],[Deadline 
(Hidden Helper)]], "Yes", "No"),
    ""))</f>
        <v/>
      </c>
      <c r="N1605" s="8"/>
      <c r="O1605" s="8"/>
      <c r="BU1605"/>
      <c r="BV1605"/>
    </row>
    <row r="1606" spans="1:74" x14ac:dyDescent="0.25">
      <c r="A1606" s="18"/>
      <c r="B1606" s="20"/>
      <c r="C1606" s="72"/>
      <c r="D1606" s="19"/>
      <c r="E1606" s="20"/>
      <c r="F1606" s="20"/>
      <c r="G1606" s="19"/>
      <c r="H1606" s="19"/>
      <c r="I1606" s="76" t="str">
        <f>IF(AND(Table1[[#This Row],[Was this permit part of a consolidated review?]]="No", Table1[[#This Row],[Date Notice of Complete Application Issued]]&lt;&gt;"", Table1[[#This Row],[Date of Decision]]&lt;&gt;""), Table1[[#This Row],[Date of Decision]]-Table1[[#This Row],[Date Notice of Complete Application Issued]], "")</f>
        <v/>
      </c>
      <c r="J160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0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0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06" s="74" t="str">
        <f>IF(Table1[[#This Row],[Was there an agreed upon decision date?]]="Yes",
    "Mutually agreed timeline",
    IF(ISNUMBER(Table1[[#This Row],[Total Active Review Days 
(without pauses)]]),
        IF(Table1[[#This Row],[Total Active Review Days 
(without pauses)]] &gt; Table1[[#This Row],[Deadline 
(Hidden Helper)]], "Yes", "No"),
    ""))</f>
        <v/>
      </c>
      <c r="N1606" s="8"/>
      <c r="O1606" s="8"/>
      <c r="BU1606"/>
      <c r="BV1606"/>
    </row>
    <row r="1607" spans="1:74" x14ac:dyDescent="0.25">
      <c r="A1607" s="18"/>
      <c r="B1607" s="20"/>
      <c r="C1607" s="72"/>
      <c r="D1607" s="19"/>
      <c r="E1607" s="20"/>
      <c r="F1607" s="20"/>
      <c r="G1607" s="19"/>
      <c r="H1607" s="19"/>
      <c r="I1607" s="76" t="str">
        <f>IF(AND(Table1[[#This Row],[Was this permit part of a consolidated review?]]="No", Table1[[#This Row],[Date Notice of Complete Application Issued]]&lt;&gt;"", Table1[[#This Row],[Date of Decision]]&lt;&gt;""), Table1[[#This Row],[Date of Decision]]-Table1[[#This Row],[Date Notice of Complete Application Issued]], "")</f>
        <v/>
      </c>
      <c r="J160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0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0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07" s="74" t="str">
        <f>IF(Table1[[#This Row],[Was there an agreed upon decision date?]]="Yes",
    "Mutually agreed timeline",
    IF(ISNUMBER(Table1[[#This Row],[Total Active Review Days 
(without pauses)]]),
        IF(Table1[[#This Row],[Total Active Review Days 
(without pauses)]] &gt; Table1[[#This Row],[Deadline 
(Hidden Helper)]], "Yes", "No"),
    ""))</f>
        <v/>
      </c>
      <c r="N1607" s="8"/>
      <c r="O1607" s="8"/>
      <c r="BU1607"/>
      <c r="BV1607"/>
    </row>
    <row r="1608" spans="1:74" x14ac:dyDescent="0.25">
      <c r="A1608" s="18"/>
      <c r="B1608" s="20"/>
      <c r="C1608" s="72"/>
      <c r="D1608" s="19"/>
      <c r="E1608" s="20"/>
      <c r="F1608" s="20"/>
      <c r="G1608" s="19"/>
      <c r="H1608" s="19"/>
      <c r="I1608" s="76" t="str">
        <f>IF(AND(Table1[[#This Row],[Was this permit part of a consolidated review?]]="No", Table1[[#This Row],[Date Notice of Complete Application Issued]]&lt;&gt;"", Table1[[#This Row],[Date of Decision]]&lt;&gt;""), Table1[[#This Row],[Date of Decision]]-Table1[[#This Row],[Date Notice of Complete Application Issued]], "")</f>
        <v/>
      </c>
      <c r="J160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0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0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08" s="74" t="str">
        <f>IF(Table1[[#This Row],[Was there an agreed upon decision date?]]="Yes",
    "Mutually agreed timeline",
    IF(ISNUMBER(Table1[[#This Row],[Total Active Review Days 
(without pauses)]]),
        IF(Table1[[#This Row],[Total Active Review Days 
(without pauses)]] &gt; Table1[[#This Row],[Deadline 
(Hidden Helper)]], "Yes", "No"),
    ""))</f>
        <v/>
      </c>
      <c r="N1608" s="8"/>
      <c r="O1608" s="8"/>
      <c r="BU1608"/>
      <c r="BV1608"/>
    </row>
    <row r="1609" spans="1:74" x14ac:dyDescent="0.25">
      <c r="A1609" s="18"/>
      <c r="B1609" s="20"/>
      <c r="C1609" s="72"/>
      <c r="D1609" s="19"/>
      <c r="E1609" s="20"/>
      <c r="F1609" s="20"/>
      <c r="G1609" s="19"/>
      <c r="H1609" s="19"/>
      <c r="I1609" s="76" t="str">
        <f>IF(AND(Table1[[#This Row],[Was this permit part of a consolidated review?]]="No", Table1[[#This Row],[Date Notice of Complete Application Issued]]&lt;&gt;"", Table1[[#This Row],[Date of Decision]]&lt;&gt;""), Table1[[#This Row],[Date of Decision]]-Table1[[#This Row],[Date Notice of Complete Application Issued]], "")</f>
        <v/>
      </c>
      <c r="J160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0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0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09" s="74" t="str">
        <f>IF(Table1[[#This Row],[Was there an agreed upon decision date?]]="Yes",
    "Mutually agreed timeline",
    IF(ISNUMBER(Table1[[#This Row],[Total Active Review Days 
(without pauses)]]),
        IF(Table1[[#This Row],[Total Active Review Days 
(without pauses)]] &gt; Table1[[#This Row],[Deadline 
(Hidden Helper)]], "Yes", "No"),
    ""))</f>
        <v/>
      </c>
      <c r="N1609" s="8"/>
      <c r="O1609" s="8"/>
      <c r="BU1609"/>
      <c r="BV1609"/>
    </row>
    <row r="1610" spans="1:74" x14ac:dyDescent="0.25">
      <c r="A1610" s="18"/>
      <c r="B1610" s="20"/>
      <c r="C1610" s="72"/>
      <c r="D1610" s="19"/>
      <c r="E1610" s="20"/>
      <c r="F1610" s="20"/>
      <c r="G1610" s="19"/>
      <c r="H1610" s="19"/>
      <c r="I1610" s="76" t="str">
        <f>IF(AND(Table1[[#This Row],[Was this permit part of a consolidated review?]]="No", Table1[[#This Row],[Date Notice of Complete Application Issued]]&lt;&gt;"", Table1[[#This Row],[Date of Decision]]&lt;&gt;""), Table1[[#This Row],[Date of Decision]]-Table1[[#This Row],[Date Notice of Complete Application Issued]], "")</f>
        <v/>
      </c>
      <c r="J161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1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1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10" s="74" t="str">
        <f>IF(Table1[[#This Row],[Was there an agreed upon decision date?]]="Yes",
    "Mutually agreed timeline",
    IF(ISNUMBER(Table1[[#This Row],[Total Active Review Days 
(without pauses)]]),
        IF(Table1[[#This Row],[Total Active Review Days 
(without pauses)]] &gt; Table1[[#This Row],[Deadline 
(Hidden Helper)]], "Yes", "No"),
    ""))</f>
        <v/>
      </c>
      <c r="N1610" s="8"/>
      <c r="O1610" s="8"/>
      <c r="BU1610"/>
      <c r="BV1610"/>
    </row>
    <row r="1611" spans="1:74" x14ac:dyDescent="0.25">
      <c r="A1611" s="18"/>
      <c r="B1611" s="20"/>
      <c r="C1611" s="72"/>
      <c r="D1611" s="19"/>
      <c r="E1611" s="20"/>
      <c r="F1611" s="20"/>
      <c r="G1611" s="19"/>
      <c r="H1611" s="19"/>
      <c r="I1611" s="76" t="str">
        <f>IF(AND(Table1[[#This Row],[Was this permit part of a consolidated review?]]="No", Table1[[#This Row],[Date Notice of Complete Application Issued]]&lt;&gt;"", Table1[[#This Row],[Date of Decision]]&lt;&gt;""), Table1[[#This Row],[Date of Decision]]-Table1[[#This Row],[Date Notice of Complete Application Issued]], "")</f>
        <v/>
      </c>
      <c r="J161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1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1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11" s="74" t="str">
        <f>IF(Table1[[#This Row],[Was there an agreed upon decision date?]]="Yes",
    "Mutually agreed timeline",
    IF(ISNUMBER(Table1[[#This Row],[Total Active Review Days 
(without pauses)]]),
        IF(Table1[[#This Row],[Total Active Review Days 
(without pauses)]] &gt; Table1[[#This Row],[Deadline 
(Hidden Helper)]], "Yes", "No"),
    ""))</f>
        <v/>
      </c>
      <c r="N1611" s="8"/>
      <c r="O1611" s="8"/>
      <c r="BU1611"/>
      <c r="BV1611"/>
    </row>
    <row r="1612" spans="1:74" x14ac:dyDescent="0.25">
      <c r="A1612" s="18"/>
      <c r="B1612" s="20"/>
      <c r="C1612" s="72"/>
      <c r="D1612" s="19"/>
      <c r="E1612" s="20"/>
      <c r="F1612" s="20"/>
      <c r="G1612" s="19"/>
      <c r="H1612" s="19"/>
      <c r="I1612" s="76" t="str">
        <f>IF(AND(Table1[[#This Row],[Was this permit part of a consolidated review?]]="No", Table1[[#This Row],[Date Notice of Complete Application Issued]]&lt;&gt;"", Table1[[#This Row],[Date of Decision]]&lt;&gt;""), Table1[[#This Row],[Date of Decision]]-Table1[[#This Row],[Date Notice of Complete Application Issued]], "")</f>
        <v/>
      </c>
      <c r="J161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1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1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12" s="74" t="str">
        <f>IF(Table1[[#This Row],[Was there an agreed upon decision date?]]="Yes",
    "Mutually agreed timeline",
    IF(ISNUMBER(Table1[[#This Row],[Total Active Review Days 
(without pauses)]]),
        IF(Table1[[#This Row],[Total Active Review Days 
(without pauses)]] &gt; Table1[[#This Row],[Deadline 
(Hidden Helper)]], "Yes", "No"),
    ""))</f>
        <v/>
      </c>
      <c r="N1612" s="8"/>
      <c r="O1612" s="8"/>
      <c r="BU1612"/>
      <c r="BV1612"/>
    </row>
    <row r="1613" spans="1:74" x14ac:dyDescent="0.25">
      <c r="A1613" s="18"/>
      <c r="B1613" s="20"/>
      <c r="C1613" s="72"/>
      <c r="D1613" s="19"/>
      <c r="E1613" s="20"/>
      <c r="F1613" s="20"/>
      <c r="G1613" s="19"/>
      <c r="H1613" s="19"/>
      <c r="I1613" s="76" t="str">
        <f>IF(AND(Table1[[#This Row],[Was this permit part of a consolidated review?]]="No", Table1[[#This Row],[Date Notice of Complete Application Issued]]&lt;&gt;"", Table1[[#This Row],[Date of Decision]]&lt;&gt;""), Table1[[#This Row],[Date of Decision]]-Table1[[#This Row],[Date Notice of Complete Application Issued]], "")</f>
        <v/>
      </c>
      <c r="J161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1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1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13" s="74" t="str">
        <f>IF(Table1[[#This Row],[Was there an agreed upon decision date?]]="Yes",
    "Mutually agreed timeline",
    IF(ISNUMBER(Table1[[#This Row],[Total Active Review Days 
(without pauses)]]),
        IF(Table1[[#This Row],[Total Active Review Days 
(without pauses)]] &gt; Table1[[#This Row],[Deadline 
(Hidden Helper)]], "Yes", "No"),
    ""))</f>
        <v/>
      </c>
      <c r="N1613" s="8"/>
      <c r="O1613" s="8"/>
      <c r="BU1613"/>
      <c r="BV1613"/>
    </row>
    <row r="1614" spans="1:74" x14ac:dyDescent="0.25">
      <c r="A1614" s="18"/>
      <c r="B1614" s="20"/>
      <c r="C1614" s="72"/>
      <c r="D1614" s="19"/>
      <c r="E1614" s="20"/>
      <c r="F1614" s="20"/>
      <c r="G1614" s="19"/>
      <c r="H1614" s="19"/>
      <c r="I1614" s="76" t="str">
        <f>IF(AND(Table1[[#This Row],[Was this permit part of a consolidated review?]]="No", Table1[[#This Row],[Date Notice of Complete Application Issued]]&lt;&gt;"", Table1[[#This Row],[Date of Decision]]&lt;&gt;""), Table1[[#This Row],[Date of Decision]]-Table1[[#This Row],[Date Notice of Complete Application Issued]], "")</f>
        <v/>
      </c>
      <c r="J161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1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1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14" s="74" t="str">
        <f>IF(Table1[[#This Row],[Was there an agreed upon decision date?]]="Yes",
    "Mutually agreed timeline",
    IF(ISNUMBER(Table1[[#This Row],[Total Active Review Days 
(without pauses)]]),
        IF(Table1[[#This Row],[Total Active Review Days 
(without pauses)]] &gt; Table1[[#This Row],[Deadline 
(Hidden Helper)]], "Yes", "No"),
    ""))</f>
        <v/>
      </c>
      <c r="N1614" s="8"/>
      <c r="O1614" s="8"/>
      <c r="BU1614"/>
      <c r="BV1614"/>
    </row>
    <row r="1615" spans="1:74" x14ac:dyDescent="0.25">
      <c r="A1615" s="18"/>
      <c r="B1615" s="20"/>
      <c r="C1615" s="72"/>
      <c r="D1615" s="19"/>
      <c r="E1615" s="20"/>
      <c r="F1615" s="20"/>
      <c r="G1615" s="19"/>
      <c r="H1615" s="19"/>
      <c r="I1615" s="76" t="str">
        <f>IF(AND(Table1[[#This Row],[Was this permit part of a consolidated review?]]="No", Table1[[#This Row],[Date Notice of Complete Application Issued]]&lt;&gt;"", Table1[[#This Row],[Date of Decision]]&lt;&gt;""), Table1[[#This Row],[Date of Decision]]-Table1[[#This Row],[Date Notice of Complete Application Issued]], "")</f>
        <v/>
      </c>
      <c r="J161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1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1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15" s="74" t="str">
        <f>IF(Table1[[#This Row],[Was there an agreed upon decision date?]]="Yes",
    "Mutually agreed timeline",
    IF(ISNUMBER(Table1[[#This Row],[Total Active Review Days 
(without pauses)]]),
        IF(Table1[[#This Row],[Total Active Review Days 
(without pauses)]] &gt; Table1[[#This Row],[Deadline 
(Hidden Helper)]], "Yes", "No"),
    ""))</f>
        <v/>
      </c>
      <c r="N1615" s="8"/>
      <c r="O1615" s="8"/>
      <c r="BU1615"/>
      <c r="BV1615"/>
    </row>
    <row r="1616" spans="1:74" x14ac:dyDescent="0.25">
      <c r="A1616" s="18"/>
      <c r="B1616" s="20"/>
      <c r="C1616" s="72"/>
      <c r="D1616" s="19"/>
      <c r="E1616" s="20"/>
      <c r="F1616" s="20"/>
      <c r="G1616" s="19"/>
      <c r="H1616" s="19"/>
      <c r="I1616" s="76" t="str">
        <f>IF(AND(Table1[[#This Row],[Was this permit part of a consolidated review?]]="No", Table1[[#This Row],[Date Notice of Complete Application Issued]]&lt;&gt;"", Table1[[#This Row],[Date of Decision]]&lt;&gt;""), Table1[[#This Row],[Date of Decision]]-Table1[[#This Row],[Date Notice of Complete Application Issued]], "")</f>
        <v/>
      </c>
      <c r="J161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1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1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16" s="74" t="str">
        <f>IF(Table1[[#This Row],[Was there an agreed upon decision date?]]="Yes",
    "Mutually agreed timeline",
    IF(ISNUMBER(Table1[[#This Row],[Total Active Review Days 
(without pauses)]]),
        IF(Table1[[#This Row],[Total Active Review Days 
(without pauses)]] &gt; Table1[[#This Row],[Deadline 
(Hidden Helper)]], "Yes", "No"),
    ""))</f>
        <v/>
      </c>
      <c r="N1616" s="8"/>
      <c r="O1616" s="8"/>
      <c r="BU1616"/>
      <c r="BV1616"/>
    </row>
    <row r="1617" spans="1:74" x14ac:dyDescent="0.25">
      <c r="A1617" s="18"/>
      <c r="B1617" s="20"/>
      <c r="C1617" s="72"/>
      <c r="D1617" s="19"/>
      <c r="E1617" s="20"/>
      <c r="F1617" s="20"/>
      <c r="G1617" s="19"/>
      <c r="H1617" s="19"/>
      <c r="I1617" s="76" t="str">
        <f>IF(AND(Table1[[#This Row],[Was this permit part of a consolidated review?]]="No", Table1[[#This Row],[Date Notice of Complete Application Issued]]&lt;&gt;"", Table1[[#This Row],[Date of Decision]]&lt;&gt;""), Table1[[#This Row],[Date of Decision]]-Table1[[#This Row],[Date Notice of Complete Application Issued]], "")</f>
        <v/>
      </c>
      <c r="J161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1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1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17" s="74" t="str">
        <f>IF(Table1[[#This Row],[Was there an agreed upon decision date?]]="Yes",
    "Mutually agreed timeline",
    IF(ISNUMBER(Table1[[#This Row],[Total Active Review Days 
(without pauses)]]),
        IF(Table1[[#This Row],[Total Active Review Days 
(without pauses)]] &gt; Table1[[#This Row],[Deadline 
(Hidden Helper)]], "Yes", "No"),
    ""))</f>
        <v/>
      </c>
      <c r="N1617" s="8"/>
      <c r="O1617" s="8"/>
      <c r="BU1617"/>
      <c r="BV1617"/>
    </row>
    <row r="1618" spans="1:74" x14ac:dyDescent="0.25">
      <c r="A1618" s="18"/>
      <c r="B1618" s="20"/>
      <c r="C1618" s="72"/>
      <c r="D1618" s="19"/>
      <c r="E1618" s="20"/>
      <c r="F1618" s="20"/>
      <c r="G1618" s="19"/>
      <c r="H1618" s="19"/>
      <c r="I1618" s="76" t="str">
        <f>IF(AND(Table1[[#This Row],[Was this permit part of a consolidated review?]]="No", Table1[[#This Row],[Date Notice of Complete Application Issued]]&lt;&gt;"", Table1[[#This Row],[Date of Decision]]&lt;&gt;""), Table1[[#This Row],[Date of Decision]]-Table1[[#This Row],[Date Notice of Complete Application Issued]], "")</f>
        <v/>
      </c>
      <c r="J161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1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1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18" s="74" t="str">
        <f>IF(Table1[[#This Row],[Was there an agreed upon decision date?]]="Yes",
    "Mutually agreed timeline",
    IF(ISNUMBER(Table1[[#This Row],[Total Active Review Days 
(without pauses)]]),
        IF(Table1[[#This Row],[Total Active Review Days 
(without pauses)]] &gt; Table1[[#This Row],[Deadline 
(Hidden Helper)]], "Yes", "No"),
    ""))</f>
        <v/>
      </c>
      <c r="N1618" s="8"/>
      <c r="O1618" s="8"/>
      <c r="BU1618"/>
      <c r="BV1618"/>
    </row>
    <row r="1619" spans="1:74" x14ac:dyDescent="0.25">
      <c r="A1619" s="18"/>
      <c r="B1619" s="20"/>
      <c r="C1619" s="72"/>
      <c r="D1619" s="19"/>
      <c r="E1619" s="20"/>
      <c r="F1619" s="20"/>
      <c r="G1619" s="19"/>
      <c r="H1619" s="19"/>
      <c r="I1619" s="76" t="str">
        <f>IF(AND(Table1[[#This Row],[Was this permit part of a consolidated review?]]="No", Table1[[#This Row],[Date Notice of Complete Application Issued]]&lt;&gt;"", Table1[[#This Row],[Date of Decision]]&lt;&gt;""), Table1[[#This Row],[Date of Decision]]-Table1[[#This Row],[Date Notice of Complete Application Issued]], "")</f>
        <v/>
      </c>
      <c r="J161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1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1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19" s="74" t="str">
        <f>IF(Table1[[#This Row],[Was there an agreed upon decision date?]]="Yes",
    "Mutually agreed timeline",
    IF(ISNUMBER(Table1[[#This Row],[Total Active Review Days 
(without pauses)]]),
        IF(Table1[[#This Row],[Total Active Review Days 
(without pauses)]] &gt; Table1[[#This Row],[Deadline 
(Hidden Helper)]], "Yes", "No"),
    ""))</f>
        <v/>
      </c>
      <c r="N1619" s="8"/>
      <c r="O1619" s="8"/>
      <c r="BU1619"/>
      <c r="BV1619"/>
    </row>
    <row r="1620" spans="1:74" x14ac:dyDescent="0.25">
      <c r="A1620" s="18"/>
      <c r="B1620" s="20"/>
      <c r="C1620" s="72"/>
      <c r="D1620" s="19"/>
      <c r="E1620" s="20"/>
      <c r="F1620" s="20"/>
      <c r="G1620" s="19"/>
      <c r="H1620" s="19"/>
      <c r="I1620" s="76" t="str">
        <f>IF(AND(Table1[[#This Row],[Was this permit part of a consolidated review?]]="No", Table1[[#This Row],[Date Notice of Complete Application Issued]]&lt;&gt;"", Table1[[#This Row],[Date of Decision]]&lt;&gt;""), Table1[[#This Row],[Date of Decision]]-Table1[[#This Row],[Date Notice of Complete Application Issued]], "")</f>
        <v/>
      </c>
      <c r="J162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2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2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20" s="74" t="str">
        <f>IF(Table1[[#This Row],[Was there an agreed upon decision date?]]="Yes",
    "Mutually agreed timeline",
    IF(ISNUMBER(Table1[[#This Row],[Total Active Review Days 
(without pauses)]]),
        IF(Table1[[#This Row],[Total Active Review Days 
(without pauses)]] &gt; Table1[[#This Row],[Deadline 
(Hidden Helper)]], "Yes", "No"),
    ""))</f>
        <v/>
      </c>
      <c r="N1620" s="8"/>
      <c r="O1620" s="8"/>
      <c r="BU1620"/>
      <c r="BV1620"/>
    </row>
    <row r="1621" spans="1:74" x14ac:dyDescent="0.25">
      <c r="A1621" s="18"/>
      <c r="B1621" s="20"/>
      <c r="C1621" s="72"/>
      <c r="D1621" s="19"/>
      <c r="E1621" s="20"/>
      <c r="F1621" s="20"/>
      <c r="G1621" s="19"/>
      <c r="H1621" s="19"/>
      <c r="I1621" s="76" t="str">
        <f>IF(AND(Table1[[#This Row],[Was this permit part of a consolidated review?]]="No", Table1[[#This Row],[Date Notice of Complete Application Issued]]&lt;&gt;"", Table1[[#This Row],[Date of Decision]]&lt;&gt;""), Table1[[#This Row],[Date of Decision]]-Table1[[#This Row],[Date Notice of Complete Application Issued]], "")</f>
        <v/>
      </c>
      <c r="J162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2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2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21" s="74" t="str">
        <f>IF(Table1[[#This Row],[Was there an agreed upon decision date?]]="Yes",
    "Mutually agreed timeline",
    IF(ISNUMBER(Table1[[#This Row],[Total Active Review Days 
(without pauses)]]),
        IF(Table1[[#This Row],[Total Active Review Days 
(without pauses)]] &gt; Table1[[#This Row],[Deadline 
(Hidden Helper)]], "Yes", "No"),
    ""))</f>
        <v/>
      </c>
      <c r="N1621" s="8"/>
      <c r="O1621" s="8"/>
      <c r="BU1621"/>
      <c r="BV1621"/>
    </row>
    <row r="1622" spans="1:74" x14ac:dyDescent="0.25">
      <c r="A1622" s="18"/>
      <c r="B1622" s="20"/>
      <c r="C1622" s="72"/>
      <c r="D1622" s="19"/>
      <c r="E1622" s="20"/>
      <c r="F1622" s="20"/>
      <c r="G1622" s="19"/>
      <c r="H1622" s="19"/>
      <c r="I1622" s="76" t="str">
        <f>IF(AND(Table1[[#This Row],[Was this permit part of a consolidated review?]]="No", Table1[[#This Row],[Date Notice of Complete Application Issued]]&lt;&gt;"", Table1[[#This Row],[Date of Decision]]&lt;&gt;""), Table1[[#This Row],[Date of Decision]]-Table1[[#This Row],[Date Notice of Complete Application Issued]], "")</f>
        <v/>
      </c>
      <c r="J162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2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2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22" s="74" t="str">
        <f>IF(Table1[[#This Row],[Was there an agreed upon decision date?]]="Yes",
    "Mutually agreed timeline",
    IF(ISNUMBER(Table1[[#This Row],[Total Active Review Days 
(without pauses)]]),
        IF(Table1[[#This Row],[Total Active Review Days 
(without pauses)]] &gt; Table1[[#This Row],[Deadline 
(Hidden Helper)]], "Yes", "No"),
    ""))</f>
        <v/>
      </c>
      <c r="N1622" s="8"/>
      <c r="O1622" s="8"/>
      <c r="BU1622"/>
      <c r="BV1622"/>
    </row>
    <row r="1623" spans="1:74" x14ac:dyDescent="0.25">
      <c r="A1623" s="18"/>
      <c r="B1623" s="20"/>
      <c r="C1623" s="72"/>
      <c r="D1623" s="19"/>
      <c r="E1623" s="20"/>
      <c r="F1623" s="20"/>
      <c r="G1623" s="19"/>
      <c r="H1623" s="19"/>
      <c r="I1623" s="76" t="str">
        <f>IF(AND(Table1[[#This Row],[Was this permit part of a consolidated review?]]="No", Table1[[#This Row],[Date Notice of Complete Application Issued]]&lt;&gt;"", Table1[[#This Row],[Date of Decision]]&lt;&gt;""), Table1[[#This Row],[Date of Decision]]-Table1[[#This Row],[Date Notice of Complete Application Issued]], "")</f>
        <v/>
      </c>
      <c r="J162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2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2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23" s="74" t="str">
        <f>IF(Table1[[#This Row],[Was there an agreed upon decision date?]]="Yes",
    "Mutually agreed timeline",
    IF(ISNUMBER(Table1[[#This Row],[Total Active Review Days 
(without pauses)]]),
        IF(Table1[[#This Row],[Total Active Review Days 
(without pauses)]] &gt; Table1[[#This Row],[Deadline 
(Hidden Helper)]], "Yes", "No"),
    ""))</f>
        <v/>
      </c>
      <c r="N1623" s="8"/>
      <c r="O1623" s="8"/>
      <c r="BU1623"/>
      <c r="BV1623"/>
    </row>
    <row r="1624" spans="1:74" x14ac:dyDescent="0.25">
      <c r="A1624" s="18"/>
      <c r="B1624" s="20"/>
      <c r="C1624" s="72"/>
      <c r="D1624" s="19"/>
      <c r="E1624" s="20"/>
      <c r="F1624" s="20"/>
      <c r="G1624" s="19"/>
      <c r="H1624" s="19"/>
      <c r="I1624" s="76" t="str">
        <f>IF(AND(Table1[[#This Row],[Was this permit part of a consolidated review?]]="No", Table1[[#This Row],[Date Notice of Complete Application Issued]]&lt;&gt;"", Table1[[#This Row],[Date of Decision]]&lt;&gt;""), Table1[[#This Row],[Date of Decision]]-Table1[[#This Row],[Date Notice of Complete Application Issued]], "")</f>
        <v/>
      </c>
      <c r="J162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2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2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24" s="74" t="str">
        <f>IF(Table1[[#This Row],[Was there an agreed upon decision date?]]="Yes",
    "Mutually agreed timeline",
    IF(ISNUMBER(Table1[[#This Row],[Total Active Review Days 
(without pauses)]]),
        IF(Table1[[#This Row],[Total Active Review Days 
(without pauses)]] &gt; Table1[[#This Row],[Deadline 
(Hidden Helper)]], "Yes", "No"),
    ""))</f>
        <v/>
      </c>
      <c r="N1624" s="8"/>
      <c r="O1624" s="8"/>
      <c r="BU1624"/>
      <c r="BV1624"/>
    </row>
    <row r="1625" spans="1:74" x14ac:dyDescent="0.25">
      <c r="A1625" s="18"/>
      <c r="B1625" s="20"/>
      <c r="C1625" s="72"/>
      <c r="D1625" s="19"/>
      <c r="E1625" s="20"/>
      <c r="F1625" s="20"/>
      <c r="G1625" s="19"/>
      <c r="H1625" s="19"/>
      <c r="I1625" s="76" t="str">
        <f>IF(AND(Table1[[#This Row],[Was this permit part of a consolidated review?]]="No", Table1[[#This Row],[Date Notice of Complete Application Issued]]&lt;&gt;"", Table1[[#This Row],[Date of Decision]]&lt;&gt;""), Table1[[#This Row],[Date of Decision]]-Table1[[#This Row],[Date Notice of Complete Application Issued]], "")</f>
        <v/>
      </c>
      <c r="J162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2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2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25" s="74" t="str">
        <f>IF(Table1[[#This Row],[Was there an agreed upon decision date?]]="Yes",
    "Mutually agreed timeline",
    IF(ISNUMBER(Table1[[#This Row],[Total Active Review Days 
(without pauses)]]),
        IF(Table1[[#This Row],[Total Active Review Days 
(without pauses)]] &gt; Table1[[#This Row],[Deadline 
(Hidden Helper)]], "Yes", "No"),
    ""))</f>
        <v/>
      </c>
      <c r="N1625" s="8"/>
      <c r="O1625" s="8"/>
      <c r="BU1625"/>
      <c r="BV1625"/>
    </row>
    <row r="1626" spans="1:74" x14ac:dyDescent="0.25">
      <c r="A1626" s="18"/>
      <c r="B1626" s="20"/>
      <c r="C1626" s="72"/>
      <c r="D1626" s="19"/>
      <c r="E1626" s="20"/>
      <c r="F1626" s="20"/>
      <c r="G1626" s="19"/>
      <c r="H1626" s="19"/>
      <c r="I1626" s="76" t="str">
        <f>IF(AND(Table1[[#This Row],[Was this permit part of a consolidated review?]]="No", Table1[[#This Row],[Date Notice of Complete Application Issued]]&lt;&gt;"", Table1[[#This Row],[Date of Decision]]&lt;&gt;""), Table1[[#This Row],[Date of Decision]]-Table1[[#This Row],[Date Notice of Complete Application Issued]], "")</f>
        <v/>
      </c>
      <c r="J162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2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2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26" s="74" t="str">
        <f>IF(Table1[[#This Row],[Was there an agreed upon decision date?]]="Yes",
    "Mutually agreed timeline",
    IF(ISNUMBER(Table1[[#This Row],[Total Active Review Days 
(without pauses)]]),
        IF(Table1[[#This Row],[Total Active Review Days 
(without pauses)]] &gt; Table1[[#This Row],[Deadline 
(Hidden Helper)]], "Yes", "No"),
    ""))</f>
        <v/>
      </c>
      <c r="N1626" s="8"/>
      <c r="O1626" s="8"/>
      <c r="BU1626"/>
      <c r="BV1626"/>
    </row>
    <row r="1627" spans="1:74" x14ac:dyDescent="0.25">
      <c r="A1627" s="18"/>
      <c r="B1627" s="20"/>
      <c r="C1627" s="72"/>
      <c r="D1627" s="19"/>
      <c r="E1627" s="20"/>
      <c r="F1627" s="20"/>
      <c r="G1627" s="19"/>
      <c r="H1627" s="19"/>
      <c r="I1627" s="76" t="str">
        <f>IF(AND(Table1[[#This Row],[Was this permit part of a consolidated review?]]="No", Table1[[#This Row],[Date Notice of Complete Application Issued]]&lt;&gt;"", Table1[[#This Row],[Date of Decision]]&lt;&gt;""), Table1[[#This Row],[Date of Decision]]-Table1[[#This Row],[Date Notice of Complete Application Issued]], "")</f>
        <v/>
      </c>
      <c r="J162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2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2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27" s="74" t="str">
        <f>IF(Table1[[#This Row],[Was there an agreed upon decision date?]]="Yes",
    "Mutually agreed timeline",
    IF(ISNUMBER(Table1[[#This Row],[Total Active Review Days 
(without pauses)]]),
        IF(Table1[[#This Row],[Total Active Review Days 
(without pauses)]] &gt; Table1[[#This Row],[Deadline 
(Hidden Helper)]], "Yes", "No"),
    ""))</f>
        <v/>
      </c>
      <c r="N1627" s="8"/>
      <c r="O1627" s="8"/>
      <c r="BU1627"/>
      <c r="BV1627"/>
    </row>
    <row r="1628" spans="1:74" x14ac:dyDescent="0.25">
      <c r="A1628" s="18"/>
      <c r="B1628" s="20"/>
      <c r="C1628" s="72"/>
      <c r="D1628" s="19"/>
      <c r="E1628" s="20"/>
      <c r="F1628" s="20"/>
      <c r="G1628" s="19"/>
      <c r="H1628" s="19"/>
      <c r="I1628" s="76" t="str">
        <f>IF(AND(Table1[[#This Row],[Was this permit part of a consolidated review?]]="No", Table1[[#This Row],[Date Notice of Complete Application Issued]]&lt;&gt;"", Table1[[#This Row],[Date of Decision]]&lt;&gt;""), Table1[[#This Row],[Date of Decision]]-Table1[[#This Row],[Date Notice of Complete Application Issued]], "")</f>
        <v/>
      </c>
      <c r="J162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2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2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28" s="74" t="str">
        <f>IF(Table1[[#This Row],[Was there an agreed upon decision date?]]="Yes",
    "Mutually agreed timeline",
    IF(ISNUMBER(Table1[[#This Row],[Total Active Review Days 
(without pauses)]]),
        IF(Table1[[#This Row],[Total Active Review Days 
(without pauses)]] &gt; Table1[[#This Row],[Deadline 
(Hidden Helper)]], "Yes", "No"),
    ""))</f>
        <v/>
      </c>
      <c r="N1628" s="8"/>
      <c r="O1628" s="8"/>
      <c r="BU1628"/>
      <c r="BV1628"/>
    </row>
    <row r="1629" spans="1:74" x14ac:dyDescent="0.25">
      <c r="A1629" s="18"/>
      <c r="B1629" s="20"/>
      <c r="C1629" s="72"/>
      <c r="D1629" s="19"/>
      <c r="E1629" s="20"/>
      <c r="F1629" s="20"/>
      <c r="G1629" s="19"/>
      <c r="H1629" s="19"/>
      <c r="I1629" s="76" t="str">
        <f>IF(AND(Table1[[#This Row],[Was this permit part of a consolidated review?]]="No", Table1[[#This Row],[Date Notice of Complete Application Issued]]&lt;&gt;"", Table1[[#This Row],[Date of Decision]]&lt;&gt;""), Table1[[#This Row],[Date of Decision]]-Table1[[#This Row],[Date Notice of Complete Application Issued]], "")</f>
        <v/>
      </c>
      <c r="J162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2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2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29" s="74" t="str">
        <f>IF(Table1[[#This Row],[Was there an agreed upon decision date?]]="Yes",
    "Mutually agreed timeline",
    IF(ISNUMBER(Table1[[#This Row],[Total Active Review Days 
(without pauses)]]),
        IF(Table1[[#This Row],[Total Active Review Days 
(without pauses)]] &gt; Table1[[#This Row],[Deadline 
(Hidden Helper)]], "Yes", "No"),
    ""))</f>
        <v/>
      </c>
      <c r="N1629" s="8"/>
      <c r="O1629" s="8"/>
      <c r="BU1629"/>
      <c r="BV1629"/>
    </row>
    <row r="1630" spans="1:74" x14ac:dyDescent="0.25">
      <c r="A1630" s="18"/>
      <c r="B1630" s="20"/>
      <c r="C1630" s="72"/>
      <c r="D1630" s="19"/>
      <c r="E1630" s="20"/>
      <c r="F1630" s="20"/>
      <c r="G1630" s="19"/>
      <c r="H1630" s="19"/>
      <c r="I1630" s="76" t="str">
        <f>IF(AND(Table1[[#This Row],[Was this permit part of a consolidated review?]]="No", Table1[[#This Row],[Date Notice of Complete Application Issued]]&lt;&gt;"", Table1[[#This Row],[Date of Decision]]&lt;&gt;""), Table1[[#This Row],[Date of Decision]]-Table1[[#This Row],[Date Notice of Complete Application Issued]], "")</f>
        <v/>
      </c>
      <c r="J163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3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3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30" s="74" t="str">
        <f>IF(Table1[[#This Row],[Was there an agreed upon decision date?]]="Yes",
    "Mutually agreed timeline",
    IF(ISNUMBER(Table1[[#This Row],[Total Active Review Days 
(without pauses)]]),
        IF(Table1[[#This Row],[Total Active Review Days 
(without pauses)]] &gt; Table1[[#This Row],[Deadline 
(Hidden Helper)]], "Yes", "No"),
    ""))</f>
        <v/>
      </c>
      <c r="N1630" s="8"/>
      <c r="O1630" s="8"/>
      <c r="BU1630"/>
      <c r="BV1630"/>
    </row>
    <row r="1631" spans="1:74" x14ac:dyDescent="0.25">
      <c r="A1631" s="18"/>
      <c r="B1631" s="20"/>
      <c r="C1631" s="72"/>
      <c r="D1631" s="19"/>
      <c r="E1631" s="20"/>
      <c r="F1631" s="20"/>
      <c r="G1631" s="19"/>
      <c r="H1631" s="19"/>
      <c r="I1631" s="76" t="str">
        <f>IF(AND(Table1[[#This Row],[Was this permit part of a consolidated review?]]="No", Table1[[#This Row],[Date Notice of Complete Application Issued]]&lt;&gt;"", Table1[[#This Row],[Date of Decision]]&lt;&gt;""), Table1[[#This Row],[Date of Decision]]-Table1[[#This Row],[Date Notice of Complete Application Issued]], "")</f>
        <v/>
      </c>
      <c r="J163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3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3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31" s="74" t="str">
        <f>IF(Table1[[#This Row],[Was there an agreed upon decision date?]]="Yes",
    "Mutually agreed timeline",
    IF(ISNUMBER(Table1[[#This Row],[Total Active Review Days 
(without pauses)]]),
        IF(Table1[[#This Row],[Total Active Review Days 
(without pauses)]] &gt; Table1[[#This Row],[Deadline 
(Hidden Helper)]], "Yes", "No"),
    ""))</f>
        <v/>
      </c>
      <c r="N1631" s="8"/>
      <c r="O1631" s="8"/>
      <c r="BU1631"/>
      <c r="BV1631"/>
    </row>
    <row r="1632" spans="1:74" x14ac:dyDescent="0.25">
      <c r="A1632" s="18"/>
      <c r="B1632" s="20"/>
      <c r="C1632" s="72"/>
      <c r="D1632" s="19"/>
      <c r="E1632" s="20"/>
      <c r="F1632" s="20"/>
      <c r="G1632" s="19"/>
      <c r="H1632" s="19"/>
      <c r="I1632" s="76" t="str">
        <f>IF(AND(Table1[[#This Row],[Was this permit part of a consolidated review?]]="No", Table1[[#This Row],[Date Notice of Complete Application Issued]]&lt;&gt;"", Table1[[#This Row],[Date of Decision]]&lt;&gt;""), Table1[[#This Row],[Date of Decision]]-Table1[[#This Row],[Date Notice of Complete Application Issued]], "")</f>
        <v/>
      </c>
      <c r="J163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3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3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32" s="74" t="str">
        <f>IF(Table1[[#This Row],[Was there an agreed upon decision date?]]="Yes",
    "Mutually agreed timeline",
    IF(ISNUMBER(Table1[[#This Row],[Total Active Review Days 
(without pauses)]]),
        IF(Table1[[#This Row],[Total Active Review Days 
(without pauses)]] &gt; Table1[[#This Row],[Deadline 
(Hidden Helper)]], "Yes", "No"),
    ""))</f>
        <v/>
      </c>
      <c r="N1632" s="8"/>
      <c r="O1632" s="8"/>
      <c r="BU1632"/>
      <c r="BV1632"/>
    </row>
    <row r="1633" spans="1:74" x14ac:dyDescent="0.25">
      <c r="A1633" s="18"/>
      <c r="B1633" s="20"/>
      <c r="C1633" s="72"/>
      <c r="D1633" s="19"/>
      <c r="E1633" s="20"/>
      <c r="F1633" s="20"/>
      <c r="G1633" s="19"/>
      <c r="H1633" s="19"/>
      <c r="I1633" s="76" t="str">
        <f>IF(AND(Table1[[#This Row],[Was this permit part of a consolidated review?]]="No", Table1[[#This Row],[Date Notice of Complete Application Issued]]&lt;&gt;"", Table1[[#This Row],[Date of Decision]]&lt;&gt;""), Table1[[#This Row],[Date of Decision]]-Table1[[#This Row],[Date Notice of Complete Application Issued]], "")</f>
        <v/>
      </c>
      <c r="J163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3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3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33" s="74" t="str">
        <f>IF(Table1[[#This Row],[Was there an agreed upon decision date?]]="Yes",
    "Mutually agreed timeline",
    IF(ISNUMBER(Table1[[#This Row],[Total Active Review Days 
(without pauses)]]),
        IF(Table1[[#This Row],[Total Active Review Days 
(without pauses)]] &gt; Table1[[#This Row],[Deadline 
(Hidden Helper)]], "Yes", "No"),
    ""))</f>
        <v/>
      </c>
      <c r="N1633" s="8"/>
      <c r="O1633" s="8"/>
      <c r="BU1633"/>
      <c r="BV1633"/>
    </row>
    <row r="1634" spans="1:74" x14ac:dyDescent="0.25">
      <c r="A1634" s="18"/>
      <c r="B1634" s="20"/>
      <c r="C1634" s="72"/>
      <c r="D1634" s="19"/>
      <c r="E1634" s="20"/>
      <c r="F1634" s="20"/>
      <c r="G1634" s="19"/>
      <c r="H1634" s="19"/>
      <c r="I1634" s="76" t="str">
        <f>IF(AND(Table1[[#This Row],[Was this permit part of a consolidated review?]]="No", Table1[[#This Row],[Date Notice of Complete Application Issued]]&lt;&gt;"", Table1[[#This Row],[Date of Decision]]&lt;&gt;""), Table1[[#This Row],[Date of Decision]]-Table1[[#This Row],[Date Notice of Complete Application Issued]], "")</f>
        <v/>
      </c>
      <c r="J163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3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3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34" s="74" t="str">
        <f>IF(Table1[[#This Row],[Was there an agreed upon decision date?]]="Yes",
    "Mutually agreed timeline",
    IF(ISNUMBER(Table1[[#This Row],[Total Active Review Days 
(without pauses)]]),
        IF(Table1[[#This Row],[Total Active Review Days 
(without pauses)]] &gt; Table1[[#This Row],[Deadline 
(Hidden Helper)]], "Yes", "No"),
    ""))</f>
        <v/>
      </c>
      <c r="N1634" s="8"/>
      <c r="O1634" s="8"/>
      <c r="BU1634"/>
      <c r="BV1634"/>
    </row>
    <row r="1635" spans="1:74" x14ac:dyDescent="0.25">
      <c r="A1635" s="18"/>
      <c r="B1635" s="20"/>
      <c r="C1635" s="72"/>
      <c r="D1635" s="19"/>
      <c r="E1635" s="20"/>
      <c r="F1635" s="20"/>
      <c r="G1635" s="19"/>
      <c r="H1635" s="19"/>
      <c r="I1635" s="76" t="str">
        <f>IF(AND(Table1[[#This Row],[Was this permit part of a consolidated review?]]="No", Table1[[#This Row],[Date Notice of Complete Application Issued]]&lt;&gt;"", Table1[[#This Row],[Date of Decision]]&lt;&gt;""), Table1[[#This Row],[Date of Decision]]-Table1[[#This Row],[Date Notice of Complete Application Issued]], "")</f>
        <v/>
      </c>
      <c r="J163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3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3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35" s="74" t="str">
        <f>IF(Table1[[#This Row],[Was there an agreed upon decision date?]]="Yes",
    "Mutually agreed timeline",
    IF(ISNUMBER(Table1[[#This Row],[Total Active Review Days 
(without pauses)]]),
        IF(Table1[[#This Row],[Total Active Review Days 
(without pauses)]] &gt; Table1[[#This Row],[Deadline 
(Hidden Helper)]], "Yes", "No"),
    ""))</f>
        <v/>
      </c>
      <c r="N1635" s="8"/>
      <c r="O1635" s="8"/>
      <c r="BU1635"/>
      <c r="BV1635"/>
    </row>
    <row r="1636" spans="1:74" x14ac:dyDescent="0.25">
      <c r="A1636" s="18"/>
      <c r="B1636" s="20"/>
      <c r="C1636" s="72"/>
      <c r="D1636" s="19"/>
      <c r="E1636" s="20"/>
      <c r="F1636" s="20"/>
      <c r="G1636" s="19"/>
      <c r="H1636" s="19"/>
      <c r="I1636" s="76" t="str">
        <f>IF(AND(Table1[[#This Row],[Was this permit part of a consolidated review?]]="No", Table1[[#This Row],[Date Notice of Complete Application Issued]]&lt;&gt;"", Table1[[#This Row],[Date of Decision]]&lt;&gt;""), Table1[[#This Row],[Date of Decision]]-Table1[[#This Row],[Date Notice of Complete Application Issued]], "")</f>
        <v/>
      </c>
      <c r="J163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3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3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36" s="74" t="str">
        <f>IF(Table1[[#This Row],[Was there an agreed upon decision date?]]="Yes",
    "Mutually agreed timeline",
    IF(ISNUMBER(Table1[[#This Row],[Total Active Review Days 
(without pauses)]]),
        IF(Table1[[#This Row],[Total Active Review Days 
(without pauses)]] &gt; Table1[[#This Row],[Deadline 
(Hidden Helper)]], "Yes", "No"),
    ""))</f>
        <v/>
      </c>
      <c r="N1636" s="8"/>
      <c r="O1636" s="8"/>
      <c r="BU1636"/>
      <c r="BV1636"/>
    </row>
    <row r="1637" spans="1:74" x14ac:dyDescent="0.25">
      <c r="A1637" s="18"/>
      <c r="B1637" s="20"/>
      <c r="C1637" s="72"/>
      <c r="D1637" s="19"/>
      <c r="E1637" s="20"/>
      <c r="F1637" s="20"/>
      <c r="G1637" s="19"/>
      <c r="H1637" s="19"/>
      <c r="I1637" s="76" t="str">
        <f>IF(AND(Table1[[#This Row],[Was this permit part of a consolidated review?]]="No", Table1[[#This Row],[Date Notice of Complete Application Issued]]&lt;&gt;"", Table1[[#This Row],[Date of Decision]]&lt;&gt;""), Table1[[#This Row],[Date of Decision]]-Table1[[#This Row],[Date Notice of Complete Application Issued]], "")</f>
        <v/>
      </c>
      <c r="J163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3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3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37" s="74" t="str">
        <f>IF(Table1[[#This Row],[Was there an agreed upon decision date?]]="Yes",
    "Mutually agreed timeline",
    IF(ISNUMBER(Table1[[#This Row],[Total Active Review Days 
(without pauses)]]),
        IF(Table1[[#This Row],[Total Active Review Days 
(without pauses)]] &gt; Table1[[#This Row],[Deadline 
(Hidden Helper)]], "Yes", "No"),
    ""))</f>
        <v/>
      </c>
      <c r="N1637" s="8"/>
      <c r="O1637" s="8"/>
      <c r="BU1637"/>
      <c r="BV1637"/>
    </row>
    <row r="1638" spans="1:74" x14ac:dyDescent="0.25">
      <c r="A1638" s="18"/>
      <c r="B1638" s="20"/>
      <c r="C1638" s="72"/>
      <c r="D1638" s="19"/>
      <c r="E1638" s="20"/>
      <c r="F1638" s="20"/>
      <c r="G1638" s="19"/>
      <c r="H1638" s="19"/>
      <c r="I1638" s="76" t="str">
        <f>IF(AND(Table1[[#This Row],[Was this permit part of a consolidated review?]]="No", Table1[[#This Row],[Date Notice of Complete Application Issued]]&lt;&gt;"", Table1[[#This Row],[Date of Decision]]&lt;&gt;""), Table1[[#This Row],[Date of Decision]]-Table1[[#This Row],[Date Notice of Complete Application Issued]], "")</f>
        <v/>
      </c>
      <c r="J163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3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3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38" s="74" t="str">
        <f>IF(Table1[[#This Row],[Was there an agreed upon decision date?]]="Yes",
    "Mutually agreed timeline",
    IF(ISNUMBER(Table1[[#This Row],[Total Active Review Days 
(without pauses)]]),
        IF(Table1[[#This Row],[Total Active Review Days 
(without pauses)]] &gt; Table1[[#This Row],[Deadline 
(Hidden Helper)]], "Yes", "No"),
    ""))</f>
        <v/>
      </c>
      <c r="N1638" s="8"/>
      <c r="O1638" s="8"/>
      <c r="BU1638"/>
      <c r="BV1638"/>
    </row>
    <row r="1639" spans="1:74" x14ac:dyDescent="0.25">
      <c r="A1639" s="18"/>
      <c r="B1639" s="20"/>
      <c r="C1639" s="72"/>
      <c r="D1639" s="19"/>
      <c r="E1639" s="20"/>
      <c r="F1639" s="20"/>
      <c r="G1639" s="19"/>
      <c r="H1639" s="19"/>
      <c r="I1639" s="76" t="str">
        <f>IF(AND(Table1[[#This Row],[Was this permit part of a consolidated review?]]="No", Table1[[#This Row],[Date Notice of Complete Application Issued]]&lt;&gt;"", Table1[[#This Row],[Date of Decision]]&lt;&gt;""), Table1[[#This Row],[Date of Decision]]-Table1[[#This Row],[Date Notice of Complete Application Issued]], "")</f>
        <v/>
      </c>
      <c r="J163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3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3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39" s="74" t="str">
        <f>IF(Table1[[#This Row],[Was there an agreed upon decision date?]]="Yes",
    "Mutually agreed timeline",
    IF(ISNUMBER(Table1[[#This Row],[Total Active Review Days 
(without pauses)]]),
        IF(Table1[[#This Row],[Total Active Review Days 
(without pauses)]] &gt; Table1[[#This Row],[Deadline 
(Hidden Helper)]], "Yes", "No"),
    ""))</f>
        <v/>
      </c>
      <c r="N1639" s="8"/>
      <c r="O1639" s="8"/>
      <c r="BU1639"/>
      <c r="BV1639"/>
    </row>
    <row r="1640" spans="1:74" x14ac:dyDescent="0.25">
      <c r="A1640" s="18"/>
      <c r="B1640" s="20"/>
      <c r="C1640" s="72"/>
      <c r="D1640" s="19"/>
      <c r="E1640" s="20"/>
      <c r="F1640" s="20"/>
      <c r="G1640" s="19"/>
      <c r="H1640" s="19"/>
      <c r="I1640" s="76" t="str">
        <f>IF(AND(Table1[[#This Row],[Was this permit part of a consolidated review?]]="No", Table1[[#This Row],[Date Notice of Complete Application Issued]]&lt;&gt;"", Table1[[#This Row],[Date of Decision]]&lt;&gt;""), Table1[[#This Row],[Date of Decision]]-Table1[[#This Row],[Date Notice of Complete Application Issued]], "")</f>
        <v/>
      </c>
      <c r="J164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4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4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40" s="74" t="str">
        <f>IF(Table1[[#This Row],[Was there an agreed upon decision date?]]="Yes",
    "Mutually agreed timeline",
    IF(ISNUMBER(Table1[[#This Row],[Total Active Review Days 
(without pauses)]]),
        IF(Table1[[#This Row],[Total Active Review Days 
(without pauses)]] &gt; Table1[[#This Row],[Deadline 
(Hidden Helper)]], "Yes", "No"),
    ""))</f>
        <v/>
      </c>
      <c r="N1640" s="8"/>
      <c r="O1640" s="8"/>
      <c r="BU1640"/>
      <c r="BV1640"/>
    </row>
    <row r="1641" spans="1:74" x14ac:dyDescent="0.25">
      <c r="A1641" s="18"/>
      <c r="B1641" s="20"/>
      <c r="C1641" s="72"/>
      <c r="D1641" s="19"/>
      <c r="E1641" s="20"/>
      <c r="F1641" s="20"/>
      <c r="G1641" s="19"/>
      <c r="H1641" s="19"/>
      <c r="I1641" s="76" t="str">
        <f>IF(AND(Table1[[#This Row],[Was this permit part of a consolidated review?]]="No", Table1[[#This Row],[Date Notice of Complete Application Issued]]&lt;&gt;"", Table1[[#This Row],[Date of Decision]]&lt;&gt;""), Table1[[#This Row],[Date of Decision]]-Table1[[#This Row],[Date Notice of Complete Application Issued]], "")</f>
        <v/>
      </c>
      <c r="J164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4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4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41" s="74" t="str">
        <f>IF(Table1[[#This Row],[Was there an agreed upon decision date?]]="Yes",
    "Mutually agreed timeline",
    IF(ISNUMBER(Table1[[#This Row],[Total Active Review Days 
(without pauses)]]),
        IF(Table1[[#This Row],[Total Active Review Days 
(without pauses)]] &gt; Table1[[#This Row],[Deadline 
(Hidden Helper)]], "Yes", "No"),
    ""))</f>
        <v/>
      </c>
      <c r="N1641" s="8"/>
      <c r="O1641" s="8"/>
      <c r="BU1641"/>
      <c r="BV1641"/>
    </row>
    <row r="1642" spans="1:74" x14ac:dyDescent="0.25">
      <c r="A1642" s="18"/>
      <c r="B1642" s="20"/>
      <c r="C1642" s="72"/>
      <c r="D1642" s="19"/>
      <c r="E1642" s="20"/>
      <c r="F1642" s="20"/>
      <c r="G1642" s="19"/>
      <c r="H1642" s="19"/>
      <c r="I1642" s="76" t="str">
        <f>IF(AND(Table1[[#This Row],[Was this permit part of a consolidated review?]]="No", Table1[[#This Row],[Date Notice of Complete Application Issued]]&lt;&gt;"", Table1[[#This Row],[Date of Decision]]&lt;&gt;""), Table1[[#This Row],[Date of Decision]]-Table1[[#This Row],[Date Notice of Complete Application Issued]], "")</f>
        <v/>
      </c>
      <c r="J164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4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4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42" s="74" t="str">
        <f>IF(Table1[[#This Row],[Was there an agreed upon decision date?]]="Yes",
    "Mutually agreed timeline",
    IF(ISNUMBER(Table1[[#This Row],[Total Active Review Days 
(without pauses)]]),
        IF(Table1[[#This Row],[Total Active Review Days 
(without pauses)]] &gt; Table1[[#This Row],[Deadline 
(Hidden Helper)]], "Yes", "No"),
    ""))</f>
        <v/>
      </c>
      <c r="N1642" s="8"/>
      <c r="O1642" s="8"/>
      <c r="BU1642"/>
      <c r="BV1642"/>
    </row>
    <row r="1643" spans="1:74" x14ac:dyDescent="0.25">
      <c r="A1643" s="18"/>
      <c r="B1643" s="20"/>
      <c r="C1643" s="72"/>
      <c r="D1643" s="19"/>
      <c r="E1643" s="20"/>
      <c r="F1643" s="20"/>
      <c r="G1643" s="19"/>
      <c r="H1643" s="19"/>
      <c r="I1643" s="76" t="str">
        <f>IF(AND(Table1[[#This Row],[Was this permit part of a consolidated review?]]="No", Table1[[#This Row],[Date Notice of Complete Application Issued]]&lt;&gt;"", Table1[[#This Row],[Date of Decision]]&lt;&gt;""), Table1[[#This Row],[Date of Decision]]-Table1[[#This Row],[Date Notice of Complete Application Issued]], "")</f>
        <v/>
      </c>
      <c r="J164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4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4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43" s="74" t="str">
        <f>IF(Table1[[#This Row],[Was there an agreed upon decision date?]]="Yes",
    "Mutually agreed timeline",
    IF(ISNUMBER(Table1[[#This Row],[Total Active Review Days 
(without pauses)]]),
        IF(Table1[[#This Row],[Total Active Review Days 
(without pauses)]] &gt; Table1[[#This Row],[Deadline 
(Hidden Helper)]], "Yes", "No"),
    ""))</f>
        <v/>
      </c>
      <c r="N1643" s="8"/>
      <c r="O1643" s="8"/>
      <c r="BU1643"/>
      <c r="BV1643"/>
    </row>
    <row r="1644" spans="1:74" x14ac:dyDescent="0.25">
      <c r="A1644" s="18"/>
      <c r="B1644" s="20"/>
      <c r="C1644" s="72"/>
      <c r="D1644" s="19"/>
      <c r="E1644" s="20"/>
      <c r="F1644" s="20"/>
      <c r="G1644" s="19"/>
      <c r="H1644" s="19"/>
      <c r="I1644" s="76" t="str">
        <f>IF(AND(Table1[[#This Row],[Was this permit part of a consolidated review?]]="No", Table1[[#This Row],[Date Notice of Complete Application Issued]]&lt;&gt;"", Table1[[#This Row],[Date of Decision]]&lt;&gt;""), Table1[[#This Row],[Date of Decision]]-Table1[[#This Row],[Date Notice of Complete Application Issued]], "")</f>
        <v/>
      </c>
      <c r="J164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4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4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44" s="74" t="str">
        <f>IF(Table1[[#This Row],[Was there an agreed upon decision date?]]="Yes",
    "Mutually agreed timeline",
    IF(ISNUMBER(Table1[[#This Row],[Total Active Review Days 
(without pauses)]]),
        IF(Table1[[#This Row],[Total Active Review Days 
(without pauses)]] &gt; Table1[[#This Row],[Deadline 
(Hidden Helper)]], "Yes", "No"),
    ""))</f>
        <v/>
      </c>
      <c r="N1644" s="8"/>
      <c r="O1644" s="8"/>
      <c r="BU1644"/>
      <c r="BV1644"/>
    </row>
    <row r="1645" spans="1:74" x14ac:dyDescent="0.25">
      <c r="A1645" s="18"/>
      <c r="B1645" s="20"/>
      <c r="C1645" s="72"/>
      <c r="D1645" s="19"/>
      <c r="E1645" s="20"/>
      <c r="F1645" s="20"/>
      <c r="G1645" s="19"/>
      <c r="H1645" s="19"/>
      <c r="I1645" s="76" t="str">
        <f>IF(AND(Table1[[#This Row],[Was this permit part of a consolidated review?]]="No", Table1[[#This Row],[Date Notice of Complete Application Issued]]&lt;&gt;"", Table1[[#This Row],[Date of Decision]]&lt;&gt;""), Table1[[#This Row],[Date of Decision]]-Table1[[#This Row],[Date Notice of Complete Application Issued]], "")</f>
        <v/>
      </c>
      <c r="J164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4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4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45" s="74" t="str">
        <f>IF(Table1[[#This Row],[Was there an agreed upon decision date?]]="Yes",
    "Mutually agreed timeline",
    IF(ISNUMBER(Table1[[#This Row],[Total Active Review Days 
(without pauses)]]),
        IF(Table1[[#This Row],[Total Active Review Days 
(without pauses)]] &gt; Table1[[#This Row],[Deadline 
(Hidden Helper)]], "Yes", "No"),
    ""))</f>
        <v/>
      </c>
      <c r="N1645" s="8"/>
      <c r="O1645" s="8"/>
      <c r="BU1645"/>
      <c r="BV1645"/>
    </row>
    <row r="1646" spans="1:74" x14ac:dyDescent="0.25">
      <c r="A1646" s="18"/>
      <c r="B1646" s="20"/>
      <c r="C1646" s="72"/>
      <c r="D1646" s="19"/>
      <c r="E1646" s="20"/>
      <c r="F1646" s="20"/>
      <c r="G1646" s="19"/>
      <c r="H1646" s="19"/>
      <c r="I1646" s="76" t="str">
        <f>IF(AND(Table1[[#This Row],[Was this permit part of a consolidated review?]]="No", Table1[[#This Row],[Date Notice of Complete Application Issued]]&lt;&gt;"", Table1[[#This Row],[Date of Decision]]&lt;&gt;""), Table1[[#This Row],[Date of Decision]]-Table1[[#This Row],[Date Notice of Complete Application Issued]], "")</f>
        <v/>
      </c>
      <c r="J164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4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4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46" s="74" t="str">
        <f>IF(Table1[[#This Row],[Was there an agreed upon decision date?]]="Yes",
    "Mutually agreed timeline",
    IF(ISNUMBER(Table1[[#This Row],[Total Active Review Days 
(without pauses)]]),
        IF(Table1[[#This Row],[Total Active Review Days 
(without pauses)]] &gt; Table1[[#This Row],[Deadline 
(Hidden Helper)]], "Yes", "No"),
    ""))</f>
        <v/>
      </c>
      <c r="N1646" s="8"/>
      <c r="O1646" s="8"/>
      <c r="BU1646"/>
      <c r="BV1646"/>
    </row>
    <row r="1647" spans="1:74" x14ac:dyDescent="0.25">
      <c r="A1647" s="18"/>
      <c r="B1647" s="20"/>
      <c r="C1647" s="72"/>
      <c r="D1647" s="19"/>
      <c r="E1647" s="20"/>
      <c r="F1647" s="20"/>
      <c r="G1647" s="19"/>
      <c r="H1647" s="19"/>
      <c r="I1647" s="76" t="str">
        <f>IF(AND(Table1[[#This Row],[Was this permit part of a consolidated review?]]="No", Table1[[#This Row],[Date Notice of Complete Application Issued]]&lt;&gt;"", Table1[[#This Row],[Date of Decision]]&lt;&gt;""), Table1[[#This Row],[Date of Decision]]-Table1[[#This Row],[Date Notice of Complete Application Issued]], "")</f>
        <v/>
      </c>
      <c r="J164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4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4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47" s="74" t="str">
        <f>IF(Table1[[#This Row],[Was there an agreed upon decision date?]]="Yes",
    "Mutually agreed timeline",
    IF(ISNUMBER(Table1[[#This Row],[Total Active Review Days 
(without pauses)]]),
        IF(Table1[[#This Row],[Total Active Review Days 
(without pauses)]] &gt; Table1[[#This Row],[Deadline 
(Hidden Helper)]], "Yes", "No"),
    ""))</f>
        <v/>
      </c>
      <c r="N1647" s="8"/>
      <c r="O1647" s="8"/>
      <c r="BU1647"/>
      <c r="BV1647"/>
    </row>
    <row r="1648" spans="1:74" x14ac:dyDescent="0.25">
      <c r="A1648" s="18"/>
      <c r="B1648" s="20"/>
      <c r="C1648" s="72"/>
      <c r="D1648" s="19"/>
      <c r="E1648" s="20"/>
      <c r="F1648" s="20"/>
      <c r="G1648" s="19"/>
      <c r="H1648" s="19"/>
      <c r="I1648" s="76" t="str">
        <f>IF(AND(Table1[[#This Row],[Was this permit part of a consolidated review?]]="No", Table1[[#This Row],[Date Notice of Complete Application Issued]]&lt;&gt;"", Table1[[#This Row],[Date of Decision]]&lt;&gt;""), Table1[[#This Row],[Date of Decision]]-Table1[[#This Row],[Date Notice of Complete Application Issued]], "")</f>
        <v/>
      </c>
      <c r="J164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4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4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48" s="74" t="str">
        <f>IF(Table1[[#This Row],[Was there an agreed upon decision date?]]="Yes",
    "Mutually agreed timeline",
    IF(ISNUMBER(Table1[[#This Row],[Total Active Review Days 
(without pauses)]]),
        IF(Table1[[#This Row],[Total Active Review Days 
(without pauses)]] &gt; Table1[[#This Row],[Deadline 
(Hidden Helper)]], "Yes", "No"),
    ""))</f>
        <v/>
      </c>
      <c r="N1648" s="8"/>
      <c r="O1648" s="8"/>
      <c r="BU1648"/>
      <c r="BV1648"/>
    </row>
    <row r="1649" spans="1:74" x14ac:dyDescent="0.25">
      <c r="A1649" s="18"/>
      <c r="B1649" s="20"/>
      <c r="C1649" s="72"/>
      <c r="D1649" s="19"/>
      <c r="E1649" s="20"/>
      <c r="F1649" s="20"/>
      <c r="G1649" s="19"/>
      <c r="H1649" s="19"/>
      <c r="I1649" s="76" t="str">
        <f>IF(AND(Table1[[#This Row],[Was this permit part of a consolidated review?]]="No", Table1[[#This Row],[Date Notice of Complete Application Issued]]&lt;&gt;"", Table1[[#This Row],[Date of Decision]]&lt;&gt;""), Table1[[#This Row],[Date of Decision]]-Table1[[#This Row],[Date Notice of Complete Application Issued]], "")</f>
        <v/>
      </c>
      <c r="J164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4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4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49" s="74" t="str">
        <f>IF(Table1[[#This Row],[Was there an agreed upon decision date?]]="Yes",
    "Mutually agreed timeline",
    IF(ISNUMBER(Table1[[#This Row],[Total Active Review Days 
(without pauses)]]),
        IF(Table1[[#This Row],[Total Active Review Days 
(without pauses)]] &gt; Table1[[#This Row],[Deadline 
(Hidden Helper)]], "Yes", "No"),
    ""))</f>
        <v/>
      </c>
      <c r="N1649" s="8"/>
      <c r="O1649" s="8"/>
      <c r="BU1649"/>
      <c r="BV1649"/>
    </row>
    <row r="1650" spans="1:74" x14ac:dyDescent="0.25">
      <c r="A1650" s="18"/>
      <c r="B1650" s="20"/>
      <c r="C1650" s="72"/>
      <c r="D1650" s="19"/>
      <c r="E1650" s="20"/>
      <c r="F1650" s="20"/>
      <c r="G1650" s="19"/>
      <c r="H1650" s="19"/>
      <c r="I1650" s="76" t="str">
        <f>IF(AND(Table1[[#This Row],[Was this permit part of a consolidated review?]]="No", Table1[[#This Row],[Date Notice of Complete Application Issued]]&lt;&gt;"", Table1[[#This Row],[Date of Decision]]&lt;&gt;""), Table1[[#This Row],[Date of Decision]]-Table1[[#This Row],[Date Notice of Complete Application Issued]], "")</f>
        <v/>
      </c>
      <c r="J165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5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5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50" s="74" t="str">
        <f>IF(Table1[[#This Row],[Was there an agreed upon decision date?]]="Yes",
    "Mutually agreed timeline",
    IF(ISNUMBER(Table1[[#This Row],[Total Active Review Days 
(without pauses)]]),
        IF(Table1[[#This Row],[Total Active Review Days 
(without pauses)]] &gt; Table1[[#This Row],[Deadline 
(Hidden Helper)]], "Yes", "No"),
    ""))</f>
        <v/>
      </c>
      <c r="N1650" s="8"/>
      <c r="O1650" s="8"/>
      <c r="BU1650"/>
      <c r="BV1650"/>
    </row>
    <row r="1651" spans="1:74" x14ac:dyDescent="0.25">
      <c r="A1651" s="18"/>
      <c r="B1651" s="20"/>
      <c r="C1651" s="72"/>
      <c r="D1651" s="19"/>
      <c r="E1651" s="20"/>
      <c r="F1651" s="20"/>
      <c r="G1651" s="19"/>
      <c r="H1651" s="19"/>
      <c r="I1651" s="76" t="str">
        <f>IF(AND(Table1[[#This Row],[Was this permit part of a consolidated review?]]="No", Table1[[#This Row],[Date Notice of Complete Application Issued]]&lt;&gt;"", Table1[[#This Row],[Date of Decision]]&lt;&gt;""), Table1[[#This Row],[Date of Decision]]-Table1[[#This Row],[Date Notice of Complete Application Issued]], "")</f>
        <v/>
      </c>
      <c r="J165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5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5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51" s="74" t="str">
        <f>IF(Table1[[#This Row],[Was there an agreed upon decision date?]]="Yes",
    "Mutually agreed timeline",
    IF(ISNUMBER(Table1[[#This Row],[Total Active Review Days 
(without pauses)]]),
        IF(Table1[[#This Row],[Total Active Review Days 
(without pauses)]] &gt; Table1[[#This Row],[Deadline 
(Hidden Helper)]], "Yes", "No"),
    ""))</f>
        <v/>
      </c>
      <c r="N1651" s="8"/>
      <c r="O1651" s="8"/>
      <c r="BU1651"/>
      <c r="BV1651"/>
    </row>
    <row r="1652" spans="1:74" x14ac:dyDescent="0.25">
      <c r="A1652" s="18"/>
      <c r="B1652" s="20"/>
      <c r="C1652" s="72"/>
      <c r="D1652" s="19"/>
      <c r="E1652" s="20"/>
      <c r="F1652" s="20"/>
      <c r="G1652" s="19"/>
      <c r="H1652" s="19"/>
      <c r="I1652" s="76" t="str">
        <f>IF(AND(Table1[[#This Row],[Was this permit part of a consolidated review?]]="No", Table1[[#This Row],[Date Notice of Complete Application Issued]]&lt;&gt;"", Table1[[#This Row],[Date of Decision]]&lt;&gt;""), Table1[[#This Row],[Date of Decision]]-Table1[[#This Row],[Date Notice of Complete Application Issued]], "")</f>
        <v/>
      </c>
      <c r="J165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5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5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52" s="74" t="str">
        <f>IF(Table1[[#This Row],[Was there an agreed upon decision date?]]="Yes",
    "Mutually agreed timeline",
    IF(ISNUMBER(Table1[[#This Row],[Total Active Review Days 
(without pauses)]]),
        IF(Table1[[#This Row],[Total Active Review Days 
(without pauses)]] &gt; Table1[[#This Row],[Deadline 
(Hidden Helper)]], "Yes", "No"),
    ""))</f>
        <v/>
      </c>
      <c r="N1652" s="8"/>
      <c r="O1652" s="8"/>
      <c r="BU1652"/>
      <c r="BV1652"/>
    </row>
    <row r="1653" spans="1:74" x14ac:dyDescent="0.25">
      <c r="A1653" s="18"/>
      <c r="B1653" s="20"/>
      <c r="C1653" s="72"/>
      <c r="D1653" s="19"/>
      <c r="E1653" s="20"/>
      <c r="F1653" s="20"/>
      <c r="G1653" s="19"/>
      <c r="H1653" s="19"/>
      <c r="I1653" s="76" t="str">
        <f>IF(AND(Table1[[#This Row],[Was this permit part of a consolidated review?]]="No", Table1[[#This Row],[Date Notice of Complete Application Issued]]&lt;&gt;"", Table1[[#This Row],[Date of Decision]]&lt;&gt;""), Table1[[#This Row],[Date of Decision]]-Table1[[#This Row],[Date Notice of Complete Application Issued]], "")</f>
        <v/>
      </c>
      <c r="J165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5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5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53" s="74" t="str">
        <f>IF(Table1[[#This Row],[Was there an agreed upon decision date?]]="Yes",
    "Mutually agreed timeline",
    IF(ISNUMBER(Table1[[#This Row],[Total Active Review Days 
(without pauses)]]),
        IF(Table1[[#This Row],[Total Active Review Days 
(without pauses)]] &gt; Table1[[#This Row],[Deadline 
(Hidden Helper)]], "Yes", "No"),
    ""))</f>
        <v/>
      </c>
      <c r="N1653" s="8"/>
      <c r="O1653" s="8"/>
      <c r="BU1653"/>
      <c r="BV1653"/>
    </row>
    <row r="1654" spans="1:74" x14ac:dyDescent="0.25">
      <c r="A1654" s="18"/>
      <c r="B1654" s="20"/>
      <c r="C1654" s="72"/>
      <c r="D1654" s="19"/>
      <c r="E1654" s="20"/>
      <c r="F1654" s="20"/>
      <c r="G1654" s="19"/>
      <c r="H1654" s="19"/>
      <c r="I1654" s="76" t="str">
        <f>IF(AND(Table1[[#This Row],[Was this permit part of a consolidated review?]]="No", Table1[[#This Row],[Date Notice of Complete Application Issued]]&lt;&gt;"", Table1[[#This Row],[Date of Decision]]&lt;&gt;""), Table1[[#This Row],[Date of Decision]]-Table1[[#This Row],[Date Notice of Complete Application Issued]], "")</f>
        <v/>
      </c>
      <c r="J165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5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5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54" s="74" t="str">
        <f>IF(Table1[[#This Row],[Was there an agreed upon decision date?]]="Yes",
    "Mutually agreed timeline",
    IF(ISNUMBER(Table1[[#This Row],[Total Active Review Days 
(without pauses)]]),
        IF(Table1[[#This Row],[Total Active Review Days 
(without pauses)]] &gt; Table1[[#This Row],[Deadline 
(Hidden Helper)]], "Yes", "No"),
    ""))</f>
        <v/>
      </c>
      <c r="N1654" s="8"/>
      <c r="O1654" s="8"/>
      <c r="BU1654"/>
      <c r="BV1654"/>
    </row>
    <row r="1655" spans="1:74" x14ac:dyDescent="0.25">
      <c r="A1655" s="18"/>
      <c r="B1655" s="20"/>
      <c r="C1655" s="72"/>
      <c r="D1655" s="19"/>
      <c r="E1655" s="20"/>
      <c r="F1655" s="20"/>
      <c r="G1655" s="19"/>
      <c r="H1655" s="19"/>
      <c r="I1655" s="76" t="str">
        <f>IF(AND(Table1[[#This Row],[Was this permit part of a consolidated review?]]="No", Table1[[#This Row],[Date Notice of Complete Application Issued]]&lt;&gt;"", Table1[[#This Row],[Date of Decision]]&lt;&gt;""), Table1[[#This Row],[Date of Decision]]-Table1[[#This Row],[Date Notice of Complete Application Issued]], "")</f>
        <v/>
      </c>
      <c r="J165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5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5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55" s="74" t="str">
        <f>IF(Table1[[#This Row],[Was there an agreed upon decision date?]]="Yes",
    "Mutually agreed timeline",
    IF(ISNUMBER(Table1[[#This Row],[Total Active Review Days 
(without pauses)]]),
        IF(Table1[[#This Row],[Total Active Review Days 
(without pauses)]] &gt; Table1[[#This Row],[Deadline 
(Hidden Helper)]], "Yes", "No"),
    ""))</f>
        <v/>
      </c>
      <c r="N1655" s="8"/>
      <c r="O1655" s="8"/>
      <c r="BU1655"/>
      <c r="BV1655"/>
    </row>
    <row r="1656" spans="1:74" x14ac:dyDescent="0.25">
      <c r="A1656" s="18"/>
      <c r="B1656" s="20"/>
      <c r="C1656" s="72"/>
      <c r="D1656" s="19"/>
      <c r="E1656" s="20"/>
      <c r="F1656" s="20"/>
      <c r="G1656" s="19"/>
      <c r="H1656" s="19"/>
      <c r="I1656" s="76" t="str">
        <f>IF(AND(Table1[[#This Row],[Was this permit part of a consolidated review?]]="No", Table1[[#This Row],[Date Notice of Complete Application Issued]]&lt;&gt;"", Table1[[#This Row],[Date of Decision]]&lt;&gt;""), Table1[[#This Row],[Date of Decision]]-Table1[[#This Row],[Date Notice of Complete Application Issued]], "")</f>
        <v/>
      </c>
      <c r="J165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5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5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56" s="74" t="str">
        <f>IF(Table1[[#This Row],[Was there an agreed upon decision date?]]="Yes",
    "Mutually agreed timeline",
    IF(ISNUMBER(Table1[[#This Row],[Total Active Review Days 
(without pauses)]]),
        IF(Table1[[#This Row],[Total Active Review Days 
(without pauses)]] &gt; Table1[[#This Row],[Deadline 
(Hidden Helper)]], "Yes", "No"),
    ""))</f>
        <v/>
      </c>
      <c r="N1656" s="8"/>
      <c r="O1656" s="8"/>
      <c r="BU1656"/>
      <c r="BV1656"/>
    </row>
    <row r="1657" spans="1:74" x14ac:dyDescent="0.25">
      <c r="A1657" s="18"/>
      <c r="B1657" s="20"/>
      <c r="C1657" s="72"/>
      <c r="D1657" s="19"/>
      <c r="E1657" s="20"/>
      <c r="F1657" s="20"/>
      <c r="G1657" s="19"/>
      <c r="H1657" s="19"/>
      <c r="I1657" s="76" t="str">
        <f>IF(AND(Table1[[#This Row],[Was this permit part of a consolidated review?]]="No", Table1[[#This Row],[Date Notice of Complete Application Issued]]&lt;&gt;"", Table1[[#This Row],[Date of Decision]]&lt;&gt;""), Table1[[#This Row],[Date of Decision]]-Table1[[#This Row],[Date Notice of Complete Application Issued]], "")</f>
        <v/>
      </c>
      <c r="J165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5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5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57" s="74" t="str">
        <f>IF(Table1[[#This Row],[Was there an agreed upon decision date?]]="Yes",
    "Mutually agreed timeline",
    IF(ISNUMBER(Table1[[#This Row],[Total Active Review Days 
(without pauses)]]),
        IF(Table1[[#This Row],[Total Active Review Days 
(without pauses)]] &gt; Table1[[#This Row],[Deadline 
(Hidden Helper)]], "Yes", "No"),
    ""))</f>
        <v/>
      </c>
      <c r="N1657" s="8"/>
      <c r="O1657" s="8"/>
      <c r="BU1657"/>
      <c r="BV1657"/>
    </row>
    <row r="1658" spans="1:74" x14ac:dyDescent="0.25">
      <c r="A1658" s="18"/>
      <c r="B1658" s="20"/>
      <c r="C1658" s="72"/>
      <c r="D1658" s="19"/>
      <c r="E1658" s="20"/>
      <c r="F1658" s="20"/>
      <c r="G1658" s="19"/>
      <c r="H1658" s="19"/>
      <c r="I1658" s="76" t="str">
        <f>IF(AND(Table1[[#This Row],[Was this permit part of a consolidated review?]]="No", Table1[[#This Row],[Date Notice of Complete Application Issued]]&lt;&gt;"", Table1[[#This Row],[Date of Decision]]&lt;&gt;""), Table1[[#This Row],[Date of Decision]]-Table1[[#This Row],[Date Notice of Complete Application Issued]], "")</f>
        <v/>
      </c>
      <c r="J165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5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5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58" s="74" t="str">
        <f>IF(Table1[[#This Row],[Was there an agreed upon decision date?]]="Yes",
    "Mutually agreed timeline",
    IF(ISNUMBER(Table1[[#This Row],[Total Active Review Days 
(without pauses)]]),
        IF(Table1[[#This Row],[Total Active Review Days 
(without pauses)]] &gt; Table1[[#This Row],[Deadline 
(Hidden Helper)]], "Yes", "No"),
    ""))</f>
        <v/>
      </c>
      <c r="N1658" s="8"/>
      <c r="O1658" s="8"/>
      <c r="BU1658"/>
      <c r="BV1658"/>
    </row>
    <row r="1659" spans="1:74" x14ac:dyDescent="0.25">
      <c r="A1659" s="18"/>
      <c r="B1659" s="20"/>
      <c r="C1659" s="72"/>
      <c r="D1659" s="19"/>
      <c r="E1659" s="20"/>
      <c r="F1659" s="20"/>
      <c r="G1659" s="19"/>
      <c r="H1659" s="19"/>
      <c r="I1659" s="76" t="str">
        <f>IF(AND(Table1[[#This Row],[Was this permit part of a consolidated review?]]="No", Table1[[#This Row],[Date Notice of Complete Application Issued]]&lt;&gt;"", Table1[[#This Row],[Date of Decision]]&lt;&gt;""), Table1[[#This Row],[Date of Decision]]-Table1[[#This Row],[Date Notice of Complete Application Issued]], "")</f>
        <v/>
      </c>
      <c r="J165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5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5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59" s="74" t="str">
        <f>IF(Table1[[#This Row],[Was there an agreed upon decision date?]]="Yes",
    "Mutually agreed timeline",
    IF(ISNUMBER(Table1[[#This Row],[Total Active Review Days 
(without pauses)]]),
        IF(Table1[[#This Row],[Total Active Review Days 
(without pauses)]] &gt; Table1[[#This Row],[Deadline 
(Hidden Helper)]], "Yes", "No"),
    ""))</f>
        <v/>
      </c>
      <c r="N1659" s="8"/>
      <c r="O1659" s="8"/>
      <c r="BU1659"/>
      <c r="BV1659"/>
    </row>
    <row r="1660" spans="1:74" x14ac:dyDescent="0.25">
      <c r="A1660" s="18"/>
      <c r="B1660" s="20"/>
      <c r="C1660" s="72"/>
      <c r="D1660" s="19"/>
      <c r="E1660" s="20"/>
      <c r="F1660" s="20"/>
      <c r="G1660" s="19"/>
      <c r="H1660" s="19"/>
      <c r="I1660" s="76" t="str">
        <f>IF(AND(Table1[[#This Row],[Was this permit part of a consolidated review?]]="No", Table1[[#This Row],[Date Notice of Complete Application Issued]]&lt;&gt;"", Table1[[#This Row],[Date of Decision]]&lt;&gt;""), Table1[[#This Row],[Date of Decision]]-Table1[[#This Row],[Date Notice of Complete Application Issued]], "")</f>
        <v/>
      </c>
      <c r="J166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6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6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60" s="74" t="str">
        <f>IF(Table1[[#This Row],[Was there an agreed upon decision date?]]="Yes",
    "Mutually agreed timeline",
    IF(ISNUMBER(Table1[[#This Row],[Total Active Review Days 
(without pauses)]]),
        IF(Table1[[#This Row],[Total Active Review Days 
(without pauses)]] &gt; Table1[[#This Row],[Deadline 
(Hidden Helper)]], "Yes", "No"),
    ""))</f>
        <v/>
      </c>
      <c r="N1660" s="8"/>
      <c r="O1660" s="8"/>
      <c r="BU1660"/>
      <c r="BV1660"/>
    </row>
    <row r="1661" spans="1:74" x14ac:dyDescent="0.25">
      <c r="A1661" s="18"/>
      <c r="B1661" s="20"/>
      <c r="C1661" s="72"/>
      <c r="D1661" s="19"/>
      <c r="E1661" s="20"/>
      <c r="F1661" s="20"/>
      <c r="G1661" s="19"/>
      <c r="H1661" s="19"/>
      <c r="I1661" s="76" t="str">
        <f>IF(AND(Table1[[#This Row],[Was this permit part of a consolidated review?]]="No", Table1[[#This Row],[Date Notice of Complete Application Issued]]&lt;&gt;"", Table1[[#This Row],[Date of Decision]]&lt;&gt;""), Table1[[#This Row],[Date of Decision]]-Table1[[#This Row],[Date Notice of Complete Application Issued]], "")</f>
        <v/>
      </c>
      <c r="J166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6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6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61" s="74" t="str">
        <f>IF(Table1[[#This Row],[Was there an agreed upon decision date?]]="Yes",
    "Mutually agreed timeline",
    IF(ISNUMBER(Table1[[#This Row],[Total Active Review Days 
(without pauses)]]),
        IF(Table1[[#This Row],[Total Active Review Days 
(without pauses)]] &gt; Table1[[#This Row],[Deadline 
(Hidden Helper)]], "Yes", "No"),
    ""))</f>
        <v/>
      </c>
      <c r="N1661" s="8"/>
      <c r="O1661" s="8"/>
      <c r="BU1661"/>
      <c r="BV1661"/>
    </row>
    <row r="1662" spans="1:74" x14ac:dyDescent="0.25">
      <c r="A1662" s="18"/>
      <c r="B1662" s="20"/>
      <c r="C1662" s="72"/>
      <c r="D1662" s="19"/>
      <c r="E1662" s="20"/>
      <c r="F1662" s="20"/>
      <c r="G1662" s="19"/>
      <c r="H1662" s="19"/>
      <c r="I1662" s="76" t="str">
        <f>IF(AND(Table1[[#This Row],[Was this permit part of a consolidated review?]]="No", Table1[[#This Row],[Date Notice of Complete Application Issued]]&lt;&gt;"", Table1[[#This Row],[Date of Decision]]&lt;&gt;""), Table1[[#This Row],[Date of Decision]]-Table1[[#This Row],[Date Notice of Complete Application Issued]], "")</f>
        <v/>
      </c>
      <c r="J166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6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6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62" s="74" t="str">
        <f>IF(Table1[[#This Row],[Was there an agreed upon decision date?]]="Yes",
    "Mutually agreed timeline",
    IF(ISNUMBER(Table1[[#This Row],[Total Active Review Days 
(without pauses)]]),
        IF(Table1[[#This Row],[Total Active Review Days 
(without pauses)]] &gt; Table1[[#This Row],[Deadline 
(Hidden Helper)]], "Yes", "No"),
    ""))</f>
        <v/>
      </c>
      <c r="N1662" s="8"/>
      <c r="O1662" s="8"/>
      <c r="BU1662"/>
      <c r="BV1662"/>
    </row>
    <row r="1663" spans="1:74" x14ac:dyDescent="0.25">
      <c r="A1663" s="18"/>
      <c r="B1663" s="20"/>
      <c r="C1663" s="72"/>
      <c r="D1663" s="19"/>
      <c r="E1663" s="20"/>
      <c r="F1663" s="20"/>
      <c r="G1663" s="19"/>
      <c r="H1663" s="19"/>
      <c r="I1663" s="76" t="str">
        <f>IF(AND(Table1[[#This Row],[Was this permit part of a consolidated review?]]="No", Table1[[#This Row],[Date Notice of Complete Application Issued]]&lt;&gt;"", Table1[[#This Row],[Date of Decision]]&lt;&gt;""), Table1[[#This Row],[Date of Decision]]-Table1[[#This Row],[Date Notice of Complete Application Issued]], "")</f>
        <v/>
      </c>
      <c r="J166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6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6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63" s="74" t="str">
        <f>IF(Table1[[#This Row],[Was there an agreed upon decision date?]]="Yes",
    "Mutually agreed timeline",
    IF(ISNUMBER(Table1[[#This Row],[Total Active Review Days 
(without pauses)]]),
        IF(Table1[[#This Row],[Total Active Review Days 
(without pauses)]] &gt; Table1[[#This Row],[Deadline 
(Hidden Helper)]], "Yes", "No"),
    ""))</f>
        <v/>
      </c>
      <c r="N1663" s="8"/>
      <c r="O1663" s="8"/>
      <c r="BU1663"/>
      <c r="BV1663"/>
    </row>
    <row r="1664" spans="1:74" x14ac:dyDescent="0.25">
      <c r="A1664" s="18"/>
      <c r="B1664" s="20"/>
      <c r="C1664" s="72"/>
      <c r="D1664" s="19"/>
      <c r="E1664" s="20"/>
      <c r="F1664" s="20"/>
      <c r="G1664" s="19"/>
      <c r="H1664" s="19"/>
      <c r="I1664" s="76" t="str">
        <f>IF(AND(Table1[[#This Row],[Was this permit part of a consolidated review?]]="No", Table1[[#This Row],[Date Notice of Complete Application Issued]]&lt;&gt;"", Table1[[#This Row],[Date of Decision]]&lt;&gt;""), Table1[[#This Row],[Date of Decision]]-Table1[[#This Row],[Date Notice of Complete Application Issued]], "")</f>
        <v/>
      </c>
      <c r="J166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6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6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64" s="74" t="str">
        <f>IF(Table1[[#This Row],[Was there an agreed upon decision date?]]="Yes",
    "Mutually agreed timeline",
    IF(ISNUMBER(Table1[[#This Row],[Total Active Review Days 
(without pauses)]]),
        IF(Table1[[#This Row],[Total Active Review Days 
(without pauses)]] &gt; Table1[[#This Row],[Deadline 
(Hidden Helper)]], "Yes", "No"),
    ""))</f>
        <v/>
      </c>
      <c r="N1664" s="8"/>
      <c r="O1664" s="8"/>
      <c r="BU1664"/>
      <c r="BV1664"/>
    </row>
    <row r="1665" spans="1:74" x14ac:dyDescent="0.25">
      <c r="A1665" s="18"/>
      <c r="B1665" s="20"/>
      <c r="C1665" s="72"/>
      <c r="D1665" s="19"/>
      <c r="E1665" s="20"/>
      <c r="F1665" s="20"/>
      <c r="G1665" s="19"/>
      <c r="H1665" s="19"/>
      <c r="I1665" s="76" t="str">
        <f>IF(AND(Table1[[#This Row],[Was this permit part of a consolidated review?]]="No", Table1[[#This Row],[Date Notice of Complete Application Issued]]&lt;&gt;"", Table1[[#This Row],[Date of Decision]]&lt;&gt;""), Table1[[#This Row],[Date of Decision]]-Table1[[#This Row],[Date Notice of Complete Application Issued]], "")</f>
        <v/>
      </c>
      <c r="J166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6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6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65" s="74" t="str">
        <f>IF(Table1[[#This Row],[Was there an agreed upon decision date?]]="Yes",
    "Mutually agreed timeline",
    IF(ISNUMBER(Table1[[#This Row],[Total Active Review Days 
(without pauses)]]),
        IF(Table1[[#This Row],[Total Active Review Days 
(without pauses)]] &gt; Table1[[#This Row],[Deadline 
(Hidden Helper)]], "Yes", "No"),
    ""))</f>
        <v/>
      </c>
      <c r="N1665" s="8"/>
      <c r="O1665" s="8"/>
      <c r="BU1665"/>
      <c r="BV1665"/>
    </row>
    <row r="1666" spans="1:74" x14ac:dyDescent="0.25">
      <c r="A1666" s="18"/>
      <c r="B1666" s="20"/>
      <c r="C1666" s="72"/>
      <c r="D1666" s="19"/>
      <c r="E1666" s="20"/>
      <c r="F1666" s="20"/>
      <c r="G1666" s="19"/>
      <c r="H1666" s="19"/>
      <c r="I1666" s="76" t="str">
        <f>IF(AND(Table1[[#This Row],[Was this permit part of a consolidated review?]]="No", Table1[[#This Row],[Date Notice of Complete Application Issued]]&lt;&gt;"", Table1[[#This Row],[Date of Decision]]&lt;&gt;""), Table1[[#This Row],[Date of Decision]]-Table1[[#This Row],[Date Notice of Complete Application Issued]], "")</f>
        <v/>
      </c>
      <c r="J166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6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6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66" s="74" t="str">
        <f>IF(Table1[[#This Row],[Was there an agreed upon decision date?]]="Yes",
    "Mutually agreed timeline",
    IF(ISNUMBER(Table1[[#This Row],[Total Active Review Days 
(without pauses)]]),
        IF(Table1[[#This Row],[Total Active Review Days 
(without pauses)]] &gt; Table1[[#This Row],[Deadline 
(Hidden Helper)]], "Yes", "No"),
    ""))</f>
        <v/>
      </c>
      <c r="N1666" s="8"/>
      <c r="O1666" s="8"/>
      <c r="BU1666"/>
      <c r="BV1666"/>
    </row>
    <row r="1667" spans="1:74" x14ac:dyDescent="0.25">
      <c r="A1667" s="18"/>
      <c r="B1667" s="20"/>
      <c r="C1667" s="72"/>
      <c r="D1667" s="19"/>
      <c r="E1667" s="20"/>
      <c r="F1667" s="20"/>
      <c r="G1667" s="19"/>
      <c r="H1667" s="19"/>
      <c r="I1667" s="76" t="str">
        <f>IF(AND(Table1[[#This Row],[Was this permit part of a consolidated review?]]="No", Table1[[#This Row],[Date Notice of Complete Application Issued]]&lt;&gt;"", Table1[[#This Row],[Date of Decision]]&lt;&gt;""), Table1[[#This Row],[Date of Decision]]-Table1[[#This Row],[Date Notice of Complete Application Issued]], "")</f>
        <v/>
      </c>
      <c r="J166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6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6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67" s="74" t="str">
        <f>IF(Table1[[#This Row],[Was there an agreed upon decision date?]]="Yes",
    "Mutually agreed timeline",
    IF(ISNUMBER(Table1[[#This Row],[Total Active Review Days 
(without pauses)]]),
        IF(Table1[[#This Row],[Total Active Review Days 
(without pauses)]] &gt; Table1[[#This Row],[Deadline 
(Hidden Helper)]], "Yes", "No"),
    ""))</f>
        <v/>
      </c>
      <c r="N1667" s="8"/>
      <c r="O1667" s="8"/>
      <c r="BU1667"/>
      <c r="BV1667"/>
    </row>
    <row r="1668" spans="1:74" x14ac:dyDescent="0.25">
      <c r="A1668" s="18"/>
      <c r="B1668" s="20"/>
      <c r="C1668" s="72"/>
      <c r="D1668" s="19"/>
      <c r="E1668" s="20"/>
      <c r="F1668" s="20"/>
      <c r="G1668" s="19"/>
      <c r="H1668" s="19"/>
      <c r="I1668" s="76" t="str">
        <f>IF(AND(Table1[[#This Row],[Was this permit part of a consolidated review?]]="No", Table1[[#This Row],[Date Notice of Complete Application Issued]]&lt;&gt;"", Table1[[#This Row],[Date of Decision]]&lt;&gt;""), Table1[[#This Row],[Date of Decision]]-Table1[[#This Row],[Date Notice of Complete Application Issued]], "")</f>
        <v/>
      </c>
      <c r="J166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6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6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68" s="74" t="str">
        <f>IF(Table1[[#This Row],[Was there an agreed upon decision date?]]="Yes",
    "Mutually agreed timeline",
    IF(ISNUMBER(Table1[[#This Row],[Total Active Review Days 
(without pauses)]]),
        IF(Table1[[#This Row],[Total Active Review Days 
(without pauses)]] &gt; Table1[[#This Row],[Deadline 
(Hidden Helper)]], "Yes", "No"),
    ""))</f>
        <v/>
      </c>
      <c r="N1668" s="8"/>
      <c r="O1668" s="8"/>
      <c r="BU1668"/>
      <c r="BV1668"/>
    </row>
    <row r="1669" spans="1:74" x14ac:dyDescent="0.25">
      <c r="A1669" s="18"/>
      <c r="B1669" s="20"/>
      <c r="C1669" s="72"/>
      <c r="D1669" s="19"/>
      <c r="E1669" s="20"/>
      <c r="F1669" s="20"/>
      <c r="G1669" s="19"/>
      <c r="H1669" s="19"/>
      <c r="I1669" s="76" t="str">
        <f>IF(AND(Table1[[#This Row],[Was this permit part of a consolidated review?]]="No", Table1[[#This Row],[Date Notice of Complete Application Issued]]&lt;&gt;"", Table1[[#This Row],[Date of Decision]]&lt;&gt;""), Table1[[#This Row],[Date of Decision]]-Table1[[#This Row],[Date Notice of Complete Application Issued]], "")</f>
        <v/>
      </c>
      <c r="J166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6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6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69" s="74" t="str">
        <f>IF(Table1[[#This Row],[Was there an agreed upon decision date?]]="Yes",
    "Mutually agreed timeline",
    IF(ISNUMBER(Table1[[#This Row],[Total Active Review Days 
(without pauses)]]),
        IF(Table1[[#This Row],[Total Active Review Days 
(without pauses)]] &gt; Table1[[#This Row],[Deadline 
(Hidden Helper)]], "Yes", "No"),
    ""))</f>
        <v/>
      </c>
      <c r="N1669" s="8"/>
      <c r="O1669" s="8"/>
      <c r="BU1669"/>
      <c r="BV1669"/>
    </row>
    <row r="1670" spans="1:74" x14ac:dyDescent="0.25">
      <c r="A1670" s="18"/>
      <c r="B1670" s="20"/>
      <c r="C1670" s="72"/>
      <c r="D1670" s="19"/>
      <c r="E1670" s="20"/>
      <c r="F1670" s="20"/>
      <c r="G1670" s="19"/>
      <c r="H1670" s="19"/>
      <c r="I1670" s="76" t="str">
        <f>IF(AND(Table1[[#This Row],[Was this permit part of a consolidated review?]]="No", Table1[[#This Row],[Date Notice of Complete Application Issued]]&lt;&gt;"", Table1[[#This Row],[Date of Decision]]&lt;&gt;""), Table1[[#This Row],[Date of Decision]]-Table1[[#This Row],[Date Notice of Complete Application Issued]], "")</f>
        <v/>
      </c>
      <c r="J167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7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7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70" s="74" t="str">
        <f>IF(Table1[[#This Row],[Was there an agreed upon decision date?]]="Yes",
    "Mutually agreed timeline",
    IF(ISNUMBER(Table1[[#This Row],[Total Active Review Days 
(without pauses)]]),
        IF(Table1[[#This Row],[Total Active Review Days 
(without pauses)]] &gt; Table1[[#This Row],[Deadline 
(Hidden Helper)]], "Yes", "No"),
    ""))</f>
        <v/>
      </c>
      <c r="N1670" s="8"/>
      <c r="O1670" s="8"/>
      <c r="BU1670"/>
      <c r="BV1670"/>
    </row>
    <row r="1671" spans="1:74" x14ac:dyDescent="0.25">
      <c r="A1671" s="18"/>
      <c r="B1671" s="20"/>
      <c r="C1671" s="72"/>
      <c r="D1671" s="19"/>
      <c r="E1671" s="20"/>
      <c r="F1671" s="20"/>
      <c r="G1671" s="19"/>
      <c r="H1671" s="19"/>
      <c r="I1671" s="76" t="str">
        <f>IF(AND(Table1[[#This Row],[Was this permit part of a consolidated review?]]="No", Table1[[#This Row],[Date Notice of Complete Application Issued]]&lt;&gt;"", Table1[[#This Row],[Date of Decision]]&lt;&gt;""), Table1[[#This Row],[Date of Decision]]-Table1[[#This Row],[Date Notice of Complete Application Issued]], "")</f>
        <v/>
      </c>
      <c r="J167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7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7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71" s="74" t="str">
        <f>IF(Table1[[#This Row],[Was there an agreed upon decision date?]]="Yes",
    "Mutually agreed timeline",
    IF(ISNUMBER(Table1[[#This Row],[Total Active Review Days 
(without pauses)]]),
        IF(Table1[[#This Row],[Total Active Review Days 
(without pauses)]] &gt; Table1[[#This Row],[Deadline 
(Hidden Helper)]], "Yes", "No"),
    ""))</f>
        <v/>
      </c>
      <c r="N1671" s="8"/>
      <c r="O1671" s="8"/>
      <c r="BU1671"/>
      <c r="BV1671"/>
    </row>
    <row r="1672" spans="1:74" x14ac:dyDescent="0.25">
      <c r="A1672" s="18"/>
      <c r="B1672" s="20"/>
      <c r="C1672" s="72"/>
      <c r="D1672" s="19"/>
      <c r="E1672" s="20"/>
      <c r="F1672" s="20"/>
      <c r="G1672" s="19"/>
      <c r="H1672" s="19"/>
      <c r="I1672" s="76" t="str">
        <f>IF(AND(Table1[[#This Row],[Was this permit part of a consolidated review?]]="No", Table1[[#This Row],[Date Notice of Complete Application Issued]]&lt;&gt;"", Table1[[#This Row],[Date of Decision]]&lt;&gt;""), Table1[[#This Row],[Date of Decision]]-Table1[[#This Row],[Date Notice of Complete Application Issued]], "")</f>
        <v/>
      </c>
      <c r="J167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7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7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72" s="74" t="str">
        <f>IF(Table1[[#This Row],[Was there an agreed upon decision date?]]="Yes",
    "Mutually agreed timeline",
    IF(ISNUMBER(Table1[[#This Row],[Total Active Review Days 
(without pauses)]]),
        IF(Table1[[#This Row],[Total Active Review Days 
(without pauses)]] &gt; Table1[[#This Row],[Deadline 
(Hidden Helper)]], "Yes", "No"),
    ""))</f>
        <v/>
      </c>
      <c r="N1672" s="8"/>
      <c r="O1672" s="8"/>
      <c r="BU1672"/>
      <c r="BV1672"/>
    </row>
    <row r="1673" spans="1:74" x14ac:dyDescent="0.25">
      <c r="A1673" s="18"/>
      <c r="B1673" s="20"/>
      <c r="C1673" s="72"/>
      <c r="D1673" s="19"/>
      <c r="E1673" s="20"/>
      <c r="F1673" s="20"/>
      <c r="G1673" s="19"/>
      <c r="H1673" s="19"/>
      <c r="I1673" s="76" t="str">
        <f>IF(AND(Table1[[#This Row],[Was this permit part of a consolidated review?]]="No", Table1[[#This Row],[Date Notice of Complete Application Issued]]&lt;&gt;"", Table1[[#This Row],[Date of Decision]]&lt;&gt;""), Table1[[#This Row],[Date of Decision]]-Table1[[#This Row],[Date Notice of Complete Application Issued]], "")</f>
        <v/>
      </c>
      <c r="J167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7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7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73" s="74" t="str">
        <f>IF(Table1[[#This Row],[Was there an agreed upon decision date?]]="Yes",
    "Mutually agreed timeline",
    IF(ISNUMBER(Table1[[#This Row],[Total Active Review Days 
(without pauses)]]),
        IF(Table1[[#This Row],[Total Active Review Days 
(without pauses)]] &gt; Table1[[#This Row],[Deadline 
(Hidden Helper)]], "Yes", "No"),
    ""))</f>
        <v/>
      </c>
      <c r="N1673" s="8"/>
      <c r="O1673" s="8"/>
      <c r="BU1673"/>
      <c r="BV1673"/>
    </row>
    <row r="1674" spans="1:74" x14ac:dyDescent="0.25">
      <c r="A1674" s="18"/>
      <c r="B1674" s="20"/>
      <c r="C1674" s="72"/>
      <c r="D1674" s="19"/>
      <c r="E1674" s="20"/>
      <c r="F1674" s="20"/>
      <c r="G1674" s="19"/>
      <c r="H1674" s="19"/>
      <c r="I1674" s="76" t="str">
        <f>IF(AND(Table1[[#This Row],[Was this permit part of a consolidated review?]]="No", Table1[[#This Row],[Date Notice of Complete Application Issued]]&lt;&gt;"", Table1[[#This Row],[Date of Decision]]&lt;&gt;""), Table1[[#This Row],[Date of Decision]]-Table1[[#This Row],[Date Notice of Complete Application Issued]], "")</f>
        <v/>
      </c>
      <c r="J167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7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7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74" s="74" t="str">
        <f>IF(Table1[[#This Row],[Was there an agreed upon decision date?]]="Yes",
    "Mutually agreed timeline",
    IF(ISNUMBER(Table1[[#This Row],[Total Active Review Days 
(without pauses)]]),
        IF(Table1[[#This Row],[Total Active Review Days 
(without pauses)]] &gt; Table1[[#This Row],[Deadline 
(Hidden Helper)]], "Yes", "No"),
    ""))</f>
        <v/>
      </c>
      <c r="N1674" s="8"/>
      <c r="O1674" s="8"/>
      <c r="BU1674"/>
      <c r="BV1674"/>
    </row>
    <row r="1675" spans="1:74" x14ac:dyDescent="0.25">
      <c r="A1675" s="18"/>
      <c r="B1675" s="20"/>
      <c r="C1675" s="72"/>
      <c r="D1675" s="19"/>
      <c r="E1675" s="20"/>
      <c r="F1675" s="20"/>
      <c r="G1675" s="19"/>
      <c r="H1675" s="19"/>
      <c r="I1675" s="76" t="str">
        <f>IF(AND(Table1[[#This Row],[Was this permit part of a consolidated review?]]="No", Table1[[#This Row],[Date Notice of Complete Application Issued]]&lt;&gt;"", Table1[[#This Row],[Date of Decision]]&lt;&gt;""), Table1[[#This Row],[Date of Decision]]-Table1[[#This Row],[Date Notice of Complete Application Issued]], "")</f>
        <v/>
      </c>
      <c r="J167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7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7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75" s="74" t="str">
        <f>IF(Table1[[#This Row],[Was there an agreed upon decision date?]]="Yes",
    "Mutually agreed timeline",
    IF(ISNUMBER(Table1[[#This Row],[Total Active Review Days 
(without pauses)]]),
        IF(Table1[[#This Row],[Total Active Review Days 
(without pauses)]] &gt; Table1[[#This Row],[Deadline 
(Hidden Helper)]], "Yes", "No"),
    ""))</f>
        <v/>
      </c>
      <c r="N1675" s="8"/>
      <c r="O1675" s="8"/>
      <c r="BU1675"/>
      <c r="BV1675"/>
    </row>
    <row r="1676" spans="1:74" x14ac:dyDescent="0.25">
      <c r="A1676" s="18"/>
      <c r="B1676" s="20"/>
      <c r="C1676" s="72"/>
      <c r="D1676" s="19"/>
      <c r="E1676" s="20"/>
      <c r="F1676" s="20"/>
      <c r="G1676" s="19"/>
      <c r="H1676" s="19"/>
      <c r="I1676" s="76" t="str">
        <f>IF(AND(Table1[[#This Row],[Was this permit part of a consolidated review?]]="No", Table1[[#This Row],[Date Notice of Complete Application Issued]]&lt;&gt;"", Table1[[#This Row],[Date of Decision]]&lt;&gt;""), Table1[[#This Row],[Date of Decision]]-Table1[[#This Row],[Date Notice of Complete Application Issued]], "")</f>
        <v/>
      </c>
      <c r="J167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7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7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76" s="74" t="str">
        <f>IF(Table1[[#This Row],[Was there an agreed upon decision date?]]="Yes",
    "Mutually agreed timeline",
    IF(ISNUMBER(Table1[[#This Row],[Total Active Review Days 
(without pauses)]]),
        IF(Table1[[#This Row],[Total Active Review Days 
(without pauses)]] &gt; Table1[[#This Row],[Deadline 
(Hidden Helper)]], "Yes", "No"),
    ""))</f>
        <v/>
      </c>
      <c r="N1676" s="8"/>
      <c r="O1676" s="8"/>
      <c r="BU1676"/>
      <c r="BV1676"/>
    </row>
    <row r="1677" spans="1:74" x14ac:dyDescent="0.25">
      <c r="A1677" s="18"/>
      <c r="B1677" s="20"/>
      <c r="C1677" s="72"/>
      <c r="D1677" s="19"/>
      <c r="E1677" s="20"/>
      <c r="F1677" s="20"/>
      <c r="G1677" s="19"/>
      <c r="H1677" s="19"/>
      <c r="I1677" s="76" t="str">
        <f>IF(AND(Table1[[#This Row],[Was this permit part of a consolidated review?]]="No", Table1[[#This Row],[Date Notice of Complete Application Issued]]&lt;&gt;"", Table1[[#This Row],[Date of Decision]]&lt;&gt;""), Table1[[#This Row],[Date of Decision]]-Table1[[#This Row],[Date Notice of Complete Application Issued]], "")</f>
        <v/>
      </c>
      <c r="J167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7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7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77" s="74" t="str">
        <f>IF(Table1[[#This Row],[Was there an agreed upon decision date?]]="Yes",
    "Mutually agreed timeline",
    IF(ISNUMBER(Table1[[#This Row],[Total Active Review Days 
(without pauses)]]),
        IF(Table1[[#This Row],[Total Active Review Days 
(without pauses)]] &gt; Table1[[#This Row],[Deadline 
(Hidden Helper)]], "Yes", "No"),
    ""))</f>
        <v/>
      </c>
      <c r="N1677" s="8"/>
      <c r="O1677" s="8"/>
      <c r="BU1677"/>
      <c r="BV1677"/>
    </row>
    <row r="1678" spans="1:74" x14ac:dyDescent="0.25">
      <c r="A1678" s="18"/>
      <c r="B1678" s="20"/>
      <c r="C1678" s="72"/>
      <c r="D1678" s="19"/>
      <c r="E1678" s="20"/>
      <c r="F1678" s="20"/>
      <c r="G1678" s="19"/>
      <c r="H1678" s="19"/>
      <c r="I1678" s="76" t="str">
        <f>IF(AND(Table1[[#This Row],[Was this permit part of a consolidated review?]]="No", Table1[[#This Row],[Date Notice of Complete Application Issued]]&lt;&gt;"", Table1[[#This Row],[Date of Decision]]&lt;&gt;""), Table1[[#This Row],[Date of Decision]]-Table1[[#This Row],[Date Notice of Complete Application Issued]], "")</f>
        <v/>
      </c>
      <c r="J167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7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7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78" s="74" t="str">
        <f>IF(Table1[[#This Row],[Was there an agreed upon decision date?]]="Yes",
    "Mutually agreed timeline",
    IF(ISNUMBER(Table1[[#This Row],[Total Active Review Days 
(without pauses)]]),
        IF(Table1[[#This Row],[Total Active Review Days 
(without pauses)]] &gt; Table1[[#This Row],[Deadline 
(Hidden Helper)]], "Yes", "No"),
    ""))</f>
        <v/>
      </c>
      <c r="N1678" s="8"/>
      <c r="O1678" s="8"/>
      <c r="BU1678"/>
      <c r="BV1678"/>
    </row>
    <row r="1679" spans="1:74" x14ac:dyDescent="0.25">
      <c r="A1679" s="18"/>
      <c r="B1679" s="20"/>
      <c r="C1679" s="72"/>
      <c r="D1679" s="19"/>
      <c r="E1679" s="20"/>
      <c r="F1679" s="20"/>
      <c r="G1679" s="19"/>
      <c r="H1679" s="19"/>
      <c r="I1679" s="76" t="str">
        <f>IF(AND(Table1[[#This Row],[Was this permit part of a consolidated review?]]="No", Table1[[#This Row],[Date Notice of Complete Application Issued]]&lt;&gt;"", Table1[[#This Row],[Date of Decision]]&lt;&gt;""), Table1[[#This Row],[Date of Decision]]-Table1[[#This Row],[Date Notice of Complete Application Issued]], "")</f>
        <v/>
      </c>
      <c r="J167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7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7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79" s="74" t="str">
        <f>IF(Table1[[#This Row],[Was there an agreed upon decision date?]]="Yes",
    "Mutually agreed timeline",
    IF(ISNUMBER(Table1[[#This Row],[Total Active Review Days 
(without pauses)]]),
        IF(Table1[[#This Row],[Total Active Review Days 
(without pauses)]] &gt; Table1[[#This Row],[Deadline 
(Hidden Helper)]], "Yes", "No"),
    ""))</f>
        <v/>
      </c>
      <c r="N1679" s="8"/>
      <c r="O1679" s="8"/>
      <c r="BU1679"/>
      <c r="BV1679"/>
    </row>
    <row r="1680" spans="1:74" x14ac:dyDescent="0.25">
      <c r="A1680" s="18"/>
      <c r="B1680" s="20"/>
      <c r="C1680" s="72"/>
      <c r="D1680" s="19"/>
      <c r="E1680" s="20"/>
      <c r="F1680" s="20"/>
      <c r="G1680" s="19"/>
      <c r="H1680" s="19"/>
      <c r="I1680" s="76" t="str">
        <f>IF(AND(Table1[[#This Row],[Was this permit part of a consolidated review?]]="No", Table1[[#This Row],[Date Notice of Complete Application Issued]]&lt;&gt;"", Table1[[#This Row],[Date of Decision]]&lt;&gt;""), Table1[[#This Row],[Date of Decision]]-Table1[[#This Row],[Date Notice of Complete Application Issued]], "")</f>
        <v/>
      </c>
      <c r="J168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8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8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80" s="74" t="str">
        <f>IF(Table1[[#This Row],[Was there an agreed upon decision date?]]="Yes",
    "Mutually agreed timeline",
    IF(ISNUMBER(Table1[[#This Row],[Total Active Review Days 
(without pauses)]]),
        IF(Table1[[#This Row],[Total Active Review Days 
(without pauses)]] &gt; Table1[[#This Row],[Deadline 
(Hidden Helper)]], "Yes", "No"),
    ""))</f>
        <v/>
      </c>
      <c r="N1680" s="8"/>
      <c r="O1680" s="8"/>
      <c r="BU1680"/>
      <c r="BV1680"/>
    </row>
    <row r="1681" spans="1:74" x14ac:dyDescent="0.25">
      <c r="A1681" s="18"/>
      <c r="B1681" s="20"/>
      <c r="C1681" s="72"/>
      <c r="D1681" s="19"/>
      <c r="E1681" s="20"/>
      <c r="F1681" s="20"/>
      <c r="G1681" s="19"/>
      <c r="H1681" s="19"/>
      <c r="I1681" s="76" t="str">
        <f>IF(AND(Table1[[#This Row],[Was this permit part of a consolidated review?]]="No", Table1[[#This Row],[Date Notice of Complete Application Issued]]&lt;&gt;"", Table1[[#This Row],[Date of Decision]]&lt;&gt;""), Table1[[#This Row],[Date of Decision]]-Table1[[#This Row],[Date Notice of Complete Application Issued]], "")</f>
        <v/>
      </c>
      <c r="J168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8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8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81" s="74" t="str">
        <f>IF(Table1[[#This Row],[Was there an agreed upon decision date?]]="Yes",
    "Mutually agreed timeline",
    IF(ISNUMBER(Table1[[#This Row],[Total Active Review Days 
(without pauses)]]),
        IF(Table1[[#This Row],[Total Active Review Days 
(without pauses)]] &gt; Table1[[#This Row],[Deadline 
(Hidden Helper)]], "Yes", "No"),
    ""))</f>
        <v/>
      </c>
      <c r="N1681" s="8"/>
      <c r="O1681" s="8"/>
      <c r="BU1681"/>
      <c r="BV1681"/>
    </row>
    <row r="1682" spans="1:74" x14ac:dyDescent="0.25">
      <c r="A1682" s="18"/>
      <c r="B1682" s="20"/>
      <c r="C1682" s="72"/>
      <c r="D1682" s="19"/>
      <c r="E1682" s="20"/>
      <c r="F1682" s="20"/>
      <c r="G1682" s="19"/>
      <c r="H1682" s="19"/>
      <c r="I1682" s="76" t="str">
        <f>IF(AND(Table1[[#This Row],[Was this permit part of a consolidated review?]]="No", Table1[[#This Row],[Date Notice of Complete Application Issued]]&lt;&gt;"", Table1[[#This Row],[Date of Decision]]&lt;&gt;""), Table1[[#This Row],[Date of Decision]]-Table1[[#This Row],[Date Notice of Complete Application Issued]], "")</f>
        <v/>
      </c>
      <c r="J168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8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8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82" s="74" t="str">
        <f>IF(Table1[[#This Row],[Was there an agreed upon decision date?]]="Yes",
    "Mutually agreed timeline",
    IF(ISNUMBER(Table1[[#This Row],[Total Active Review Days 
(without pauses)]]),
        IF(Table1[[#This Row],[Total Active Review Days 
(without pauses)]] &gt; Table1[[#This Row],[Deadline 
(Hidden Helper)]], "Yes", "No"),
    ""))</f>
        <v/>
      </c>
      <c r="N1682" s="8"/>
      <c r="O1682" s="8"/>
      <c r="BU1682"/>
      <c r="BV1682"/>
    </row>
    <row r="1683" spans="1:74" x14ac:dyDescent="0.25">
      <c r="A1683" s="18"/>
      <c r="B1683" s="20"/>
      <c r="C1683" s="72"/>
      <c r="D1683" s="19"/>
      <c r="E1683" s="20"/>
      <c r="F1683" s="20"/>
      <c r="G1683" s="19"/>
      <c r="H1683" s="19"/>
      <c r="I1683" s="76" t="str">
        <f>IF(AND(Table1[[#This Row],[Was this permit part of a consolidated review?]]="No", Table1[[#This Row],[Date Notice of Complete Application Issued]]&lt;&gt;"", Table1[[#This Row],[Date of Decision]]&lt;&gt;""), Table1[[#This Row],[Date of Decision]]-Table1[[#This Row],[Date Notice of Complete Application Issued]], "")</f>
        <v/>
      </c>
      <c r="J168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8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8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83" s="74" t="str">
        <f>IF(Table1[[#This Row],[Was there an agreed upon decision date?]]="Yes",
    "Mutually agreed timeline",
    IF(ISNUMBER(Table1[[#This Row],[Total Active Review Days 
(without pauses)]]),
        IF(Table1[[#This Row],[Total Active Review Days 
(without pauses)]] &gt; Table1[[#This Row],[Deadline 
(Hidden Helper)]], "Yes", "No"),
    ""))</f>
        <v/>
      </c>
      <c r="N1683" s="8"/>
      <c r="O1683" s="8"/>
      <c r="BU1683"/>
      <c r="BV1683"/>
    </row>
    <row r="1684" spans="1:74" x14ac:dyDescent="0.25">
      <c r="A1684" s="18"/>
      <c r="B1684" s="20"/>
      <c r="C1684" s="72"/>
      <c r="D1684" s="19"/>
      <c r="E1684" s="20"/>
      <c r="F1684" s="20"/>
      <c r="G1684" s="19"/>
      <c r="H1684" s="19"/>
      <c r="I1684" s="76" t="str">
        <f>IF(AND(Table1[[#This Row],[Was this permit part of a consolidated review?]]="No", Table1[[#This Row],[Date Notice of Complete Application Issued]]&lt;&gt;"", Table1[[#This Row],[Date of Decision]]&lt;&gt;""), Table1[[#This Row],[Date of Decision]]-Table1[[#This Row],[Date Notice of Complete Application Issued]], "")</f>
        <v/>
      </c>
      <c r="J168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8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8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84" s="74" t="str">
        <f>IF(Table1[[#This Row],[Was there an agreed upon decision date?]]="Yes",
    "Mutually agreed timeline",
    IF(ISNUMBER(Table1[[#This Row],[Total Active Review Days 
(without pauses)]]),
        IF(Table1[[#This Row],[Total Active Review Days 
(without pauses)]] &gt; Table1[[#This Row],[Deadline 
(Hidden Helper)]], "Yes", "No"),
    ""))</f>
        <v/>
      </c>
      <c r="N1684" s="8"/>
      <c r="O1684" s="8"/>
      <c r="BU1684"/>
      <c r="BV1684"/>
    </row>
    <row r="1685" spans="1:74" x14ac:dyDescent="0.25">
      <c r="A1685" s="18"/>
      <c r="B1685" s="20"/>
      <c r="C1685" s="72"/>
      <c r="D1685" s="19"/>
      <c r="E1685" s="20"/>
      <c r="F1685" s="20"/>
      <c r="G1685" s="19"/>
      <c r="H1685" s="19"/>
      <c r="I1685" s="76" t="str">
        <f>IF(AND(Table1[[#This Row],[Was this permit part of a consolidated review?]]="No", Table1[[#This Row],[Date Notice of Complete Application Issued]]&lt;&gt;"", Table1[[#This Row],[Date of Decision]]&lt;&gt;""), Table1[[#This Row],[Date of Decision]]-Table1[[#This Row],[Date Notice of Complete Application Issued]], "")</f>
        <v/>
      </c>
      <c r="J168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8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8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85" s="74" t="str">
        <f>IF(Table1[[#This Row],[Was there an agreed upon decision date?]]="Yes",
    "Mutually agreed timeline",
    IF(ISNUMBER(Table1[[#This Row],[Total Active Review Days 
(without pauses)]]),
        IF(Table1[[#This Row],[Total Active Review Days 
(without pauses)]] &gt; Table1[[#This Row],[Deadline 
(Hidden Helper)]], "Yes", "No"),
    ""))</f>
        <v/>
      </c>
      <c r="N1685" s="8"/>
      <c r="O1685" s="8"/>
      <c r="BU1685"/>
      <c r="BV1685"/>
    </row>
    <row r="1686" spans="1:74" x14ac:dyDescent="0.25">
      <c r="A1686" s="18"/>
      <c r="B1686" s="20"/>
      <c r="C1686" s="72"/>
      <c r="D1686" s="19"/>
      <c r="E1686" s="20"/>
      <c r="F1686" s="20"/>
      <c r="G1686" s="19"/>
      <c r="H1686" s="19"/>
      <c r="I1686" s="76" t="str">
        <f>IF(AND(Table1[[#This Row],[Was this permit part of a consolidated review?]]="No", Table1[[#This Row],[Date Notice of Complete Application Issued]]&lt;&gt;"", Table1[[#This Row],[Date of Decision]]&lt;&gt;""), Table1[[#This Row],[Date of Decision]]-Table1[[#This Row],[Date Notice of Complete Application Issued]], "")</f>
        <v/>
      </c>
      <c r="J168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8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8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86" s="74" t="str">
        <f>IF(Table1[[#This Row],[Was there an agreed upon decision date?]]="Yes",
    "Mutually agreed timeline",
    IF(ISNUMBER(Table1[[#This Row],[Total Active Review Days 
(without pauses)]]),
        IF(Table1[[#This Row],[Total Active Review Days 
(without pauses)]] &gt; Table1[[#This Row],[Deadline 
(Hidden Helper)]], "Yes", "No"),
    ""))</f>
        <v/>
      </c>
      <c r="N1686" s="8"/>
      <c r="O1686" s="8"/>
      <c r="BU1686"/>
      <c r="BV1686"/>
    </row>
    <row r="1687" spans="1:74" x14ac:dyDescent="0.25">
      <c r="A1687" s="18"/>
      <c r="B1687" s="20"/>
      <c r="C1687" s="72"/>
      <c r="D1687" s="19"/>
      <c r="E1687" s="20"/>
      <c r="F1687" s="20"/>
      <c r="G1687" s="19"/>
      <c r="H1687" s="19"/>
      <c r="I1687" s="76" t="str">
        <f>IF(AND(Table1[[#This Row],[Was this permit part of a consolidated review?]]="No", Table1[[#This Row],[Date Notice of Complete Application Issued]]&lt;&gt;"", Table1[[#This Row],[Date of Decision]]&lt;&gt;""), Table1[[#This Row],[Date of Decision]]-Table1[[#This Row],[Date Notice of Complete Application Issued]], "")</f>
        <v/>
      </c>
      <c r="J168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8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8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87" s="74" t="str">
        <f>IF(Table1[[#This Row],[Was there an agreed upon decision date?]]="Yes",
    "Mutually agreed timeline",
    IF(ISNUMBER(Table1[[#This Row],[Total Active Review Days 
(without pauses)]]),
        IF(Table1[[#This Row],[Total Active Review Days 
(without pauses)]] &gt; Table1[[#This Row],[Deadline 
(Hidden Helper)]], "Yes", "No"),
    ""))</f>
        <v/>
      </c>
      <c r="N1687" s="8"/>
      <c r="O1687" s="8"/>
      <c r="BU1687"/>
      <c r="BV1687"/>
    </row>
    <row r="1688" spans="1:74" x14ac:dyDescent="0.25">
      <c r="A1688" s="18"/>
      <c r="B1688" s="20"/>
      <c r="C1688" s="72"/>
      <c r="D1688" s="19"/>
      <c r="E1688" s="20"/>
      <c r="F1688" s="20"/>
      <c r="G1688" s="19"/>
      <c r="H1688" s="19"/>
      <c r="I1688" s="76" t="str">
        <f>IF(AND(Table1[[#This Row],[Was this permit part of a consolidated review?]]="No", Table1[[#This Row],[Date Notice of Complete Application Issued]]&lt;&gt;"", Table1[[#This Row],[Date of Decision]]&lt;&gt;""), Table1[[#This Row],[Date of Decision]]-Table1[[#This Row],[Date Notice of Complete Application Issued]], "")</f>
        <v/>
      </c>
      <c r="J168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8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8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88" s="74" t="str">
        <f>IF(Table1[[#This Row],[Was there an agreed upon decision date?]]="Yes",
    "Mutually agreed timeline",
    IF(ISNUMBER(Table1[[#This Row],[Total Active Review Days 
(without pauses)]]),
        IF(Table1[[#This Row],[Total Active Review Days 
(without pauses)]] &gt; Table1[[#This Row],[Deadline 
(Hidden Helper)]], "Yes", "No"),
    ""))</f>
        <v/>
      </c>
      <c r="N1688" s="8"/>
      <c r="O1688" s="8"/>
      <c r="BU1688"/>
      <c r="BV1688"/>
    </row>
    <row r="1689" spans="1:74" x14ac:dyDescent="0.25">
      <c r="A1689" s="18"/>
      <c r="B1689" s="20"/>
      <c r="C1689" s="72"/>
      <c r="D1689" s="19"/>
      <c r="E1689" s="20"/>
      <c r="F1689" s="20"/>
      <c r="G1689" s="19"/>
      <c r="H1689" s="19"/>
      <c r="I1689" s="76" t="str">
        <f>IF(AND(Table1[[#This Row],[Was this permit part of a consolidated review?]]="No", Table1[[#This Row],[Date Notice of Complete Application Issued]]&lt;&gt;"", Table1[[#This Row],[Date of Decision]]&lt;&gt;""), Table1[[#This Row],[Date of Decision]]-Table1[[#This Row],[Date Notice of Complete Application Issued]], "")</f>
        <v/>
      </c>
      <c r="J168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8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8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89" s="74" t="str">
        <f>IF(Table1[[#This Row],[Was there an agreed upon decision date?]]="Yes",
    "Mutually agreed timeline",
    IF(ISNUMBER(Table1[[#This Row],[Total Active Review Days 
(without pauses)]]),
        IF(Table1[[#This Row],[Total Active Review Days 
(without pauses)]] &gt; Table1[[#This Row],[Deadline 
(Hidden Helper)]], "Yes", "No"),
    ""))</f>
        <v/>
      </c>
      <c r="N1689" s="8"/>
      <c r="O1689" s="8"/>
      <c r="BU1689"/>
      <c r="BV1689"/>
    </row>
    <row r="1690" spans="1:74" x14ac:dyDescent="0.25">
      <c r="A1690" s="18"/>
      <c r="B1690" s="20"/>
      <c r="C1690" s="72"/>
      <c r="D1690" s="19"/>
      <c r="E1690" s="20"/>
      <c r="F1690" s="20"/>
      <c r="G1690" s="19"/>
      <c r="H1690" s="19"/>
      <c r="I1690" s="76" t="str">
        <f>IF(AND(Table1[[#This Row],[Was this permit part of a consolidated review?]]="No", Table1[[#This Row],[Date Notice of Complete Application Issued]]&lt;&gt;"", Table1[[#This Row],[Date of Decision]]&lt;&gt;""), Table1[[#This Row],[Date of Decision]]-Table1[[#This Row],[Date Notice of Complete Application Issued]], "")</f>
        <v/>
      </c>
      <c r="J169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9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9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90" s="74" t="str">
        <f>IF(Table1[[#This Row],[Was there an agreed upon decision date?]]="Yes",
    "Mutually agreed timeline",
    IF(ISNUMBER(Table1[[#This Row],[Total Active Review Days 
(without pauses)]]),
        IF(Table1[[#This Row],[Total Active Review Days 
(without pauses)]] &gt; Table1[[#This Row],[Deadline 
(Hidden Helper)]], "Yes", "No"),
    ""))</f>
        <v/>
      </c>
      <c r="N1690" s="8"/>
      <c r="O1690" s="8"/>
      <c r="BU1690"/>
      <c r="BV1690"/>
    </row>
    <row r="1691" spans="1:74" x14ac:dyDescent="0.25">
      <c r="A1691" s="18"/>
      <c r="B1691" s="20"/>
      <c r="C1691" s="72"/>
      <c r="D1691" s="19"/>
      <c r="E1691" s="20"/>
      <c r="F1691" s="20"/>
      <c r="G1691" s="19"/>
      <c r="H1691" s="19"/>
      <c r="I1691" s="76" t="str">
        <f>IF(AND(Table1[[#This Row],[Was this permit part of a consolidated review?]]="No", Table1[[#This Row],[Date Notice of Complete Application Issued]]&lt;&gt;"", Table1[[#This Row],[Date of Decision]]&lt;&gt;""), Table1[[#This Row],[Date of Decision]]-Table1[[#This Row],[Date Notice of Complete Application Issued]], "")</f>
        <v/>
      </c>
      <c r="J169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9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9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91" s="74" t="str">
        <f>IF(Table1[[#This Row],[Was there an agreed upon decision date?]]="Yes",
    "Mutually agreed timeline",
    IF(ISNUMBER(Table1[[#This Row],[Total Active Review Days 
(without pauses)]]),
        IF(Table1[[#This Row],[Total Active Review Days 
(without pauses)]] &gt; Table1[[#This Row],[Deadline 
(Hidden Helper)]], "Yes", "No"),
    ""))</f>
        <v/>
      </c>
      <c r="N1691" s="8"/>
      <c r="O1691" s="8"/>
      <c r="BU1691"/>
      <c r="BV1691"/>
    </row>
    <row r="1692" spans="1:74" x14ac:dyDescent="0.25">
      <c r="A1692" s="18"/>
      <c r="B1692" s="20"/>
      <c r="C1692" s="72"/>
      <c r="D1692" s="19"/>
      <c r="E1692" s="20"/>
      <c r="F1692" s="20"/>
      <c r="G1692" s="19"/>
      <c r="H1692" s="19"/>
      <c r="I1692" s="76" t="str">
        <f>IF(AND(Table1[[#This Row],[Was this permit part of a consolidated review?]]="No", Table1[[#This Row],[Date Notice of Complete Application Issued]]&lt;&gt;"", Table1[[#This Row],[Date of Decision]]&lt;&gt;""), Table1[[#This Row],[Date of Decision]]-Table1[[#This Row],[Date Notice of Complete Application Issued]], "")</f>
        <v/>
      </c>
      <c r="J169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9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9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92" s="74" t="str">
        <f>IF(Table1[[#This Row],[Was there an agreed upon decision date?]]="Yes",
    "Mutually agreed timeline",
    IF(ISNUMBER(Table1[[#This Row],[Total Active Review Days 
(without pauses)]]),
        IF(Table1[[#This Row],[Total Active Review Days 
(without pauses)]] &gt; Table1[[#This Row],[Deadline 
(Hidden Helper)]], "Yes", "No"),
    ""))</f>
        <v/>
      </c>
      <c r="N1692" s="8"/>
      <c r="O1692" s="8"/>
      <c r="BU1692"/>
      <c r="BV1692"/>
    </row>
    <row r="1693" spans="1:74" x14ac:dyDescent="0.25">
      <c r="A1693" s="18"/>
      <c r="B1693" s="20"/>
      <c r="C1693" s="72"/>
      <c r="D1693" s="19"/>
      <c r="E1693" s="20"/>
      <c r="F1693" s="20"/>
      <c r="G1693" s="19"/>
      <c r="H1693" s="19"/>
      <c r="I1693" s="76" t="str">
        <f>IF(AND(Table1[[#This Row],[Was this permit part of a consolidated review?]]="No", Table1[[#This Row],[Date Notice of Complete Application Issued]]&lt;&gt;"", Table1[[#This Row],[Date of Decision]]&lt;&gt;""), Table1[[#This Row],[Date of Decision]]-Table1[[#This Row],[Date Notice of Complete Application Issued]], "")</f>
        <v/>
      </c>
      <c r="J169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9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9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93" s="74" t="str">
        <f>IF(Table1[[#This Row],[Was there an agreed upon decision date?]]="Yes",
    "Mutually agreed timeline",
    IF(ISNUMBER(Table1[[#This Row],[Total Active Review Days 
(without pauses)]]),
        IF(Table1[[#This Row],[Total Active Review Days 
(without pauses)]] &gt; Table1[[#This Row],[Deadline 
(Hidden Helper)]], "Yes", "No"),
    ""))</f>
        <v/>
      </c>
      <c r="N1693" s="8"/>
      <c r="O1693" s="8"/>
      <c r="BU1693"/>
      <c r="BV1693"/>
    </row>
    <row r="1694" spans="1:74" x14ac:dyDescent="0.25">
      <c r="A1694" s="18"/>
      <c r="B1694" s="20"/>
      <c r="C1694" s="72"/>
      <c r="D1694" s="19"/>
      <c r="E1694" s="20"/>
      <c r="F1694" s="20"/>
      <c r="G1694" s="19"/>
      <c r="H1694" s="19"/>
      <c r="I1694" s="76" t="str">
        <f>IF(AND(Table1[[#This Row],[Was this permit part of a consolidated review?]]="No", Table1[[#This Row],[Date Notice of Complete Application Issued]]&lt;&gt;"", Table1[[#This Row],[Date of Decision]]&lt;&gt;""), Table1[[#This Row],[Date of Decision]]-Table1[[#This Row],[Date Notice of Complete Application Issued]], "")</f>
        <v/>
      </c>
      <c r="J169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9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9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94" s="74" t="str">
        <f>IF(Table1[[#This Row],[Was there an agreed upon decision date?]]="Yes",
    "Mutually agreed timeline",
    IF(ISNUMBER(Table1[[#This Row],[Total Active Review Days 
(without pauses)]]),
        IF(Table1[[#This Row],[Total Active Review Days 
(without pauses)]] &gt; Table1[[#This Row],[Deadline 
(Hidden Helper)]], "Yes", "No"),
    ""))</f>
        <v/>
      </c>
      <c r="N1694" s="8"/>
      <c r="O1694" s="8"/>
      <c r="BU1694"/>
      <c r="BV1694"/>
    </row>
    <row r="1695" spans="1:74" x14ac:dyDescent="0.25">
      <c r="A1695" s="18"/>
      <c r="B1695" s="20"/>
      <c r="C1695" s="72"/>
      <c r="D1695" s="19"/>
      <c r="E1695" s="20"/>
      <c r="F1695" s="20"/>
      <c r="G1695" s="19"/>
      <c r="H1695" s="19"/>
      <c r="I1695" s="76" t="str">
        <f>IF(AND(Table1[[#This Row],[Was this permit part of a consolidated review?]]="No", Table1[[#This Row],[Date Notice of Complete Application Issued]]&lt;&gt;"", Table1[[#This Row],[Date of Decision]]&lt;&gt;""), Table1[[#This Row],[Date of Decision]]-Table1[[#This Row],[Date Notice of Complete Application Issued]], "")</f>
        <v/>
      </c>
      <c r="J169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9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9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95" s="74" t="str">
        <f>IF(Table1[[#This Row],[Was there an agreed upon decision date?]]="Yes",
    "Mutually agreed timeline",
    IF(ISNUMBER(Table1[[#This Row],[Total Active Review Days 
(without pauses)]]),
        IF(Table1[[#This Row],[Total Active Review Days 
(without pauses)]] &gt; Table1[[#This Row],[Deadline 
(Hidden Helper)]], "Yes", "No"),
    ""))</f>
        <v/>
      </c>
      <c r="N1695" s="8"/>
      <c r="O1695" s="8"/>
      <c r="BU1695"/>
      <c r="BV1695"/>
    </row>
    <row r="1696" spans="1:74" x14ac:dyDescent="0.25">
      <c r="A1696" s="18"/>
      <c r="B1696" s="20"/>
      <c r="C1696" s="72"/>
      <c r="D1696" s="19"/>
      <c r="E1696" s="20"/>
      <c r="F1696" s="20"/>
      <c r="G1696" s="19"/>
      <c r="H1696" s="19"/>
      <c r="I1696" s="76" t="str">
        <f>IF(AND(Table1[[#This Row],[Was this permit part of a consolidated review?]]="No", Table1[[#This Row],[Date Notice of Complete Application Issued]]&lt;&gt;"", Table1[[#This Row],[Date of Decision]]&lt;&gt;""), Table1[[#This Row],[Date of Decision]]-Table1[[#This Row],[Date Notice of Complete Application Issued]], "")</f>
        <v/>
      </c>
      <c r="J169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9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9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96" s="74" t="str">
        <f>IF(Table1[[#This Row],[Was there an agreed upon decision date?]]="Yes",
    "Mutually agreed timeline",
    IF(ISNUMBER(Table1[[#This Row],[Total Active Review Days 
(without pauses)]]),
        IF(Table1[[#This Row],[Total Active Review Days 
(without pauses)]] &gt; Table1[[#This Row],[Deadline 
(Hidden Helper)]], "Yes", "No"),
    ""))</f>
        <v/>
      </c>
      <c r="N1696" s="8"/>
      <c r="O1696" s="8"/>
      <c r="BU1696"/>
      <c r="BV1696"/>
    </row>
    <row r="1697" spans="1:74" x14ac:dyDescent="0.25">
      <c r="A1697" s="18"/>
      <c r="B1697" s="20"/>
      <c r="C1697" s="72"/>
      <c r="D1697" s="19"/>
      <c r="E1697" s="20"/>
      <c r="F1697" s="20"/>
      <c r="G1697" s="19"/>
      <c r="H1697" s="19"/>
      <c r="I1697" s="76" t="str">
        <f>IF(AND(Table1[[#This Row],[Was this permit part of a consolidated review?]]="No", Table1[[#This Row],[Date Notice of Complete Application Issued]]&lt;&gt;"", Table1[[#This Row],[Date of Decision]]&lt;&gt;""), Table1[[#This Row],[Date of Decision]]-Table1[[#This Row],[Date Notice of Complete Application Issued]], "")</f>
        <v/>
      </c>
      <c r="J169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9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9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97" s="74" t="str">
        <f>IF(Table1[[#This Row],[Was there an agreed upon decision date?]]="Yes",
    "Mutually agreed timeline",
    IF(ISNUMBER(Table1[[#This Row],[Total Active Review Days 
(without pauses)]]),
        IF(Table1[[#This Row],[Total Active Review Days 
(without pauses)]] &gt; Table1[[#This Row],[Deadline 
(Hidden Helper)]], "Yes", "No"),
    ""))</f>
        <v/>
      </c>
      <c r="N1697" s="8"/>
      <c r="O1697" s="8"/>
      <c r="BU1697"/>
      <c r="BV1697"/>
    </row>
    <row r="1698" spans="1:74" x14ac:dyDescent="0.25">
      <c r="A1698" s="18"/>
      <c r="B1698" s="20"/>
      <c r="C1698" s="72"/>
      <c r="D1698" s="19"/>
      <c r="E1698" s="20"/>
      <c r="F1698" s="20"/>
      <c r="G1698" s="19"/>
      <c r="H1698" s="19"/>
      <c r="I1698" s="76" t="str">
        <f>IF(AND(Table1[[#This Row],[Was this permit part of a consolidated review?]]="No", Table1[[#This Row],[Date Notice of Complete Application Issued]]&lt;&gt;"", Table1[[#This Row],[Date of Decision]]&lt;&gt;""), Table1[[#This Row],[Date of Decision]]-Table1[[#This Row],[Date Notice of Complete Application Issued]], "")</f>
        <v/>
      </c>
      <c r="J169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9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9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98" s="74" t="str">
        <f>IF(Table1[[#This Row],[Was there an agreed upon decision date?]]="Yes",
    "Mutually agreed timeline",
    IF(ISNUMBER(Table1[[#This Row],[Total Active Review Days 
(without pauses)]]),
        IF(Table1[[#This Row],[Total Active Review Days 
(without pauses)]] &gt; Table1[[#This Row],[Deadline 
(Hidden Helper)]], "Yes", "No"),
    ""))</f>
        <v/>
      </c>
      <c r="N1698" s="8"/>
      <c r="O1698" s="8"/>
      <c r="BU1698"/>
      <c r="BV1698"/>
    </row>
    <row r="1699" spans="1:74" x14ac:dyDescent="0.25">
      <c r="A1699" s="18"/>
      <c r="B1699" s="20"/>
      <c r="C1699" s="72"/>
      <c r="D1699" s="19"/>
      <c r="E1699" s="20"/>
      <c r="F1699" s="20"/>
      <c r="G1699" s="19"/>
      <c r="H1699" s="19"/>
      <c r="I1699" s="76" t="str">
        <f>IF(AND(Table1[[#This Row],[Was this permit part of a consolidated review?]]="No", Table1[[#This Row],[Date Notice of Complete Application Issued]]&lt;&gt;"", Table1[[#This Row],[Date of Decision]]&lt;&gt;""), Table1[[#This Row],[Date of Decision]]-Table1[[#This Row],[Date Notice of Complete Application Issued]], "")</f>
        <v/>
      </c>
      <c r="J169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69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69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699" s="74" t="str">
        <f>IF(Table1[[#This Row],[Was there an agreed upon decision date?]]="Yes",
    "Mutually agreed timeline",
    IF(ISNUMBER(Table1[[#This Row],[Total Active Review Days 
(without pauses)]]),
        IF(Table1[[#This Row],[Total Active Review Days 
(without pauses)]] &gt; Table1[[#This Row],[Deadline 
(Hidden Helper)]], "Yes", "No"),
    ""))</f>
        <v/>
      </c>
      <c r="N1699" s="8"/>
      <c r="O1699" s="8"/>
      <c r="BU1699"/>
      <c r="BV1699"/>
    </row>
    <row r="1700" spans="1:74" x14ac:dyDescent="0.25">
      <c r="A1700" s="18"/>
      <c r="B1700" s="20"/>
      <c r="C1700" s="72"/>
      <c r="D1700" s="19"/>
      <c r="E1700" s="20"/>
      <c r="F1700" s="20"/>
      <c r="G1700" s="19"/>
      <c r="H1700" s="19"/>
      <c r="I1700" s="76" t="str">
        <f>IF(AND(Table1[[#This Row],[Was this permit part of a consolidated review?]]="No", Table1[[#This Row],[Date Notice of Complete Application Issued]]&lt;&gt;"", Table1[[#This Row],[Date of Decision]]&lt;&gt;""), Table1[[#This Row],[Date of Decision]]-Table1[[#This Row],[Date Notice of Complete Application Issued]], "")</f>
        <v/>
      </c>
      <c r="J170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0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0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00" s="74" t="str">
        <f>IF(Table1[[#This Row],[Was there an agreed upon decision date?]]="Yes",
    "Mutually agreed timeline",
    IF(ISNUMBER(Table1[[#This Row],[Total Active Review Days 
(without pauses)]]),
        IF(Table1[[#This Row],[Total Active Review Days 
(without pauses)]] &gt; Table1[[#This Row],[Deadline 
(Hidden Helper)]], "Yes", "No"),
    ""))</f>
        <v/>
      </c>
      <c r="N1700" s="8"/>
      <c r="O1700" s="8"/>
      <c r="BU1700"/>
      <c r="BV1700"/>
    </row>
    <row r="1701" spans="1:74" x14ac:dyDescent="0.25">
      <c r="A1701" s="18"/>
      <c r="B1701" s="20"/>
      <c r="C1701" s="72"/>
      <c r="D1701" s="19"/>
      <c r="E1701" s="20"/>
      <c r="F1701" s="20"/>
      <c r="G1701" s="19"/>
      <c r="H1701" s="19"/>
      <c r="I1701" s="76" t="str">
        <f>IF(AND(Table1[[#This Row],[Was this permit part of a consolidated review?]]="No", Table1[[#This Row],[Date Notice of Complete Application Issued]]&lt;&gt;"", Table1[[#This Row],[Date of Decision]]&lt;&gt;""), Table1[[#This Row],[Date of Decision]]-Table1[[#This Row],[Date Notice of Complete Application Issued]], "")</f>
        <v/>
      </c>
      <c r="J170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0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0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01" s="74" t="str">
        <f>IF(Table1[[#This Row],[Was there an agreed upon decision date?]]="Yes",
    "Mutually agreed timeline",
    IF(ISNUMBER(Table1[[#This Row],[Total Active Review Days 
(without pauses)]]),
        IF(Table1[[#This Row],[Total Active Review Days 
(without pauses)]] &gt; Table1[[#This Row],[Deadline 
(Hidden Helper)]], "Yes", "No"),
    ""))</f>
        <v/>
      </c>
      <c r="N1701" s="8"/>
      <c r="O1701" s="8"/>
      <c r="BU1701"/>
      <c r="BV1701"/>
    </row>
    <row r="1702" spans="1:74" x14ac:dyDescent="0.25">
      <c r="A1702" s="18"/>
      <c r="B1702" s="20"/>
      <c r="C1702" s="72"/>
      <c r="D1702" s="19"/>
      <c r="E1702" s="20"/>
      <c r="F1702" s="20"/>
      <c r="G1702" s="19"/>
      <c r="H1702" s="19"/>
      <c r="I1702" s="76" t="str">
        <f>IF(AND(Table1[[#This Row],[Was this permit part of a consolidated review?]]="No", Table1[[#This Row],[Date Notice of Complete Application Issued]]&lt;&gt;"", Table1[[#This Row],[Date of Decision]]&lt;&gt;""), Table1[[#This Row],[Date of Decision]]-Table1[[#This Row],[Date Notice of Complete Application Issued]], "")</f>
        <v/>
      </c>
      <c r="J170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0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0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02" s="74" t="str">
        <f>IF(Table1[[#This Row],[Was there an agreed upon decision date?]]="Yes",
    "Mutually agreed timeline",
    IF(ISNUMBER(Table1[[#This Row],[Total Active Review Days 
(without pauses)]]),
        IF(Table1[[#This Row],[Total Active Review Days 
(without pauses)]] &gt; Table1[[#This Row],[Deadline 
(Hidden Helper)]], "Yes", "No"),
    ""))</f>
        <v/>
      </c>
      <c r="N1702" s="8"/>
      <c r="O1702" s="8"/>
      <c r="BU1702"/>
      <c r="BV1702"/>
    </row>
    <row r="1703" spans="1:74" x14ac:dyDescent="0.25">
      <c r="A1703" s="18"/>
      <c r="B1703" s="20"/>
      <c r="C1703" s="72"/>
      <c r="D1703" s="19"/>
      <c r="E1703" s="20"/>
      <c r="F1703" s="20"/>
      <c r="G1703" s="19"/>
      <c r="H1703" s="19"/>
      <c r="I1703" s="76" t="str">
        <f>IF(AND(Table1[[#This Row],[Was this permit part of a consolidated review?]]="No", Table1[[#This Row],[Date Notice of Complete Application Issued]]&lt;&gt;"", Table1[[#This Row],[Date of Decision]]&lt;&gt;""), Table1[[#This Row],[Date of Decision]]-Table1[[#This Row],[Date Notice of Complete Application Issued]], "")</f>
        <v/>
      </c>
      <c r="J170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0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0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03" s="74" t="str">
        <f>IF(Table1[[#This Row],[Was there an agreed upon decision date?]]="Yes",
    "Mutually agreed timeline",
    IF(ISNUMBER(Table1[[#This Row],[Total Active Review Days 
(without pauses)]]),
        IF(Table1[[#This Row],[Total Active Review Days 
(without pauses)]] &gt; Table1[[#This Row],[Deadline 
(Hidden Helper)]], "Yes", "No"),
    ""))</f>
        <v/>
      </c>
      <c r="N1703" s="8"/>
      <c r="O1703" s="8"/>
      <c r="BU1703"/>
      <c r="BV1703"/>
    </row>
    <row r="1704" spans="1:74" x14ac:dyDescent="0.25">
      <c r="A1704" s="18"/>
      <c r="B1704" s="20"/>
      <c r="C1704" s="72"/>
      <c r="D1704" s="19"/>
      <c r="E1704" s="20"/>
      <c r="F1704" s="20"/>
      <c r="G1704" s="19"/>
      <c r="H1704" s="19"/>
      <c r="I1704" s="76" t="str">
        <f>IF(AND(Table1[[#This Row],[Was this permit part of a consolidated review?]]="No", Table1[[#This Row],[Date Notice of Complete Application Issued]]&lt;&gt;"", Table1[[#This Row],[Date of Decision]]&lt;&gt;""), Table1[[#This Row],[Date of Decision]]-Table1[[#This Row],[Date Notice of Complete Application Issued]], "")</f>
        <v/>
      </c>
      <c r="J170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0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0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04" s="74" t="str">
        <f>IF(Table1[[#This Row],[Was there an agreed upon decision date?]]="Yes",
    "Mutually agreed timeline",
    IF(ISNUMBER(Table1[[#This Row],[Total Active Review Days 
(without pauses)]]),
        IF(Table1[[#This Row],[Total Active Review Days 
(without pauses)]] &gt; Table1[[#This Row],[Deadline 
(Hidden Helper)]], "Yes", "No"),
    ""))</f>
        <v/>
      </c>
      <c r="N1704" s="8"/>
      <c r="O1704" s="8"/>
      <c r="BU1704"/>
      <c r="BV1704"/>
    </row>
    <row r="1705" spans="1:74" x14ac:dyDescent="0.25">
      <c r="A1705" s="18"/>
      <c r="B1705" s="20"/>
      <c r="C1705" s="72"/>
      <c r="D1705" s="19"/>
      <c r="E1705" s="20"/>
      <c r="F1705" s="20"/>
      <c r="G1705" s="19"/>
      <c r="H1705" s="19"/>
      <c r="I1705" s="76" t="str">
        <f>IF(AND(Table1[[#This Row],[Was this permit part of a consolidated review?]]="No", Table1[[#This Row],[Date Notice of Complete Application Issued]]&lt;&gt;"", Table1[[#This Row],[Date of Decision]]&lt;&gt;""), Table1[[#This Row],[Date of Decision]]-Table1[[#This Row],[Date Notice of Complete Application Issued]], "")</f>
        <v/>
      </c>
      <c r="J170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0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0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05" s="74" t="str">
        <f>IF(Table1[[#This Row],[Was there an agreed upon decision date?]]="Yes",
    "Mutually agreed timeline",
    IF(ISNUMBER(Table1[[#This Row],[Total Active Review Days 
(without pauses)]]),
        IF(Table1[[#This Row],[Total Active Review Days 
(without pauses)]] &gt; Table1[[#This Row],[Deadline 
(Hidden Helper)]], "Yes", "No"),
    ""))</f>
        <v/>
      </c>
      <c r="N1705" s="8"/>
      <c r="O1705" s="8"/>
      <c r="BU1705"/>
      <c r="BV1705"/>
    </row>
    <row r="1706" spans="1:74" x14ac:dyDescent="0.25">
      <c r="A1706" s="18"/>
      <c r="B1706" s="20"/>
      <c r="C1706" s="72"/>
      <c r="D1706" s="19"/>
      <c r="E1706" s="20"/>
      <c r="F1706" s="20"/>
      <c r="G1706" s="19"/>
      <c r="H1706" s="19"/>
      <c r="I1706" s="76" t="str">
        <f>IF(AND(Table1[[#This Row],[Was this permit part of a consolidated review?]]="No", Table1[[#This Row],[Date Notice of Complete Application Issued]]&lt;&gt;"", Table1[[#This Row],[Date of Decision]]&lt;&gt;""), Table1[[#This Row],[Date of Decision]]-Table1[[#This Row],[Date Notice of Complete Application Issued]], "")</f>
        <v/>
      </c>
      <c r="J170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0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0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06" s="74" t="str">
        <f>IF(Table1[[#This Row],[Was there an agreed upon decision date?]]="Yes",
    "Mutually agreed timeline",
    IF(ISNUMBER(Table1[[#This Row],[Total Active Review Days 
(without pauses)]]),
        IF(Table1[[#This Row],[Total Active Review Days 
(without pauses)]] &gt; Table1[[#This Row],[Deadline 
(Hidden Helper)]], "Yes", "No"),
    ""))</f>
        <v/>
      </c>
      <c r="N1706" s="8"/>
      <c r="O1706" s="8"/>
      <c r="BU1706"/>
      <c r="BV1706"/>
    </row>
    <row r="1707" spans="1:74" x14ac:dyDescent="0.25">
      <c r="A1707" s="18"/>
      <c r="B1707" s="20"/>
      <c r="C1707" s="72"/>
      <c r="D1707" s="19"/>
      <c r="E1707" s="20"/>
      <c r="F1707" s="20"/>
      <c r="G1707" s="19"/>
      <c r="H1707" s="19"/>
      <c r="I1707" s="76" t="str">
        <f>IF(AND(Table1[[#This Row],[Was this permit part of a consolidated review?]]="No", Table1[[#This Row],[Date Notice of Complete Application Issued]]&lt;&gt;"", Table1[[#This Row],[Date of Decision]]&lt;&gt;""), Table1[[#This Row],[Date of Decision]]-Table1[[#This Row],[Date Notice of Complete Application Issued]], "")</f>
        <v/>
      </c>
      <c r="J170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0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0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07" s="74" t="str">
        <f>IF(Table1[[#This Row],[Was there an agreed upon decision date?]]="Yes",
    "Mutually agreed timeline",
    IF(ISNUMBER(Table1[[#This Row],[Total Active Review Days 
(without pauses)]]),
        IF(Table1[[#This Row],[Total Active Review Days 
(without pauses)]] &gt; Table1[[#This Row],[Deadline 
(Hidden Helper)]], "Yes", "No"),
    ""))</f>
        <v/>
      </c>
      <c r="N1707" s="8"/>
      <c r="O1707" s="8"/>
      <c r="BU1707"/>
      <c r="BV1707"/>
    </row>
    <row r="1708" spans="1:74" x14ac:dyDescent="0.25">
      <c r="A1708" s="18"/>
      <c r="B1708" s="20"/>
      <c r="C1708" s="72"/>
      <c r="D1708" s="19"/>
      <c r="E1708" s="20"/>
      <c r="F1708" s="20"/>
      <c r="G1708" s="19"/>
      <c r="H1708" s="19"/>
      <c r="I1708" s="76" t="str">
        <f>IF(AND(Table1[[#This Row],[Was this permit part of a consolidated review?]]="No", Table1[[#This Row],[Date Notice of Complete Application Issued]]&lt;&gt;"", Table1[[#This Row],[Date of Decision]]&lt;&gt;""), Table1[[#This Row],[Date of Decision]]-Table1[[#This Row],[Date Notice of Complete Application Issued]], "")</f>
        <v/>
      </c>
      <c r="J170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0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0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08" s="74" t="str">
        <f>IF(Table1[[#This Row],[Was there an agreed upon decision date?]]="Yes",
    "Mutually agreed timeline",
    IF(ISNUMBER(Table1[[#This Row],[Total Active Review Days 
(without pauses)]]),
        IF(Table1[[#This Row],[Total Active Review Days 
(without pauses)]] &gt; Table1[[#This Row],[Deadline 
(Hidden Helper)]], "Yes", "No"),
    ""))</f>
        <v/>
      </c>
      <c r="N1708" s="8"/>
      <c r="O1708" s="8"/>
      <c r="BU1708"/>
      <c r="BV1708"/>
    </row>
    <row r="1709" spans="1:74" x14ac:dyDescent="0.25">
      <c r="A1709" s="18"/>
      <c r="B1709" s="20"/>
      <c r="C1709" s="72"/>
      <c r="D1709" s="19"/>
      <c r="E1709" s="20"/>
      <c r="F1709" s="20"/>
      <c r="G1709" s="19"/>
      <c r="H1709" s="19"/>
      <c r="I1709" s="76" t="str">
        <f>IF(AND(Table1[[#This Row],[Was this permit part of a consolidated review?]]="No", Table1[[#This Row],[Date Notice of Complete Application Issued]]&lt;&gt;"", Table1[[#This Row],[Date of Decision]]&lt;&gt;""), Table1[[#This Row],[Date of Decision]]-Table1[[#This Row],[Date Notice of Complete Application Issued]], "")</f>
        <v/>
      </c>
      <c r="J170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0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0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09" s="74" t="str">
        <f>IF(Table1[[#This Row],[Was there an agreed upon decision date?]]="Yes",
    "Mutually agreed timeline",
    IF(ISNUMBER(Table1[[#This Row],[Total Active Review Days 
(without pauses)]]),
        IF(Table1[[#This Row],[Total Active Review Days 
(without pauses)]] &gt; Table1[[#This Row],[Deadline 
(Hidden Helper)]], "Yes", "No"),
    ""))</f>
        <v/>
      </c>
      <c r="N1709" s="8"/>
      <c r="O1709" s="8"/>
      <c r="BU1709"/>
      <c r="BV1709"/>
    </row>
    <row r="1710" spans="1:74" x14ac:dyDescent="0.25">
      <c r="A1710" s="18"/>
      <c r="B1710" s="20"/>
      <c r="C1710" s="72"/>
      <c r="D1710" s="19"/>
      <c r="E1710" s="20"/>
      <c r="F1710" s="20"/>
      <c r="G1710" s="19"/>
      <c r="H1710" s="19"/>
      <c r="I1710" s="76" t="str">
        <f>IF(AND(Table1[[#This Row],[Was this permit part of a consolidated review?]]="No", Table1[[#This Row],[Date Notice of Complete Application Issued]]&lt;&gt;"", Table1[[#This Row],[Date of Decision]]&lt;&gt;""), Table1[[#This Row],[Date of Decision]]-Table1[[#This Row],[Date Notice of Complete Application Issued]], "")</f>
        <v/>
      </c>
      <c r="J171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1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1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10" s="74" t="str">
        <f>IF(Table1[[#This Row],[Was there an agreed upon decision date?]]="Yes",
    "Mutually agreed timeline",
    IF(ISNUMBER(Table1[[#This Row],[Total Active Review Days 
(without pauses)]]),
        IF(Table1[[#This Row],[Total Active Review Days 
(without pauses)]] &gt; Table1[[#This Row],[Deadline 
(Hidden Helper)]], "Yes", "No"),
    ""))</f>
        <v/>
      </c>
      <c r="N1710" s="8"/>
      <c r="O1710" s="8"/>
      <c r="BU1710"/>
      <c r="BV1710"/>
    </row>
    <row r="1711" spans="1:74" x14ac:dyDescent="0.25">
      <c r="A1711" s="18"/>
      <c r="B1711" s="20"/>
      <c r="C1711" s="72"/>
      <c r="D1711" s="19"/>
      <c r="E1711" s="20"/>
      <c r="F1711" s="20"/>
      <c r="G1711" s="19"/>
      <c r="H1711" s="19"/>
      <c r="I1711" s="76" t="str">
        <f>IF(AND(Table1[[#This Row],[Was this permit part of a consolidated review?]]="No", Table1[[#This Row],[Date Notice of Complete Application Issued]]&lt;&gt;"", Table1[[#This Row],[Date of Decision]]&lt;&gt;""), Table1[[#This Row],[Date of Decision]]-Table1[[#This Row],[Date Notice of Complete Application Issued]], "")</f>
        <v/>
      </c>
      <c r="J171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1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1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11" s="74" t="str">
        <f>IF(Table1[[#This Row],[Was there an agreed upon decision date?]]="Yes",
    "Mutually agreed timeline",
    IF(ISNUMBER(Table1[[#This Row],[Total Active Review Days 
(without pauses)]]),
        IF(Table1[[#This Row],[Total Active Review Days 
(without pauses)]] &gt; Table1[[#This Row],[Deadline 
(Hidden Helper)]], "Yes", "No"),
    ""))</f>
        <v/>
      </c>
      <c r="N1711" s="8"/>
      <c r="O1711" s="8"/>
      <c r="BU1711"/>
      <c r="BV1711"/>
    </row>
    <row r="1712" spans="1:74" x14ac:dyDescent="0.25">
      <c r="A1712" s="18"/>
      <c r="B1712" s="20"/>
      <c r="C1712" s="72"/>
      <c r="D1712" s="19"/>
      <c r="E1712" s="20"/>
      <c r="F1712" s="20"/>
      <c r="G1712" s="19"/>
      <c r="H1712" s="19"/>
      <c r="I1712" s="76" t="str">
        <f>IF(AND(Table1[[#This Row],[Was this permit part of a consolidated review?]]="No", Table1[[#This Row],[Date Notice of Complete Application Issued]]&lt;&gt;"", Table1[[#This Row],[Date of Decision]]&lt;&gt;""), Table1[[#This Row],[Date of Decision]]-Table1[[#This Row],[Date Notice of Complete Application Issued]], "")</f>
        <v/>
      </c>
      <c r="J171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1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1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12" s="74" t="str">
        <f>IF(Table1[[#This Row],[Was there an agreed upon decision date?]]="Yes",
    "Mutually agreed timeline",
    IF(ISNUMBER(Table1[[#This Row],[Total Active Review Days 
(without pauses)]]),
        IF(Table1[[#This Row],[Total Active Review Days 
(without pauses)]] &gt; Table1[[#This Row],[Deadline 
(Hidden Helper)]], "Yes", "No"),
    ""))</f>
        <v/>
      </c>
      <c r="N1712" s="8"/>
      <c r="O1712" s="8"/>
      <c r="BU1712"/>
      <c r="BV1712"/>
    </row>
    <row r="1713" spans="1:74" x14ac:dyDescent="0.25">
      <c r="A1713" s="18"/>
      <c r="B1713" s="20"/>
      <c r="C1713" s="72"/>
      <c r="D1713" s="19"/>
      <c r="E1713" s="20"/>
      <c r="F1713" s="20"/>
      <c r="G1713" s="19"/>
      <c r="H1713" s="19"/>
      <c r="I1713" s="76" t="str">
        <f>IF(AND(Table1[[#This Row],[Was this permit part of a consolidated review?]]="No", Table1[[#This Row],[Date Notice of Complete Application Issued]]&lt;&gt;"", Table1[[#This Row],[Date of Decision]]&lt;&gt;""), Table1[[#This Row],[Date of Decision]]-Table1[[#This Row],[Date Notice of Complete Application Issued]], "")</f>
        <v/>
      </c>
      <c r="J171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1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1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13" s="74" t="str">
        <f>IF(Table1[[#This Row],[Was there an agreed upon decision date?]]="Yes",
    "Mutually agreed timeline",
    IF(ISNUMBER(Table1[[#This Row],[Total Active Review Days 
(without pauses)]]),
        IF(Table1[[#This Row],[Total Active Review Days 
(without pauses)]] &gt; Table1[[#This Row],[Deadline 
(Hidden Helper)]], "Yes", "No"),
    ""))</f>
        <v/>
      </c>
      <c r="N1713" s="8"/>
      <c r="O1713" s="8"/>
      <c r="BU1713"/>
      <c r="BV1713"/>
    </row>
    <row r="1714" spans="1:74" x14ac:dyDescent="0.25">
      <c r="A1714" s="18"/>
      <c r="B1714" s="20"/>
      <c r="C1714" s="72"/>
      <c r="D1714" s="19"/>
      <c r="E1714" s="20"/>
      <c r="F1714" s="20"/>
      <c r="G1714" s="19"/>
      <c r="H1714" s="19"/>
      <c r="I1714" s="76" t="str">
        <f>IF(AND(Table1[[#This Row],[Was this permit part of a consolidated review?]]="No", Table1[[#This Row],[Date Notice of Complete Application Issued]]&lt;&gt;"", Table1[[#This Row],[Date of Decision]]&lt;&gt;""), Table1[[#This Row],[Date of Decision]]-Table1[[#This Row],[Date Notice of Complete Application Issued]], "")</f>
        <v/>
      </c>
      <c r="J171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1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1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14" s="74" t="str">
        <f>IF(Table1[[#This Row],[Was there an agreed upon decision date?]]="Yes",
    "Mutually agreed timeline",
    IF(ISNUMBER(Table1[[#This Row],[Total Active Review Days 
(without pauses)]]),
        IF(Table1[[#This Row],[Total Active Review Days 
(without pauses)]] &gt; Table1[[#This Row],[Deadline 
(Hidden Helper)]], "Yes", "No"),
    ""))</f>
        <v/>
      </c>
      <c r="N1714" s="8"/>
      <c r="O1714" s="8"/>
      <c r="BU1714"/>
      <c r="BV1714"/>
    </row>
    <row r="1715" spans="1:74" x14ac:dyDescent="0.25">
      <c r="A1715" s="18"/>
      <c r="B1715" s="20"/>
      <c r="C1715" s="72"/>
      <c r="D1715" s="19"/>
      <c r="E1715" s="20"/>
      <c r="F1715" s="20"/>
      <c r="G1715" s="19"/>
      <c r="H1715" s="19"/>
      <c r="I1715" s="76" t="str">
        <f>IF(AND(Table1[[#This Row],[Was this permit part of a consolidated review?]]="No", Table1[[#This Row],[Date Notice of Complete Application Issued]]&lt;&gt;"", Table1[[#This Row],[Date of Decision]]&lt;&gt;""), Table1[[#This Row],[Date of Decision]]-Table1[[#This Row],[Date Notice of Complete Application Issued]], "")</f>
        <v/>
      </c>
      <c r="J171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1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1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15" s="74" t="str">
        <f>IF(Table1[[#This Row],[Was there an agreed upon decision date?]]="Yes",
    "Mutually agreed timeline",
    IF(ISNUMBER(Table1[[#This Row],[Total Active Review Days 
(without pauses)]]),
        IF(Table1[[#This Row],[Total Active Review Days 
(without pauses)]] &gt; Table1[[#This Row],[Deadline 
(Hidden Helper)]], "Yes", "No"),
    ""))</f>
        <v/>
      </c>
      <c r="N1715" s="8"/>
      <c r="O1715" s="8"/>
      <c r="BU1715"/>
      <c r="BV1715"/>
    </row>
    <row r="1716" spans="1:74" x14ac:dyDescent="0.25">
      <c r="A1716" s="18"/>
      <c r="B1716" s="20"/>
      <c r="C1716" s="72"/>
      <c r="D1716" s="19"/>
      <c r="E1716" s="20"/>
      <c r="F1716" s="20"/>
      <c r="G1716" s="19"/>
      <c r="H1716" s="19"/>
      <c r="I1716" s="76" t="str">
        <f>IF(AND(Table1[[#This Row],[Was this permit part of a consolidated review?]]="No", Table1[[#This Row],[Date Notice of Complete Application Issued]]&lt;&gt;"", Table1[[#This Row],[Date of Decision]]&lt;&gt;""), Table1[[#This Row],[Date of Decision]]-Table1[[#This Row],[Date Notice of Complete Application Issued]], "")</f>
        <v/>
      </c>
      <c r="J171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1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1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16" s="74" t="str">
        <f>IF(Table1[[#This Row],[Was there an agreed upon decision date?]]="Yes",
    "Mutually agreed timeline",
    IF(ISNUMBER(Table1[[#This Row],[Total Active Review Days 
(without pauses)]]),
        IF(Table1[[#This Row],[Total Active Review Days 
(without pauses)]] &gt; Table1[[#This Row],[Deadline 
(Hidden Helper)]], "Yes", "No"),
    ""))</f>
        <v/>
      </c>
      <c r="N1716" s="8"/>
      <c r="O1716" s="8"/>
      <c r="BU1716"/>
      <c r="BV1716"/>
    </row>
    <row r="1717" spans="1:74" x14ac:dyDescent="0.25">
      <c r="A1717" s="18"/>
      <c r="B1717" s="20"/>
      <c r="C1717" s="72"/>
      <c r="D1717" s="19"/>
      <c r="E1717" s="20"/>
      <c r="F1717" s="20"/>
      <c r="G1717" s="19"/>
      <c r="H1717" s="19"/>
      <c r="I1717" s="76" t="str">
        <f>IF(AND(Table1[[#This Row],[Was this permit part of a consolidated review?]]="No", Table1[[#This Row],[Date Notice of Complete Application Issued]]&lt;&gt;"", Table1[[#This Row],[Date of Decision]]&lt;&gt;""), Table1[[#This Row],[Date of Decision]]-Table1[[#This Row],[Date Notice of Complete Application Issued]], "")</f>
        <v/>
      </c>
      <c r="J171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1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1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17" s="74" t="str">
        <f>IF(Table1[[#This Row],[Was there an agreed upon decision date?]]="Yes",
    "Mutually agreed timeline",
    IF(ISNUMBER(Table1[[#This Row],[Total Active Review Days 
(without pauses)]]),
        IF(Table1[[#This Row],[Total Active Review Days 
(without pauses)]] &gt; Table1[[#This Row],[Deadline 
(Hidden Helper)]], "Yes", "No"),
    ""))</f>
        <v/>
      </c>
      <c r="N1717" s="8"/>
      <c r="O1717" s="8"/>
      <c r="BU1717"/>
      <c r="BV1717"/>
    </row>
    <row r="1718" spans="1:74" x14ac:dyDescent="0.25">
      <c r="A1718" s="18"/>
      <c r="B1718" s="20"/>
      <c r="C1718" s="72"/>
      <c r="D1718" s="19"/>
      <c r="E1718" s="20"/>
      <c r="F1718" s="20"/>
      <c r="G1718" s="19"/>
      <c r="H1718" s="19"/>
      <c r="I1718" s="76" t="str">
        <f>IF(AND(Table1[[#This Row],[Was this permit part of a consolidated review?]]="No", Table1[[#This Row],[Date Notice of Complete Application Issued]]&lt;&gt;"", Table1[[#This Row],[Date of Decision]]&lt;&gt;""), Table1[[#This Row],[Date of Decision]]-Table1[[#This Row],[Date Notice of Complete Application Issued]], "")</f>
        <v/>
      </c>
      <c r="J171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1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1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18" s="74" t="str">
        <f>IF(Table1[[#This Row],[Was there an agreed upon decision date?]]="Yes",
    "Mutually agreed timeline",
    IF(ISNUMBER(Table1[[#This Row],[Total Active Review Days 
(without pauses)]]),
        IF(Table1[[#This Row],[Total Active Review Days 
(without pauses)]] &gt; Table1[[#This Row],[Deadline 
(Hidden Helper)]], "Yes", "No"),
    ""))</f>
        <v/>
      </c>
      <c r="N1718" s="8"/>
      <c r="O1718" s="8"/>
      <c r="BU1718"/>
      <c r="BV1718"/>
    </row>
    <row r="1719" spans="1:74" x14ac:dyDescent="0.25">
      <c r="A1719" s="18"/>
      <c r="B1719" s="20"/>
      <c r="C1719" s="72"/>
      <c r="D1719" s="19"/>
      <c r="E1719" s="20"/>
      <c r="F1719" s="20"/>
      <c r="G1719" s="19"/>
      <c r="H1719" s="19"/>
      <c r="I1719" s="76" t="str">
        <f>IF(AND(Table1[[#This Row],[Was this permit part of a consolidated review?]]="No", Table1[[#This Row],[Date Notice of Complete Application Issued]]&lt;&gt;"", Table1[[#This Row],[Date of Decision]]&lt;&gt;""), Table1[[#This Row],[Date of Decision]]-Table1[[#This Row],[Date Notice of Complete Application Issued]], "")</f>
        <v/>
      </c>
      <c r="J171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1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1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19" s="74" t="str">
        <f>IF(Table1[[#This Row],[Was there an agreed upon decision date?]]="Yes",
    "Mutually agreed timeline",
    IF(ISNUMBER(Table1[[#This Row],[Total Active Review Days 
(without pauses)]]),
        IF(Table1[[#This Row],[Total Active Review Days 
(without pauses)]] &gt; Table1[[#This Row],[Deadline 
(Hidden Helper)]], "Yes", "No"),
    ""))</f>
        <v/>
      </c>
      <c r="N1719" s="8"/>
      <c r="O1719" s="8"/>
      <c r="BU1719"/>
      <c r="BV1719"/>
    </row>
    <row r="1720" spans="1:74" x14ac:dyDescent="0.25">
      <c r="A1720" s="18"/>
      <c r="B1720" s="20"/>
      <c r="C1720" s="72"/>
      <c r="D1720" s="19"/>
      <c r="E1720" s="20"/>
      <c r="F1720" s="20"/>
      <c r="G1720" s="19"/>
      <c r="H1720" s="19"/>
      <c r="I1720" s="76" t="str">
        <f>IF(AND(Table1[[#This Row],[Was this permit part of a consolidated review?]]="No", Table1[[#This Row],[Date Notice of Complete Application Issued]]&lt;&gt;"", Table1[[#This Row],[Date of Decision]]&lt;&gt;""), Table1[[#This Row],[Date of Decision]]-Table1[[#This Row],[Date Notice of Complete Application Issued]], "")</f>
        <v/>
      </c>
      <c r="J172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2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2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20" s="74" t="str">
        <f>IF(Table1[[#This Row],[Was there an agreed upon decision date?]]="Yes",
    "Mutually agreed timeline",
    IF(ISNUMBER(Table1[[#This Row],[Total Active Review Days 
(without pauses)]]),
        IF(Table1[[#This Row],[Total Active Review Days 
(without pauses)]] &gt; Table1[[#This Row],[Deadline 
(Hidden Helper)]], "Yes", "No"),
    ""))</f>
        <v/>
      </c>
      <c r="N1720" s="8"/>
      <c r="O1720" s="8"/>
      <c r="BU1720"/>
      <c r="BV1720"/>
    </row>
    <row r="1721" spans="1:74" x14ac:dyDescent="0.25">
      <c r="A1721" s="18"/>
      <c r="B1721" s="20"/>
      <c r="C1721" s="72"/>
      <c r="D1721" s="19"/>
      <c r="E1721" s="20"/>
      <c r="F1721" s="20"/>
      <c r="G1721" s="19"/>
      <c r="H1721" s="19"/>
      <c r="I1721" s="76" t="str">
        <f>IF(AND(Table1[[#This Row],[Was this permit part of a consolidated review?]]="No", Table1[[#This Row],[Date Notice of Complete Application Issued]]&lt;&gt;"", Table1[[#This Row],[Date of Decision]]&lt;&gt;""), Table1[[#This Row],[Date of Decision]]-Table1[[#This Row],[Date Notice of Complete Application Issued]], "")</f>
        <v/>
      </c>
      <c r="J172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2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2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21" s="74" t="str">
        <f>IF(Table1[[#This Row],[Was there an agreed upon decision date?]]="Yes",
    "Mutually agreed timeline",
    IF(ISNUMBER(Table1[[#This Row],[Total Active Review Days 
(without pauses)]]),
        IF(Table1[[#This Row],[Total Active Review Days 
(without pauses)]] &gt; Table1[[#This Row],[Deadline 
(Hidden Helper)]], "Yes", "No"),
    ""))</f>
        <v/>
      </c>
      <c r="N1721" s="8"/>
      <c r="O1721" s="8"/>
      <c r="BU1721"/>
      <c r="BV1721"/>
    </row>
    <row r="1722" spans="1:74" x14ac:dyDescent="0.25">
      <c r="A1722" s="18"/>
      <c r="B1722" s="20"/>
      <c r="C1722" s="72"/>
      <c r="D1722" s="19"/>
      <c r="E1722" s="20"/>
      <c r="F1722" s="20"/>
      <c r="G1722" s="19"/>
      <c r="H1722" s="19"/>
      <c r="I1722" s="76" t="str">
        <f>IF(AND(Table1[[#This Row],[Was this permit part of a consolidated review?]]="No", Table1[[#This Row],[Date Notice of Complete Application Issued]]&lt;&gt;"", Table1[[#This Row],[Date of Decision]]&lt;&gt;""), Table1[[#This Row],[Date of Decision]]-Table1[[#This Row],[Date Notice of Complete Application Issued]], "")</f>
        <v/>
      </c>
      <c r="J172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2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2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22" s="74" t="str">
        <f>IF(Table1[[#This Row],[Was there an agreed upon decision date?]]="Yes",
    "Mutually agreed timeline",
    IF(ISNUMBER(Table1[[#This Row],[Total Active Review Days 
(without pauses)]]),
        IF(Table1[[#This Row],[Total Active Review Days 
(without pauses)]] &gt; Table1[[#This Row],[Deadline 
(Hidden Helper)]], "Yes", "No"),
    ""))</f>
        <v/>
      </c>
      <c r="N1722" s="8"/>
      <c r="O1722" s="8"/>
      <c r="BU1722"/>
      <c r="BV1722"/>
    </row>
    <row r="1723" spans="1:74" x14ac:dyDescent="0.25">
      <c r="A1723" s="18"/>
      <c r="B1723" s="20"/>
      <c r="C1723" s="72"/>
      <c r="D1723" s="19"/>
      <c r="E1723" s="20"/>
      <c r="F1723" s="20"/>
      <c r="G1723" s="19"/>
      <c r="H1723" s="19"/>
      <c r="I1723" s="76" t="str">
        <f>IF(AND(Table1[[#This Row],[Was this permit part of a consolidated review?]]="No", Table1[[#This Row],[Date Notice of Complete Application Issued]]&lt;&gt;"", Table1[[#This Row],[Date of Decision]]&lt;&gt;""), Table1[[#This Row],[Date of Decision]]-Table1[[#This Row],[Date Notice of Complete Application Issued]], "")</f>
        <v/>
      </c>
      <c r="J172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2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2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23" s="74" t="str">
        <f>IF(Table1[[#This Row],[Was there an agreed upon decision date?]]="Yes",
    "Mutually agreed timeline",
    IF(ISNUMBER(Table1[[#This Row],[Total Active Review Days 
(without pauses)]]),
        IF(Table1[[#This Row],[Total Active Review Days 
(without pauses)]] &gt; Table1[[#This Row],[Deadline 
(Hidden Helper)]], "Yes", "No"),
    ""))</f>
        <v/>
      </c>
      <c r="N1723" s="8"/>
      <c r="O1723" s="8"/>
      <c r="BU1723"/>
      <c r="BV1723"/>
    </row>
    <row r="1724" spans="1:74" x14ac:dyDescent="0.25">
      <c r="A1724" s="18"/>
      <c r="B1724" s="20"/>
      <c r="C1724" s="72"/>
      <c r="D1724" s="19"/>
      <c r="E1724" s="20"/>
      <c r="F1724" s="20"/>
      <c r="G1724" s="19"/>
      <c r="H1724" s="19"/>
      <c r="I1724" s="76" t="str">
        <f>IF(AND(Table1[[#This Row],[Was this permit part of a consolidated review?]]="No", Table1[[#This Row],[Date Notice of Complete Application Issued]]&lt;&gt;"", Table1[[#This Row],[Date of Decision]]&lt;&gt;""), Table1[[#This Row],[Date of Decision]]-Table1[[#This Row],[Date Notice of Complete Application Issued]], "")</f>
        <v/>
      </c>
      <c r="J172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2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2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24" s="74" t="str">
        <f>IF(Table1[[#This Row],[Was there an agreed upon decision date?]]="Yes",
    "Mutually agreed timeline",
    IF(ISNUMBER(Table1[[#This Row],[Total Active Review Days 
(without pauses)]]),
        IF(Table1[[#This Row],[Total Active Review Days 
(without pauses)]] &gt; Table1[[#This Row],[Deadline 
(Hidden Helper)]], "Yes", "No"),
    ""))</f>
        <v/>
      </c>
      <c r="N1724" s="8"/>
      <c r="O1724" s="8"/>
      <c r="BU1724"/>
      <c r="BV1724"/>
    </row>
    <row r="1725" spans="1:74" x14ac:dyDescent="0.25">
      <c r="A1725" s="18"/>
      <c r="B1725" s="20"/>
      <c r="C1725" s="72"/>
      <c r="D1725" s="19"/>
      <c r="E1725" s="20"/>
      <c r="F1725" s="20"/>
      <c r="G1725" s="19"/>
      <c r="H1725" s="19"/>
      <c r="I1725" s="76" t="str">
        <f>IF(AND(Table1[[#This Row],[Was this permit part of a consolidated review?]]="No", Table1[[#This Row],[Date Notice of Complete Application Issued]]&lt;&gt;"", Table1[[#This Row],[Date of Decision]]&lt;&gt;""), Table1[[#This Row],[Date of Decision]]-Table1[[#This Row],[Date Notice of Complete Application Issued]], "")</f>
        <v/>
      </c>
      <c r="J172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2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2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25" s="74" t="str">
        <f>IF(Table1[[#This Row],[Was there an agreed upon decision date?]]="Yes",
    "Mutually agreed timeline",
    IF(ISNUMBER(Table1[[#This Row],[Total Active Review Days 
(without pauses)]]),
        IF(Table1[[#This Row],[Total Active Review Days 
(without pauses)]] &gt; Table1[[#This Row],[Deadline 
(Hidden Helper)]], "Yes", "No"),
    ""))</f>
        <v/>
      </c>
      <c r="N1725" s="8"/>
      <c r="O1725" s="8"/>
      <c r="BU1725"/>
      <c r="BV1725"/>
    </row>
    <row r="1726" spans="1:74" x14ac:dyDescent="0.25">
      <c r="A1726" s="18"/>
      <c r="B1726" s="20"/>
      <c r="C1726" s="72"/>
      <c r="D1726" s="19"/>
      <c r="E1726" s="20"/>
      <c r="F1726" s="20"/>
      <c r="G1726" s="19"/>
      <c r="H1726" s="19"/>
      <c r="I1726" s="76" t="str">
        <f>IF(AND(Table1[[#This Row],[Was this permit part of a consolidated review?]]="No", Table1[[#This Row],[Date Notice of Complete Application Issued]]&lt;&gt;"", Table1[[#This Row],[Date of Decision]]&lt;&gt;""), Table1[[#This Row],[Date of Decision]]-Table1[[#This Row],[Date Notice of Complete Application Issued]], "")</f>
        <v/>
      </c>
      <c r="J172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2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2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26" s="74" t="str">
        <f>IF(Table1[[#This Row],[Was there an agreed upon decision date?]]="Yes",
    "Mutually agreed timeline",
    IF(ISNUMBER(Table1[[#This Row],[Total Active Review Days 
(without pauses)]]),
        IF(Table1[[#This Row],[Total Active Review Days 
(without pauses)]] &gt; Table1[[#This Row],[Deadline 
(Hidden Helper)]], "Yes", "No"),
    ""))</f>
        <v/>
      </c>
      <c r="N1726" s="8"/>
      <c r="O1726" s="8"/>
      <c r="BU1726"/>
      <c r="BV1726"/>
    </row>
    <row r="1727" spans="1:74" x14ac:dyDescent="0.25">
      <c r="A1727" s="18"/>
      <c r="B1727" s="20"/>
      <c r="C1727" s="72"/>
      <c r="D1727" s="19"/>
      <c r="E1727" s="20"/>
      <c r="F1727" s="20"/>
      <c r="G1727" s="19"/>
      <c r="H1727" s="19"/>
      <c r="I1727" s="76" t="str">
        <f>IF(AND(Table1[[#This Row],[Was this permit part of a consolidated review?]]="No", Table1[[#This Row],[Date Notice of Complete Application Issued]]&lt;&gt;"", Table1[[#This Row],[Date of Decision]]&lt;&gt;""), Table1[[#This Row],[Date of Decision]]-Table1[[#This Row],[Date Notice of Complete Application Issued]], "")</f>
        <v/>
      </c>
      <c r="J172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2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2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27" s="74" t="str">
        <f>IF(Table1[[#This Row],[Was there an agreed upon decision date?]]="Yes",
    "Mutually agreed timeline",
    IF(ISNUMBER(Table1[[#This Row],[Total Active Review Days 
(without pauses)]]),
        IF(Table1[[#This Row],[Total Active Review Days 
(without pauses)]] &gt; Table1[[#This Row],[Deadline 
(Hidden Helper)]], "Yes", "No"),
    ""))</f>
        <v/>
      </c>
      <c r="N1727" s="8"/>
      <c r="O1727" s="8"/>
      <c r="BU1727"/>
      <c r="BV1727"/>
    </row>
    <row r="1728" spans="1:74" x14ac:dyDescent="0.25">
      <c r="A1728" s="18"/>
      <c r="B1728" s="20"/>
      <c r="C1728" s="72"/>
      <c r="D1728" s="19"/>
      <c r="E1728" s="20"/>
      <c r="F1728" s="20"/>
      <c r="G1728" s="19"/>
      <c r="H1728" s="19"/>
      <c r="I1728" s="76" t="str">
        <f>IF(AND(Table1[[#This Row],[Was this permit part of a consolidated review?]]="No", Table1[[#This Row],[Date Notice of Complete Application Issued]]&lt;&gt;"", Table1[[#This Row],[Date of Decision]]&lt;&gt;""), Table1[[#This Row],[Date of Decision]]-Table1[[#This Row],[Date Notice of Complete Application Issued]], "")</f>
        <v/>
      </c>
      <c r="J172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2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2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28" s="74" t="str">
        <f>IF(Table1[[#This Row],[Was there an agreed upon decision date?]]="Yes",
    "Mutually agreed timeline",
    IF(ISNUMBER(Table1[[#This Row],[Total Active Review Days 
(without pauses)]]),
        IF(Table1[[#This Row],[Total Active Review Days 
(without pauses)]] &gt; Table1[[#This Row],[Deadline 
(Hidden Helper)]], "Yes", "No"),
    ""))</f>
        <v/>
      </c>
      <c r="N1728" s="8"/>
      <c r="O1728" s="8"/>
      <c r="BU1728"/>
      <c r="BV1728"/>
    </row>
    <row r="1729" spans="1:74" x14ac:dyDescent="0.25">
      <c r="A1729" s="18"/>
      <c r="B1729" s="20"/>
      <c r="C1729" s="72"/>
      <c r="D1729" s="19"/>
      <c r="E1729" s="20"/>
      <c r="F1729" s="20"/>
      <c r="G1729" s="19"/>
      <c r="H1729" s="19"/>
      <c r="I1729" s="76" t="str">
        <f>IF(AND(Table1[[#This Row],[Was this permit part of a consolidated review?]]="No", Table1[[#This Row],[Date Notice of Complete Application Issued]]&lt;&gt;"", Table1[[#This Row],[Date of Decision]]&lt;&gt;""), Table1[[#This Row],[Date of Decision]]-Table1[[#This Row],[Date Notice of Complete Application Issued]], "")</f>
        <v/>
      </c>
      <c r="J172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2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2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29" s="74" t="str">
        <f>IF(Table1[[#This Row],[Was there an agreed upon decision date?]]="Yes",
    "Mutually agreed timeline",
    IF(ISNUMBER(Table1[[#This Row],[Total Active Review Days 
(without pauses)]]),
        IF(Table1[[#This Row],[Total Active Review Days 
(without pauses)]] &gt; Table1[[#This Row],[Deadline 
(Hidden Helper)]], "Yes", "No"),
    ""))</f>
        <v/>
      </c>
      <c r="N1729" s="8"/>
      <c r="O1729" s="8"/>
      <c r="BU1729"/>
      <c r="BV1729"/>
    </row>
    <row r="1730" spans="1:74" x14ac:dyDescent="0.25">
      <c r="A1730" s="18"/>
      <c r="B1730" s="20"/>
      <c r="C1730" s="72"/>
      <c r="D1730" s="19"/>
      <c r="E1730" s="20"/>
      <c r="F1730" s="20"/>
      <c r="G1730" s="19"/>
      <c r="H1730" s="19"/>
      <c r="I1730" s="76" t="str">
        <f>IF(AND(Table1[[#This Row],[Was this permit part of a consolidated review?]]="No", Table1[[#This Row],[Date Notice of Complete Application Issued]]&lt;&gt;"", Table1[[#This Row],[Date of Decision]]&lt;&gt;""), Table1[[#This Row],[Date of Decision]]-Table1[[#This Row],[Date Notice of Complete Application Issued]], "")</f>
        <v/>
      </c>
      <c r="J173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3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3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30" s="74" t="str">
        <f>IF(Table1[[#This Row],[Was there an agreed upon decision date?]]="Yes",
    "Mutually agreed timeline",
    IF(ISNUMBER(Table1[[#This Row],[Total Active Review Days 
(without pauses)]]),
        IF(Table1[[#This Row],[Total Active Review Days 
(without pauses)]] &gt; Table1[[#This Row],[Deadline 
(Hidden Helper)]], "Yes", "No"),
    ""))</f>
        <v/>
      </c>
      <c r="N1730" s="8"/>
      <c r="O1730" s="8"/>
      <c r="BU1730"/>
      <c r="BV1730"/>
    </row>
    <row r="1731" spans="1:74" x14ac:dyDescent="0.25">
      <c r="A1731" s="18"/>
      <c r="B1731" s="20"/>
      <c r="C1731" s="72"/>
      <c r="D1731" s="19"/>
      <c r="E1731" s="20"/>
      <c r="F1731" s="20"/>
      <c r="G1731" s="19"/>
      <c r="H1731" s="19"/>
      <c r="I1731" s="76" t="str">
        <f>IF(AND(Table1[[#This Row],[Was this permit part of a consolidated review?]]="No", Table1[[#This Row],[Date Notice of Complete Application Issued]]&lt;&gt;"", Table1[[#This Row],[Date of Decision]]&lt;&gt;""), Table1[[#This Row],[Date of Decision]]-Table1[[#This Row],[Date Notice of Complete Application Issued]], "")</f>
        <v/>
      </c>
      <c r="J173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3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3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31" s="74" t="str">
        <f>IF(Table1[[#This Row],[Was there an agreed upon decision date?]]="Yes",
    "Mutually agreed timeline",
    IF(ISNUMBER(Table1[[#This Row],[Total Active Review Days 
(without pauses)]]),
        IF(Table1[[#This Row],[Total Active Review Days 
(without pauses)]] &gt; Table1[[#This Row],[Deadline 
(Hidden Helper)]], "Yes", "No"),
    ""))</f>
        <v/>
      </c>
      <c r="N1731" s="8"/>
      <c r="O1731" s="8"/>
      <c r="BU1731"/>
      <c r="BV1731"/>
    </row>
    <row r="1732" spans="1:74" x14ac:dyDescent="0.25">
      <c r="A1732" s="18"/>
      <c r="B1732" s="20"/>
      <c r="C1732" s="72"/>
      <c r="D1732" s="19"/>
      <c r="E1732" s="20"/>
      <c r="F1732" s="20"/>
      <c r="G1732" s="19"/>
      <c r="H1732" s="19"/>
      <c r="I1732" s="76" t="str">
        <f>IF(AND(Table1[[#This Row],[Was this permit part of a consolidated review?]]="No", Table1[[#This Row],[Date Notice of Complete Application Issued]]&lt;&gt;"", Table1[[#This Row],[Date of Decision]]&lt;&gt;""), Table1[[#This Row],[Date of Decision]]-Table1[[#This Row],[Date Notice of Complete Application Issued]], "")</f>
        <v/>
      </c>
      <c r="J173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3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3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32" s="74" t="str">
        <f>IF(Table1[[#This Row],[Was there an agreed upon decision date?]]="Yes",
    "Mutually agreed timeline",
    IF(ISNUMBER(Table1[[#This Row],[Total Active Review Days 
(without pauses)]]),
        IF(Table1[[#This Row],[Total Active Review Days 
(without pauses)]] &gt; Table1[[#This Row],[Deadline 
(Hidden Helper)]], "Yes", "No"),
    ""))</f>
        <v/>
      </c>
      <c r="N1732" s="8"/>
      <c r="O1732" s="8"/>
      <c r="BU1732"/>
      <c r="BV1732"/>
    </row>
    <row r="1733" spans="1:74" x14ac:dyDescent="0.25">
      <c r="A1733" s="18"/>
      <c r="B1733" s="20"/>
      <c r="C1733" s="72"/>
      <c r="D1733" s="19"/>
      <c r="E1733" s="20"/>
      <c r="F1733" s="20"/>
      <c r="G1733" s="19"/>
      <c r="H1733" s="19"/>
      <c r="I1733" s="76" t="str">
        <f>IF(AND(Table1[[#This Row],[Was this permit part of a consolidated review?]]="No", Table1[[#This Row],[Date Notice of Complete Application Issued]]&lt;&gt;"", Table1[[#This Row],[Date of Decision]]&lt;&gt;""), Table1[[#This Row],[Date of Decision]]-Table1[[#This Row],[Date Notice of Complete Application Issued]], "")</f>
        <v/>
      </c>
      <c r="J173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3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3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33" s="74" t="str">
        <f>IF(Table1[[#This Row],[Was there an agreed upon decision date?]]="Yes",
    "Mutually agreed timeline",
    IF(ISNUMBER(Table1[[#This Row],[Total Active Review Days 
(without pauses)]]),
        IF(Table1[[#This Row],[Total Active Review Days 
(without pauses)]] &gt; Table1[[#This Row],[Deadline 
(Hidden Helper)]], "Yes", "No"),
    ""))</f>
        <v/>
      </c>
      <c r="N1733" s="8"/>
      <c r="O1733" s="8"/>
      <c r="BU1733"/>
      <c r="BV1733"/>
    </row>
    <row r="1734" spans="1:74" x14ac:dyDescent="0.25">
      <c r="A1734" s="18"/>
      <c r="B1734" s="20"/>
      <c r="C1734" s="72"/>
      <c r="D1734" s="19"/>
      <c r="E1734" s="20"/>
      <c r="F1734" s="20"/>
      <c r="G1734" s="19"/>
      <c r="H1734" s="19"/>
      <c r="I1734" s="76" t="str">
        <f>IF(AND(Table1[[#This Row],[Was this permit part of a consolidated review?]]="No", Table1[[#This Row],[Date Notice of Complete Application Issued]]&lt;&gt;"", Table1[[#This Row],[Date of Decision]]&lt;&gt;""), Table1[[#This Row],[Date of Decision]]-Table1[[#This Row],[Date Notice of Complete Application Issued]], "")</f>
        <v/>
      </c>
      <c r="J173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3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3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34" s="74" t="str">
        <f>IF(Table1[[#This Row],[Was there an agreed upon decision date?]]="Yes",
    "Mutually agreed timeline",
    IF(ISNUMBER(Table1[[#This Row],[Total Active Review Days 
(without pauses)]]),
        IF(Table1[[#This Row],[Total Active Review Days 
(without pauses)]] &gt; Table1[[#This Row],[Deadline 
(Hidden Helper)]], "Yes", "No"),
    ""))</f>
        <v/>
      </c>
      <c r="N1734" s="8"/>
      <c r="O1734" s="8"/>
      <c r="BU1734"/>
      <c r="BV1734"/>
    </row>
    <row r="1735" spans="1:74" x14ac:dyDescent="0.25">
      <c r="A1735" s="18"/>
      <c r="B1735" s="20"/>
      <c r="C1735" s="72"/>
      <c r="D1735" s="19"/>
      <c r="E1735" s="20"/>
      <c r="F1735" s="20"/>
      <c r="G1735" s="19"/>
      <c r="H1735" s="19"/>
      <c r="I1735" s="76" t="str">
        <f>IF(AND(Table1[[#This Row],[Was this permit part of a consolidated review?]]="No", Table1[[#This Row],[Date Notice of Complete Application Issued]]&lt;&gt;"", Table1[[#This Row],[Date of Decision]]&lt;&gt;""), Table1[[#This Row],[Date of Decision]]-Table1[[#This Row],[Date Notice of Complete Application Issued]], "")</f>
        <v/>
      </c>
      <c r="J173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3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3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35" s="74" t="str">
        <f>IF(Table1[[#This Row],[Was there an agreed upon decision date?]]="Yes",
    "Mutually agreed timeline",
    IF(ISNUMBER(Table1[[#This Row],[Total Active Review Days 
(without pauses)]]),
        IF(Table1[[#This Row],[Total Active Review Days 
(without pauses)]] &gt; Table1[[#This Row],[Deadline 
(Hidden Helper)]], "Yes", "No"),
    ""))</f>
        <v/>
      </c>
      <c r="N1735" s="8"/>
      <c r="O1735" s="8"/>
      <c r="BU1735"/>
      <c r="BV1735"/>
    </row>
    <row r="1736" spans="1:74" x14ac:dyDescent="0.25">
      <c r="A1736" s="18"/>
      <c r="B1736" s="20"/>
      <c r="C1736" s="72"/>
      <c r="D1736" s="19"/>
      <c r="E1736" s="20"/>
      <c r="F1736" s="20"/>
      <c r="G1736" s="19"/>
      <c r="H1736" s="19"/>
      <c r="I1736" s="76" t="str">
        <f>IF(AND(Table1[[#This Row],[Was this permit part of a consolidated review?]]="No", Table1[[#This Row],[Date Notice of Complete Application Issued]]&lt;&gt;"", Table1[[#This Row],[Date of Decision]]&lt;&gt;""), Table1[[#This Row],[Date of Decision]]-Table1[[#This Row],[Date Notice of Complete Application Issued]], "")</f>
        <v/>
      </c>
      <c r="J173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3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3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36" s="74" t="str">
        <f>IF(Table1[[#This Row],[Was there an agreed upon decision date?]]="Yes",
    "Mutually agreed timeline",
    IF(ISNUMBER(Table1[[#This Row],[Total Active Review Days 
(without pauses)]]),
        IF(Table1[[#This Row],[Total Active Review Days 
(without pauses)]] &gt; Table1[[#This Row],[Deadline 
(Hidden Helper)]], "Yes", "No"),
    ""))</f>
        <v/>
      </c>
      <c r="N1736" s="8"/>
      <c r="O1736" s="8"/>
      <c r="BU1736"/>
      <c r="BV1736"/>
    </row>
    <row r="1737" spans="1:74" x14ac:dyDescent="0.25">
      <c r="A1737" s="18"/>
      <c r="B1737" s="20"/>
      <c r="C1737" s="72"/>
      <c r="D1737" s="19"/>
      <c r="E1737" s="20"/>
      <c r="F1737" s="20"/>
      <c r="G1737" s="19"/>
      <c r="H1737" s="19"/>
      <c r="I1737" s="76" t="str">
        <f>IF(AND(Table1[[#This Row],[Was this permit part of a consolidated review?]]="No", Table1[[#This Row],[Date Notice of Complete Application Issued]]&lt;&gt;"", Table1[[#This Row],[Date of Decision]]&lt;&gt;""), Table1[[#This Row],[Date of Decision]]-Table1[[#This Row],[Date Notice of Complete Application Issued]], "")</f>
        <v/>
      </c>
      <c r="J173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3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3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37" s="74" t="str">
        <f>IF(Table1[[#This Row],[Was there an agreed upon decision date?]]="Yes",
    "Mutually agreed timeline",
    IF(ISNUMBER(Table1[[#This Row],[Total Active Review Days 
(without pauses)]]),
        IF(Table1[[#This Row],[Total Active Review Days 
(without pauses)]] &gt; Table1[[#This Row],[Deadline 
(Hidden Helper)]], "Yes", "No"),
    ""))</f>
        <v/>
      </c>
      <c r="N1737" s="8"/>
      <c r="O1737" s="8"/>
      <c r="BU1737"/>
      <c r="BV1737"/>
    </row>
    <row r="1738" spans="1:74" x14ac:dyDescent="0.25">
      <c r="A1738" s="18"/>
      <c r="B1738" s="20"/>
      <c r="C1738" s="72"/>
      <c r="D1738" s="19"/>
      <c r="E1738" s="20"/>
      <c r="F1738" s="20"/>
      <c r="G1738" s="19"/>
      <c r="H1738" s="19"/>
      <c r="I1738" s="76" t="str">
        <f>IF(AND(Table1[[#This Row],[Was this permit part of a consolidated review?]]="No", Table1[[#This Row],[Date Notice of Complete Application Issued]]&lt;&gt;"", Table1[[#This Row],[Date of Decision]]&lt;&gt;""), Table1[[#This Row],[Date of Decision]]-Table1[[#This Row],[Date Notice of Complete Application Issued]], "")</f>
        <v/>
      </c>
      <c r="J173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3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3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38" s="74" t="str">
        <f>IF(Table1[[#This Row],[Was there an agreed upon decision date?]]="Yes",
    "Mutually agreed timeline",
    IF(ISNUMBER(Table1[[#This Row],[Total Active Review Days 
(without pauses)]]),
        IF(Table1[[#This Row],[Total Active Review Days 
(without pauses)]] &gt; Table1[[#This Row],[Deadline 
(Hidden Helper)]], "Yes", "No"),
    ""))</f>
        <v/>
      </c>
      <c r="N1738" s="8"/>
      <c r="O1738" s="8"/>
      <c r="BU1738"/>
      <c r="BV1738"/>
    </row>
    <row r="1739" spans="1:74" x14ac:dyDescent="0.25">
      <c r="A1739" s="18"/>
      <c r="B1739" s="20"/>
      <c r="C1739" s="72"/>
      <c r="D1739" s="19"/>
      <c r="E1739" s="20"/>
      <c r="F1739" s="20"/>
      <c r="G1739" s="19"/>
      <c r="H1739" s="19"/>
      <c r="I1739" s="76" t="str">
        <f>IF(AND(Table1[[#This Row],[Was this permit part of a consolidated review?]]="No", Table1[[#This Row],[Date Notice of Complete Application Issued]]&lt;&gt;"", Table1[[#This Row],[Date of Decision]]&lt;&gt;""), Table1[[#This Row],[Date of Decision]]-Table1[[#This Row],[Date Notice of Complete Application Issued]], "")</f>
        <v/>
      </c>
      <c r="J173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3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3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39" s="74" t="str">
        <f>IF(Table1[[#This Row],[Was there an agreed upon decision date?]]="Yes",
    "Mutually agreed timeline",
    IF(ISNUMBER(Table1[[#This Row],[Total Active Review Days 
(without pauses)]]),
        IF(Table1[[#This Row],[Total Active Review Days 
(without pauses)]] &gt; Table1[[#This Row],[Deadline 
(Hidden Helper)]], "Yes", "No"),
    ""))</f>
        <v/>
      </c>
      <c r="N1739" s="8"/>
      <c r="O1739" s="8"/>
      <c r="BU1739"/>
      <c r="BV1739"/>
    </row>
    <row r="1740" spans="1:74" x14ac:dyDescent="0.25">
      <c r="A1740" s="18"/>
      <c r="B1740" s="20"/>
      <c r="C1740" s="72"/>
      <c r="D1740" s="19"/>
      <c r="E1740" s="20"/>
      <c r="F1740" s="20"/>
      <c r="G1740" s="19"/>
      <c r="H1740" s="19"/>
      <c r="I1740" s="76" t="str">
        <f>IF(AND(Table1[[#This Row],[Was this permit part of a consolidated review?]]="No", Table1[[#This Row],[Date Notice of Complete Application Issued]]&lt;&gt;"", Table1[[#This Row],[Date of Decision]]&lt;&gt;""), Table1[[#This Row],[Date of Decision]]-Table1[[#This Row],[Date Notice of Complete Application Issued]], "")</f>
        <v/>
      </c>
      <c r="J174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4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4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40" s="74" t="str">
        <f>IF(Table1[[#This Row],[Was there an agreed upon decision date?]]="Yes",
    "Mutually agreed timeline",
    IF(ISNUMBER(Table1[[#This Row],[Total Active Review Days 
(without pauses)]]),
        IF(Table1[[#This Row],[Total Active Review Days 
(without pauses)]] &gt; Table1[[#This Row],[Deadline 
(Hidden Helper)]], "Yes", "No"),
    ""))</f>
        <v/>
      </c>
      <c r="N1740" s="8"/>
      <c r="O1740" s="8"/>
      <c r="BU1740"/>
      <c r="BV1740"/>
    </row>
    <row r="1741" spans="1:74" x14ac:dyDescent="0.25">
      <c r="A1741" s="18"/>
      <c r="B1741" s="20"/>
      <c r="C1741" s="72"/>
      <c r="D1741" s="19"/>
      <c r="E1741" s="20"/>
      <c r="F1741" s="20"/>
      <c r="G1741" s="19"/>
      <c r="H1741" s="19"/>
      <c r="I1741" s="76" t="str">
        <f>IF(AND(Table1[[#This Row],[Was this permit part of a consolidated review?]]="No", Table1[[#This Row],[Date Notice of Complete Application Issued]]&lt;&gt;"", Table1[[#This Row],[Date of Decision]]&lt;&gt;""), Table1[[#This Row],[Date of Decision]]-Table1[[#This Row],[Date Notice of Complete Application Issued]], "")</f>
        <v/>
      </c>
      <c r="J174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4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4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41" s="74" t="str">
        <f>IF(Table1[[#This Row],[Was there an agreed upon decision date?]]="Yes",
    "Mutually agreed timeline",
    IF(ISNUMBER(Table1[[#This Row],[Total Active Review Days 
(without pauses)]]),
        IF(Table1[[#This Row],[Total Active Review Days 
(without pauses)]] &gt; Table1[[#This Row],[Deadline 
(Hidden Helper)]], "Yes", "No"),
    ""))</f>
        <v/>
      </c>
      <c r="N1741" s="8"/>
      <c r="O1741" s="8"/>
      <c r="BU1741"/>
      <c r="BV1741"/>
    </row>
    <row r="1742" spans="1:74" x14ac:dyDescent="0.25">
      <c r="A1742" s="18"/>
      <c r="B1742" s="20"/>
      <c r="C1742" s="72"/>
      <c r="D1742" s="19"/>
      <c r="E1742" s="20"/>
      <c r="F1742" s="20"/>
      <c r="G1742" s="19"/>
      <c r="H1742" s="19"/>
      <c r="I1742" s="76" t="str">
        <f>IF(AND(Table1[[#This Row],[Was this permit part of a consolidated review?]]="No", Table1[[#This Row],[Date Notice of Complete Application Issued]]&lt;&gt;"", Table1[[#This Row],[Date of Decision]]&lt;&gt;""), Table1[[#This Row],[Date of Decision]]-Table1[[#This Row],[Date Notice of Complete Application Issued]], "")</f>
        <v/>
      </c>
      <c r="J174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4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4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42" s="74" t="str">
        <f>IF(Table1[[#This Row],[Was there an agreed upon decision date?]]="Yes",
    "Mutually agreed timeline",
    IF(ISNUMBER(Table1[[#This Row],[Total Active Review Days 
(without pauses)]]),
        IF(Table1[[#This Row],[Total Active Review Days 
(without pauses)]] &gt; Table1[[#This Row],[Deadline 
(Hidden Helper)]], "Yes", "No"),
    ""))</f>
        <v/>
      </c>
      <c r="N1742" s="8"/>
      <c r="O1742" s="8"/>
      <c r="BU1742"/>
      <c r="BV1742"/>
    </row>
    <row r="1743" spans="1:74" x14ac:dyDescent="0.25">
      <c r="A1743" s="18"/>
      <c r="B1743" s="20"/>
      <c r="C1743" s="72"/>
      <c r="D1743" s="19"/>
      <c r="E1743" s="20"/>
      <c r="F1743" s="20"/>
      <c r="G1743" s="19"/>
      <c r="H1743" s="19"/>
      <c r="I1743" s="76" t="str">
        <f>IF(AND(Table1[[#This Row],[Was this permit part of a consolidated review?]]="No", Table1[[#This Row],[Date Notice of Complete Application Issued]]&lt;&gt;"", Table1[[#This Row],[Date of Decision]]&lt;&gt;""), Table1[[#This Row],[Date of Decision]]-Table1[[#This Row],[Date Notice of Complete Application Issued]], "")</f>
        <v/>
      </c>
      <c r="J174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4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4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43" s="74" t="str">
        <f>IF(Table1[[#This Row],[Was there an agreed upon decision date?]]="Yes",
    "Mutually agreed timeline",
    IF(ISNUMBER(Table1[[#This Row],[Total Active Review Days 
(without pauses)]]),
        IF(Table1[[#This Row],[Total Active Review Days 
(without pauses)]] &gt; Table1[[#This Row],[Deadline 
(Hidden Helper)]], "Yes", "No"),
    ""))</f>
        <v/>
      </c>
      <c r="N1743" s="8"/>
      <c r="O1743" s="8"/>
      <c r="BU1743"/>
      <c r="BV1743"/>
    </row>
    <row r="1744" spans="1:74" x14ac:dyDescent="0.25">
      <c r="A1744" s="18"/>
      <c r="B1744" s="20"/>
      <c r="C1744" s="72"/>
      <c r="D1744" s="19"/>
      <c r="E1744" s="20"/>
      <c r="F1744" s="20"/>
      <c r="G1744" s="19"/>
      <c r="H1744" s="19"/>
      <c r="I1744" s="76" t="str">
        <f>IF(AND(Table1[[#This Row],[Was this permit part of a consolidated review?]]="No", Table1[[#This Row],[Date Notice of Complete Application Issued]]&lt;&gt;"", Table1[[#This Row],[Date of Decision]]&lt;&gt;""), Table1[[#This Row],[Date of Decision]]-Table1[[#This Row],[Date Notice of Complete Application Issued]], "")</f>
        <v/>
      </c>
      <c r="J174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4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4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44" s="74" t="str">
        <f>IF(Table1[[#This Row],[Was there an agreed upon decision date?]]="Yes",
    "Mutually agreed timeline",
    IF(ISNUMBER(Table1[[#This Row],[Total Active Review Days 
(without pauses)]]),
        IF(Table1[[#This Row],[Total Active Review Days 
(without pauses)]] &gt; Table1[[#This Row],[Deadline 
(Hidden Helper)]], "Yes", "No"),
    ""))</f>
        <v/>
      </c>
      <c r="N1744" s="8"/>
      <c r="O1744" s="8"/>
      <c r="BU1744"/>
      <c r="BV1744"/>
    </row>
    <row r="1745" spans="1:74" x14ac:dyDescent="0.25">
      <c r="A1745" s="18"/>
      <c r="B1745" s="20"/>
      <c r="C1745" s="72"/>
      <c r="D1745" s="19"/>
      <c r="E1745" s="20"/>
      <c r="F1745" s="20"/>
      <c r="G1745" s="19"/>
      <c r="H1745" s="19"/>
      <c r="I1745" s="76" t="str">
        <f>IF(AND(Table1[[#This Row],[Was this permit part of a consolidated review?]]="No", Table1[[#This Row],[Date Notice of Complete Application Issued]]&lt;&gt;"", Table1[[#This Row],[Date of Decision]]&lt;&gt;""), Table1[[#This Row],[Date of Decision]]-Table1[[#This Row],[Date Notice of Complete Application Issued]], "")</f>
        <v/>
      </c>
      <c r="J174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4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4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45" s="74" t="str">
        <f>IF(Table1[[#This Row],[Was there an agreed upon decision date?]]="Yes",
    "Mutually agreed timeline",
    IF(ISNUMBER(Table1[[#This Row],[Total Active Review Days 
(without pauses)]]),
        IF(Table1[[#This Row],[Total Active Review Days 
(without pauses)]] &gt; Table1[[#This Row],[Deadline 
(Hidden Helper)]], "Yes", "No"),
    ""))</f>
        <v/>
      </c>
      <c r="N1745" s="8"/>
      <c r="O1745" s="8"/>
      <c r="BU1745"/>
      <c r="BV1745"/>
    </row>
    <row r="1746" spans="1:74" x14ac:dyDescent="0.25">
      <c r="A1746" s="18"/>
      <c r="B1746" s="20"/>
      <c r="C1746" s="72"/>
      <c r="D1746" s="19"/>
      <c r="E1746" s="20"/>
      <c r="F1746" s="20"/>
      <c r="G1746" s="19"/>
      <c r="H1746" s="19"/>
      <c r="I1746" s="76" t="str">
        <f>IF(AND(Table1[[#This Row],[Was this permit part of a consolidated review?]]="No", Table1[[#This Row],[Date Notice of Complete Application Issued]]&lt;&gt;"", Table1[[#This Row],[Date of Decision]]&lt;&gt;""), Table1[[#This Row],[Date of Decision]]-Table1[[#This Row],[Date Notice of Complete Application Issued]], "")</f>
        <v/>
      </c>
      <c r="J174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4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4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46" s="74" t="str">
        <f>IF(Table1[[#This Row],[Was there an agreed upon decision date?]]="Yes",
    "Mutually agreed timeline",
    IF(ISNUMBER(Table1[[#This Row],[Total Active Review Days 
(without pauses)]]),
        IF(Table1[[#This Row],[Total Active Review Days 
(without pauses)]] &gt; Table1[[#This Row],[Deadline 
(Hidden Helper)]], "Yes", "No"),
    ""))</f>
        <v/>
      </c>
      <c r="N1746" s="8"/>
      <c r="O1746" s="8"/>
      <c r="BU1746"/>
      <c r="BV1746"/>
    </row>
    <row r="1747" spans="1:74" x14ac:dyDescent="0.25">
      <c r="A1747" s="18"/>
      <c r="B1747" s="20"/>
      <c r="C1747" s="72"/>
      <c r="D1747" s="19"/>
      <c r="E1747" s="20"/>
      <c r="F1747" s="20"/>
      <c r="G1747" s="19"/>
      <c r="H1747" s="19"/>
      <c r="I1747" s="76" t="str">
        <f>IF(AND(Table1[[#This Row],[Was this permit part of a consolidated review?]]="No", Table1[[#This Row],[Date Notice of Complete Application Issued]]&lt;&gt;"", Table1[[#This Row],[Date of Decision]]&lt;&gt;""), Table1[[#This Row],[Date of Decision]]-Table1[[#This Row],[Date Notice of Complete Application Issued]], "")</f>
        <v/>
      </c>
      <c r="J174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4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4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47" s="74" t="str">
        <f>IF(Table1[[#This Row],[Was there an agreed upon decision date?]]="Yes",
    "Mutually agreed timeline",
    IF(ISNUMBER(Table1[[#This Row],[Total Active Review Days 
(without pauses)]]),
        IF(Table1[[#This Row],[Total Active Review Days 
(without pauses)]] &gt; Table1[[#This Row],[Deadline 
(Hidden Helper)]], "Yes", "No"),
    ""))</f>
        <v/>
      </c>
      <c r="N1747" s="8"/>
      <c r="O1747" s="8"/>
      <c r="BU1747"/>
      <c r="BV1747"/>
    </row>
    <row r="1748" spans="1:74" x14ac:dyDescent="0.25">
      <c r="A1748" s="18"/>
      <c r="B1748" s="20"/>
      <c r="C1748" s="72"/>
      <c r="D1748" s="19"/>
      <c r="E1748" s="20"/>
      <c r="F1748" s="20"/>
      <c r="G1748" s="19"/>
      <c r="H1748" s="19"/>
      <c r="I1748" s="76" t="str">
        <f>IF(AND(Table1[[#This Row],[Was this permit part of a consolidated review?]]="No", Table1[[#This Row],[Date Notice of Complete Application Issued]]&lt;&gt;"", Table1[[#This Row],[Date of Decision]]&lt;&gt;""), Table1[[#This Row],[Date of Decision]]-Table1[[#This Row],[Date Notice of Complete Application Issued]], "")</f>
        <v/>
      </c>
      <c r="J174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4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4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48" s="74" t="str">
        <f>IF(Table1[[#This Row],[Was there an agreed upon decision date?]]="Yes",
    "Mutually agreed timeline",
    IF(ISNUMBER(Table1[[#This Row],[Total Active Review Days 
(without pauses)]]),
        IF(Table1[[#This Row],[Total Active Review Days 
(without pauses)]] &gt; Table1[[#This Row],[Deadline 
(Hidden Helper)]], "Yes", "No"),
    ""))</f>
        <v/>
      </c>
      <c r="N1748" s="8"/>
      <c r="O1748" s="8"/>
      <c r="BU1748"/>
      <c r="BV1748"/>
    </row>
    <row r="1749" spans="1:74" x14ac:dyDescent="0.25">
      <c r="A1749" s="18"/>
      <c r="B1749" s="20"/>
      <c r="C1749" s="72"/>
      <c r="D1749" s="19"/>
      <c r="E1749" s="20"/>
      <c r="F1749" s="20"/>
      <c r="G1749" s="19"/>
      <c r="H1749" s="19"/>
      <c r="I1749" s="76" t="str">
        <f>IF(AND(Table1[[#This Row],[Was this permit part of a consolidated review?]]="No", Table1[[#This Row],[Date Notice of Complete Application Issued]]&lt;&gt;"", Table1[[#This Row],[Date of Decision]]&lt;&gt;""), Table1[[#This Row],[Date of Decision]]-Table1[[#This Row],[Date Notice of Complete Application Issued]], "")</f>
        <v/>
      </c>
      <c r="J174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4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4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49" s="74" t="str">
        <f>IF(Table1[[#This Row],[Was there an agreed upon decision date?]]="Yes",
    "Mutually agreed timeline",
    IF(ISNUMBER(Table1[[#This Row],[Total Active Review Days 
(without pauses)]]),
        IF(Table1[[#This Row],[Total Active Review Days 
(without pauses)]] &gt; Table1[[#This Row],[Deadline 
(Hidden Helper)]], "Yes", "No"),
    ""))</f>
        <v/>
      </c>
      <c r="N1749" s="8"/>
      <c r="O1749" s="8"/>
      <c r="BU1749"/>
      <c r="BV1749"/>
    </row>
    <row r="1750" spans="1:74" x14ac:dyDescent="0.25">
      <c r="A1750" s="18"/>
      <c r="B1750" s="20"/>
      <c r="C1750" s="72"/>
      <c r="D1750" s="19"/>
      <c r="E1750" s="20"/>
      <c r="F1750" s="20"/>
      <c r="G1750" s="19"/>
      <c r="H1750" s="19"/>
      <c r="I1750" s="76" t="str">
        <f>IF(AND(Table1[[#This Row],[Was this permit part of a consolidated review?]]="No", Table1[[#This Row],[Date Notice of Complete Application Issued]]&lt;&gt;"", Table1[[#This Row],[Date of Decision]]&lt;&gt;""), Table1[[#This Row],[Date of Decision]]-Table1[[#This Row],[Date Notice of Complete Application Issued]], "")</f>
        <v/>
      </c>
      <c r="J175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5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5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50" s="74" t="str">
        <f>IF(Table1[[#This Row],[Was there an agreed upon decision date?]]="Yes",
    "Mutually agreed timeline",
    IF(ISNUMBER(Table1[[#This Row],[Total Active Review Days 
(without pauses)]]),
        IF(Table1[[#This Row],[Total Active Review Days 
(without pauses)]] &gt; Table1[[#This Row],[Deadline 
(Hidden Helper)]], "Yes", "No"),
    ""))</f>
        <v/>
      </c>
      <c r="N1750" s="8"/>
      <c r="O1750" s="8"/>
      <c r="BU1750"/>
      <c r="BV1750"/>
    </row>
    <row r="1751" spans="1:74" x14ac:dyDescent="0.25">
      <c r="A1751" s="18"/>
      <c r="B1751" s="20"/>
      <c r="C1751" s="72"/>
      <c r="D1751" s="19"/>
      <c r="E1751" s="20"/>
      <c r="F1751" s="20"/>
      <c r="G1751" s="19"/>
      <c r="H1751" s="19"/>
      <c r="I1751" s="76" t="str">
        <f>IF(AND(Table1[[#This Row],[Was this permit part of a consolidated review?]]="No", Table1[[#This Row],[Date Notice of Complete Application Issued]]&lt;&gt;"", Table1[[#This Row],[Date of Decision]]&lt;&gt;""), Table1[[#This Row],[Date of Decision]]-Table1[[#This Row],[Date Notice of Complete Application Issued]], "")</f>
        <v/>
      </c>
      <c r="J175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5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5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51" s="74" t="str">
        <f>IF(Table1[[#This Row],[Was there an agreed upon decision date?]]="Yes",
    "Mutually agreed timeline",
    IF(ISNUMBER(Table1[[#This Row],[Total Active Review Days 
(without pauses)]]),
        IF(Table1[[#This Row],[Total Active Review Days 
(without pauses)]] &gt; Table1[[#This Row],[Deadline 
(Hidden Helper)]], "Yes", "No"),
    ""))</f>
        <v/>
      </c>
      <c r="N1751" s="8"/>
      <c r="O1751" s="8"/>
      <c r="BU1751"/>
      <c r="BV1751"/>
    </row>
    <row r="1752" spans="1:74" x14ac:dyDescent="0.25">
      <c r="A1752" s="18"/>
      <c r="B1752" s="20"/>
      <c r="C1752" s="72"/>
      <c r="D1752" s="19"/>
      <c r="E1752" s="20"/>
      <c r="F1752" s="20"/>
      <c r="G1752" s="19"/>
      <c r="H1752" s="19"/>
      <c r="I1752" s="76" t="str">
        <f>IF(AND(Table1[[#This Row],[Was this permit part of a consolidated review?]]="No", Table1[[#This Row],[Date Notice of Complete Application Issued]]&lt;&gt;"", Table1[[#This Row],[Date of Decision]]&lt;&gt;""), Table1[[#This Row],[Date of Decision]]-Table1[[#This Row],[Date Notice of Complete Application Issued]], "")</f>
        <v/>
      </c>
      <c r="J175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5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5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52" s="74" t="str">
        <f>IF(Table1[[#This Row],[Was there an agreed upon decision date?]]="Yes",
    "Mutually agreed timeline",
    IF(ISNUMBER(Table1[[#This Row],[Total Active Review Days 
(without pauses)]]),
        IF(Table1[[#This Row],[Total Active Review Days 
(without pauses)]] &gt; Table1[[#This Row],[Deadline 
(Hidden Helper)]], "Yes", "No"),
    ""))</f>
        <v/>
      </c>
      <c r="N1752" s="8"/>
      <c r="O1752" s="8"/>
      <c r="BU1752"/>
      <c r="BV1752"/>
    </row>
    <row r="1753" spans="1:74" x14ac:dyDescent="0.25">
      <c r="A1753" s="18"/>
      <c r="B1753" s="20"/>
      <c r="C1753" s="72"/>
      <c r="D1753" s="19"/>
      <c r="E1753" s="20"/>
      <c r="F1753" s="20"/>
      <c r="G1753" s="19"/>
      <c r="H1753" s="19"/>
      <c r="I1753" s="76" t="str">
        <f>IF(AND(Table1[[#This Row],[Was this permit part of a consolidated review?]]="No", Table1[[#This Row],[Date Notice of Complete Application Issued]]&lt;&gt;"", Table1[[#This Row],[Date of Decision]]&lt;&gt;""), Table1[[#This Row],[Date of Decision]]-Table1[[#This Row],[Date Notice of Complete Application Issued]], "")</f>
        <v/>
      </c>
      <c r="J175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5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5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53" s="74" t="str">
        <f>IF(Table1[[#This Row],[Was there an agreed upon decision date?]]="Yes",
    "Mutually agreed timeline",
    IF(ISNUMBER(Table1[[#This Row],[Total Active Review Days 
(without pauses)]]),
        IF(Table1[[#This Row],[Total Active Review Days 
(without pauses)]] &gt; Table1[[#This Row],[Deadline 
(Hidden Helper)]], "Yes", "No"),
    ""))</f>
        <v/>
      </c>
      <c r="N1753" s="8"/>
      <c r="O1753" s="8"/>
      <c r="BU1753"/>
      <c r="BV1753"/>
    </row>
    <row r="1754" spans="1:74" x14ac:dyDescent="0.25">
      <c r="A1754" s="18"/>
      <c r="B1754" s="20"/>
      <c r="C1754" s="72"/>
      <c r="D1754" s="19"/>
      <c r="E1754" s="20"/>
      <c r="F1754" s="20"/>
      <c r="G1754" s="19"/>
      <c r="H1754" s="19"/>
      <c r="I1754" s="76" t="str">
        <f>IF(AND(Table1[[#This Row],[Was this permit part of a consolidated review?]]="No", Table1[[#This Row],[Date Notice of Complete Application Issued]]&lt;&gt;"", Table1[[#This Row],[Date of Decision]]&lt;&gt;""), Table1[[#This Row],[Date of Decision]]-Table1[[#This Row],[Date Notice of Complete Application Issued]], "")</f>
        <v/>
      </c>
      <c r="J175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5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5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54" s="74" t="str">
        <f>IF(Table1[[#This Row],[Was there an agreed upon decision date?]]="Yes",
    "Mutually agreed timeline",
    IF(ISNUMBER(Table1[[#This Row],[Total Active Review Days 
(without pauses)]]),
        IF(Table1[[#This Row],[Total Active Review Days 
(without pauses)]] &gt; Table1[[#This Row],[Deadline 
(Hidden Helper)]], "Yes", "No"),
    ""))</f>
        <v/>
      </c>
      <c r="N1754" s="8"/>
      <c r="O1754" s="8"/>
      <c r="BU1754"/>
      <c r="BV1754"/>
    </row>
    <row r="1755" spans="1:74" x14ac:dyDescent="0.25">
      <c r="A1755" s="18"/>
      <c r="B1755" s="20"/>
      <c r="C1755" s="72"/>
      <c r="D1755" s="19"/>
      <c r="E1755" s="20"/>
      <c r="F1755" s="20"/>
      <c r="G1755" s="19"/>
      <c r="H1755" s="19"/>
      <c r="I1755" s="76" t="str">
        <f>IF(AND(Table1[[#This Row],[Was this permit part of a consolidated review?]]="No", Table1[[#This Row],[Date Notice of Complete Application Issued]]&lt;&gt;"", Table1[[#This Row],[Date of Decision]]&lt;&gt;""), Table1[[#This Row],[Date of Decision]]-Table1[[#This Row],[Date Notice of Complete Application Issued]], "")</f>
        <v/>
      </c>
      <c r="J175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5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5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55" s="74" t="str">
        <f>IF(Table1[[#This Row],[Was there an agreed upon decision date?]]="Yes",
    "Mutually agreed timeline",
    IF(ISNUMBER(Table1[[#This Row],[Total Active Review Days 
(without pauses)]]),
        IF(Table1[[#This Row],[Total Active Review Days 
(without pauses)]] &gt; Table1[[#This Row],[Deadline 
(Hidden Helper)]], "Yes", "No"),
    ""))</f>
        <v/>
      </c>
      <c r="N1755" s="8"/>
      <c r="O1755" s="8"/>
      <c r="BU1755"/>
      <c r="BV1755"/>
    </row>
    <row r="1756" spans="1:74" x14ac:dyDescent="0.25">
      <c r="A1756" s="18"/>
      <c r="B1756" s="20"/>
      <c r="C1756" s="72"/>
      <c r="D1756" s="19"/>
      <c r="E1756" s="20"/>
      <c r="F1756" s="20"/>
      <c r="G1756" s="19"/>
      <c r="H1756" s="19"/>
      <c r="I1756" s="76" t="str">
        <f>IF(AND(Table1[[#This Row],[Was this permit part of a consolidated review?]]="No", Table1[[#This Row],[Date Notice of Complete Application Issued]]&lt;&gt;"", Table1[[#This Row],[Date of Decision]]&lt;&gt;""), Table1[[#This Row],[Date of Decision]]-Table1[[#This Row],[Date Notice of Complete Application Issued]], "")</f>
        <v/>
      </c>
      <c r="J175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5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5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56" s="74" t="str">
        <f>IF(Table1[[#This Row],[Was there an agreed upon decision date?]]="Yes",
    "Mutually agreed timeline",
    IF(ISNUMBER(Table1[[#This Row],[Total Active Review Days 
(without pauses)]]),
        IF(Table1[[#This Row],[Total Active Review Days 
(without pauses)]] &gt; Table1[[#This Row],[Deadline 
(Hidden Helper)]], "Yes", "No"),
    ""))</f>
        <v/>
      </c>
      <c r="N1756" s="8"/>
      <c r="O1756" s="8"/>
      <c r="BU1756"/>
      <c r="BV1756"/>
    </row>
    <row r="1757" spans="1:74" x14ac:dyDescent="0.25">
      <c r="A1757" s="18"/>
      <c r="B1757" s="20"/>
      <c r="C1757" s="72"/>
      <c r="D1757" s="19"/>
      <c r="E1757" s="20"/>
      <c r="F1757" s="20"/>
      <c r="G1757" s="19"/>
      <c r="H1757" s="19"/>
      <c r="I1757" s="76" t="str">
        <f>IF(AND(Table1[[#This Row],[Was this permit part of a consolidated review?]]="No", Table1[[#This Row],[Date Notice of Complete Application Issued]]&lt;&gt;"", Table1[[#This Row],[Date of Decision]]&lt;&gt;""), Table1[[#This Row],[Date of Decision]]-Table1[[#This Row],[Date Notice of Complete Application Issued]], "")</f>
        <v/>
      </c>
      <c r="J175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5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5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57" s="74" t="str">
        <f>IF(Table1[[#This Row],[Was there an agreed upon decision date?]]="Yes",
    "Mutually agreed timeline",
    IF(ISNUMBER(Table1[[#This Row],[Total Active Review Days 
(without pauses)]]),
        IF(Table1[[#This Row],[Total Active Review Days 
(without pauses)]] &gt; Table1[[#This Row],[Deadline 
(Hidden Helper)]], "Yes", "No"),
    ""))</f>
        <v/>
      </c>
      <c r="N1757" s="8"/>
      <c r="O1757" s="8"/>
      <c r="BU1757"/>
      <c r="BV1757"/>
    </row>
    <row r="1758" spans="1:74" x14ac:dyDescent="0.25">
      <c r="A1758" s="18"/>
      <c r="B1758" s="20"/>
      <c r="C1758" s="72"/>
      <c r="D1758" s="19"/>
      <c r="E1758" s="20"/>
      <c r="F1758" s="20"/>
      <c r="G1758" s="19"/>
      <c r="H1758" s="19"/>
      <c r="I1758" s="76" t="str">
        <f>IF(AND(Table1[[#This Row],[Was this permit part of a consolidated review?]]="No", Table1[[#This Row],[Date Notice of Complete Application Issued]]&lt;&gt;"", Table1[[#This Row],[Date of Decision]]&lt;&gt;""), Table1[[#This Row],[Date of Decision]]-Table1[[#This Row],[Date Notice of Complete Application Issued]], "")</f>
        <v/>
      </c>
      <c r="J175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5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5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58" s="74" t="str">
        <f>IF(Table1[[#This Row],[Was there an agreed upon decision date?]]="Yes",
    "Mutually agreed timeline",
    IF(ISNUMBER(Table1[[#This Row],[Total Active Review Days 
(without pauses)]]),
        IF(Table1[[#This Row],[Total Active Review Days 
(without pauses)]] &gt; Table1[[#This Row],[Deadline 
(Hidden Helper)]], "Yes", "No"),
    ""))</f>
        <v/>
      </c>
      <c r="N1758" s="8"/>
      <c r="O1758" s="8"/>
      <c r="BU1758"/>
      <c r="BV1758"/>
    </row>
    <row r="1759" spans="1:74" x14ac:dyDescent="0.25">
      <c r="A1759" s="18"/>
      <c r="B1759" s="20"/>
      <c r="C1759" s="72"/>
      <c r="D1759" s="19"/>
      <c r="E1759" s="20"/>
      <c r="F1759" s="20"/>
      <c r="G1759" s="19"/>
      <c r="H1759" s="19"/>
      <c r="I1759" s="76" t="str">
        <f>IF(AND(Table1[[#This Row],[Was this permit part of a consolidated review?]]="No", Table1[[#This Row],[Date Notice of Complete Application Issued]]&lt;&gt;"", Table1[[#This Row],[Date of Decision]]&lt;&gt;""), Table1[[#This Row],[Date of Decision]]-Table1[[#This Row],[Date Notice of Complete Application Issued]], "")</f>
        <v/>
      </c>
      <c r="J175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5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5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59" s="74" t="str">
        <f>IF(Table1[[#This Row],[Was there an agreed upon decision date?]]="Yes",
    "Mutually agreed timeline",
    IF(ISNUMBER(Table1[[#This Row],[Total Active Review Days 
(without pauses)]]),
        IF(Table1[[#This Row],[Total Active Review Days 
(without pauses)]] &gt; Table1[[#This Row],[Deadline 
(Hidden Helper)]], "Yes", "No"),
    ""))</f>
        <v/>
      </c>
      <c r="N1759" s="8"/>
      <c r="O1759" s="8"/>
      <c r="BU1759"/>
      <c r="BV1759"/>
    </row>
    <row r="1760" spans="1:74" x14ac:dyDescent="0.25">
      <c r="A1760" s="18"/>
      <c r="B1760" s="20"/>
      <c r="C1760" s="72"/>
      <c r="D1760" s="19"/>
      <c r="E1760" s="20"/>
      <c r="F1760" s="20"/>
      <c r="G1760" s="19"/>
      <c r="H1760" s="19"/>
      <c r="I1760" s="76" t="str">
        <f>IF(AND(Table1[[#This Row],[Was this permit part of a consolidated review?]]="No", Table1[[#This Row],[Date Notice of Complete Application Issued]]&lt;&gt;"", Table1[[#This Row],[Date of Decision]]&lt;&gt;""), Table1[[#This Row],[Date of Decision]]-Table1[[#This Row],[Date Notice of Complete Application Issued]], "")</f>
        <v/>
      </c>
      <c r="J176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6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6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60" s="74" t="str">
        <f>IF(Table1[[#This Row],[Was there an agreed upon decision date?]]="Yes",
    "Mutually agreed timeline",
    IF(ISNUMBER(Table1[[#This Row],[Total Active Review Days 
(without pauses)]]),
        IF(Table1[[#This Row],[Total Active Review Days 
(without pauses)]] &gt; Table1[[#This Row],[Deadline 
(Hidden Helper)]], "Yes", "No"),
    ""))</f>
        <v/>
      </c>
      <c r="N1760" s="8"/>
      <c r="O1760" s="8"/>
      <c r="BU1760"/>
      <c r="BV1760"/>
    </row>
    <row r="1761" spans="1:74" x14ac:dyDescent="0.25">
      <c r="A1761" s="18"/>
      <c r="B1761" s="20"/>
      <c r="C1761" s="72"/>
      <c r="D1761" s="19"/>
      <c r="E1761" s="20"/>
      <c r="F1761" s="20"/>
      <c r="G1761" s="19"/>
      <c r="H1761" s="19"/>
      <c r="I1761" s="76" t="str">
        <f>IF(AND(Table1[[#This Row],[Was this permit part of a consolidated review?]]="No", Table1[[#This Row],[Date Notice of Complete Application Issued]]&lt;&gt;"", Table1[[#This Row],[Date of Decision]]&lt;&gt;""), Table1[[#This Row],[Date of Decision]]-Table1[[#This Row],[Date Notice of Complete Application Issued]], "")</f>
        <v/>
      </c>
      <c r="J176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6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6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61" s="74" t="str">
        <f>IF(Table1[[#This Row],[Was there an agreed upon decision date?]]="Yes",
    "Mutually agreed timeline",
    IF(ISNUMBER(Table1[[#This Row],[Total Active Review Days 
(without pauses)]]),
        IF(Table1[[#This Row],[Total Active Review Days 
(without pauses)]] &gt; Table1[[#This Row],[Deadline 
(Hidden Helper)]], "Yes", "No"),
    ""))</f>
        <v/>
      </c>
      <c r="N1761" s="8"/>
      <c r="O1761" s="8"/>
      <c r="BU1761"/>
      <c r="BV1761"/>
    </row>
    <row r="1762" spans="1:74" x14ac:dyDescent="0.25">
      <c r="A1762" s="18"/>
      <c r="B1762" s="20"/>
      <c r="C1762" s="72"/>
      <c r="D1762" s="19"/>
      <c r="E1762" s="20"/>
      <c r="F1762" s="20"/>
      <c r="G1762" s="19"/>
      <c r="H1762" s="19"/>
      <c r="I1762" s="76" t="str">
        <f>IF(AND(Table1[[#This Row],[Was this permit part of a consolidated review?]]="No", Table1[[#This Row],[Date Notice of Complete Application Issued]]&lt;&gt;"", Table1[[#This Row],[Date of Decision]]&lt;&gt;""), Table1[[#This Row],[Date of Decision]]-Table1[[#This Row],[Date Notice of Complete Application Issued]], "")</f>
        <v/>
      </c>
      <c r="J176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6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6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62" s="74" t="str">
        <f>IF(Table1[[#This Row],[Was there an agreed upon decision date?]]="Yes",
    "Mutually agreed timeline",
    IF(ISNUMBER(Table1[[#This Row],[Total Active Review Days 
(without pauses)]]),
        IF(Table1[[#This Row],[Total Active Review Days 
(without pauses)]] &gt; Table1[[#This Row],[Deadline 
(Hidden Helper)]], "Yes", "No"),
    ""))</f>
        <v/>
      </c>
      <c r="N1762" s="8"/>
      <c r="O1762" s="8"/>
      <c r="BU1762"/>
      <c r="BV1762"/>
    </row>
    <row r="1763" spans="1:74" x14ac:dyDescent="0.25">
      <c r="A1763" s="18"/>
      <c r="B1763" s="20"/>
      <c r="C1763" s="72"/>
      <c r="D1763" s="19"/>
      <c r="E1763" s="20"/>
      <c r="F1763" s="20"/>
      <c r="G1763" s="19"/>
      <c r="H1763" s="19"/>
      <c r="I1763" s="76" t="str">
        <f>IF(AND(Table1[[#This Row],[Was this permit part of a consolidated review?]]="No", Table1[[#This Row],[Date Notice of Complete Application Issued]]&lt;&gt;"", Table1[[#This Row],[Date of Decision]]&lt;&gt;""), Table1[[#This Row],[Date of Decision]]-Table1[[#This Row],[Date Notice of Complete Application Issued]], "")</f>
        <v/>
      </c>
      <c r="J176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6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6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63" s="74" t="str">
        <f>IF(Table1[[#This Row],[Was there an agreed upon decision date?]]="Yes",
    "Mutually agreed timeline",
    IF(ISNUMBER(Table1[[#This Row],[Total Active Review Days 
(without pauses)]]),
        IF(Table1[[#This Row],[Total Active Review Days 
(without pauses)]] &gt; Table1[[#This Row],[Deadline 
(Hidden Helper)]], "Yes", "No"),
    ""))</f>
        <v/>
      </c>
      <c r="N1763" s="8"/>
      <c r="O1763" s="8"/>
      <c r="BU1763"/>
      <c r="BV1763"/>
    </row>
    <row r="1764" spans="1:74" x14ac:dyDescent="0.25">
      <c r="A1764" s="18"/>
      <c r="B1764" s="20"/>
      <c r="C1764" s="72"/>
      <c r="D1764" s="19"/>
      <c r="E1764" s="20"/>
      <c r="F1764" s="20"/>
      <c r="G1764" s="19"/>
      <c r="H1764" s="19"/>
      <c r="I1764" s="76" t="str">
        <f>IF(AND(Table1[[#This Row],[Was this permit part of a consolidated review?]]="No", Table1[[#This Row],[Date Notice of Complete Application Issued]]&lt;&gt;"", Table1[[#This Row],[Date of Decision]]&lt;&gt;""), Table1[[#This Row],[Date of Decision]]-Table1[[#This Row],[Date Notice of Complete Application Issued]], "")</f>
        <v/>
      </c>
      <c r="J176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6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6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64" s="74" t="str">
        <f>IF(Table1[[#This Row],[Was there an agreed upon decision date?]]="Yes",
    "Mutually agreed timeline",
    IF(ISNUMBER(Table1[[#This Row],[Total Active Review Days 
(without pauses)]]),
        IF(Table1[[#This Row],[Total Active Review Days 
(without pauses)]] &gt; Table1[[#This Row],[Deadline 
(Hidden Helper)]], "Yes", "No"),
    ""))</f>
        <v/>
      </c>
      <c r="N1764" s="8"/>
      <c r="O1764" s="8"/>
      <c r="BU1764"/>
      <c r="BV1764"/>
    </row>
    <row r="1765" spans="1:74" x14ac:dyDescent="0.25">
      <c r="A1765" s="18"/>
      <c r="B1765" s="20"/>
      <c r="C1765" s="72"/>
      <c r="D1765" s="19"/>
      <c r="E1765" s="20"/>
      <c r="F1765" s="20"/>
      <c r="G1765" s="19"/>
      <c r="H1765" s="19"/>
      <c r="I1765" s="76" t="str">
        <f>IF(AND(Table1[[#This Row],[Was this permit part of a consolidated review?]]="No", Table1[[#This Row],[Date Notice of Complete Application Issued]]&lt;&gt;"", Table1[[#This Row],[Date of Decision]]&lt;&gt;""), Table1[[#This Row],[Date of Decision]]-Table1[[#This Row],[Date Notice of Complete Application Issued]], "")</f>
        <v/>
      </c>
      <c r="J176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6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6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65" s="74" t="str">
        <f>IF(Table1[[#This Row],[Was there an agreed upon decision date?]]="Yes",
    "Mutually agreed timeline",
    IF(ISNUMBER(Table1[[#This Row],[Total Active Review Days 
(without pauses)]]),
        IF(Table1[[#This Row],[Total Active Review Days 
(without pauses)]] &gt; Table1[[#This Row],[Deadline 
(Hidden Helper)]], "Yes", "No"),
    ""))</f>
        <v/>
      </c>
      <c r="N1765" s="8"/>
      <c r="O1765" s="8"/>
      <c r="BU1765"/>
      <c r="BV1765"/>
    </row>
    <row r="1766" spans="1:74" x14ac:dyDescent="0.25">
      <c r="A1766" s="18"/>
      <c r="B1766" s="20"/>
      <c r="C1766" s="72"/>
      <c r="D1766" s="19"/>
      <c r="E1766" s="20"/>
      <c r="F1766" s="20"/>
      <c r="G1766" s="19"/>
      <c r="H1766" s="19"/>
      <c r="I1766" s="76" t="str">
        <f>IF(AND(Table1[[#This Row],[Was this permit part of a consolidated review?]]="No", Table1[[#This Row],[Date Notice of Complete Application Issued]]&lt;&gt;"", Table1[[#This Row],[Date of Decision]]&lt;&gt;""), Table1[[#This Row],[Date of Decision]]-Table1[[#This Row],[Date Notice of Complete Application Issued]], "")</f>
        <v/>
      </c>
      <c r="J176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6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6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66" s="74" t="str">
        <f>IF(Table1[[#This Row],[Was there an agreed upon decision date?]]="Yes",
    "Mutually agreed timeline",
    IF(ISNUMBER(Table1[[#This Row],[Total Active Review Days 
(without pauses)]]),
        IF(Table1[[#This Row],[Total Active Review Days 
(without pauses)]] &gt; Table1[[#This Row],[Deadline 
(Hidden Helper)]], "Yes", "No"),
    ""))</f>
        <v/>
      </c>
      <c r="N1766" s="8"/>
      <c r="O1766" s="8"/>
      <c r="BU1766"/>
      <c r="BV1766"/>
    </row>
    <row r="1767" spans="1:74" x14ac:dyDescent="0.25">
      <c r="A1767" s="18"/>
      <c r="B1767" s="20"/>
      <c r="C1767" s="72"/>
      <c r="D1767" s="19"/>
      <c r="E1767" s="20"/>
      <c r="F1767" s="20"/>
      <c r="G1767" s="19"/>
      <c r="H1767" s="19"/>
      <c r="I1767" s="76" t="str">
        <f>IF(AND(Table1[[#This Row],[Was this permit part of a consolidated review?]]="No", Table1[[#This Row],[Date Notice of Complete Application Issued]]&lt;&gt;"", Table1[[#This Row],[Date of Decision]]&lt;&gt;""), Table1[[#This Row],[Date of Decision]]-Table1[[#This Row],[Date Notice of Complete Application Issued]], "")</f>
        <v/>
      </c>
      <c r="J176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6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6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67" s="74" t="str">
        <f>IF(Table1[[#This Row],[Was there an agreed upon decision date?]]="Yes",
    "Mutually agreed timeline",
    IF(ISNUMBER(Table1[[#This Row],[Total Active Review Days 
(without pauses)]]),
        IF(Table1[[#This Row],[Total Active Review Days 
(without pauses)]] &gt; Table1[[#This Row],[Deadline 
(Hidden Helper)]], "Yes", "No"),
    ""))</f>
        <v/>
      </c>
      <c r="N1767" s="8"/>
      <c r="O1767" s="8"/>
      <c r="BU1767"/>
      <c r="BV1767"/>
    </row>
    <row r="1768" spans="1:74" x14ac:dyDescent="0.25">
      <c r="A1768" s="18"/>
      <c r="B1768" s="20"/>
      <c r="C1768" s="72"/>
      <c r="D1768" s="19"/>
      <c r="E1768" s="20"/>
      <c r="F1768" s="20"/>
      <c r="G1768" s="19"/>
      <c r="H1768" s="19"/>
      <c r="I1768" s="76" t="str">
        <f>IF(AND(Table1[[#This Row],[Was this permit part of a consolidated review?]]="No", Table1[[#This Row],[Date Notice of Complete Application Issued]]&lt;&gt;"", Table1[[#This Row],[Date of Decision]]&lt;&gt;""), Table1[[#This Row],[Date of Decision]]-Table1[[#This Row],[Date Notice of Complete Application Issued]], "")</f>
        <v/>
      </c>
      <c r="J176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6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6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68" s="74" t="str">
        <f>IF(Table1[[#This Row],[Was there an agreed upon decision date?]]="Yes",
    "Mutually agreed timeline",
    IF(ISNUMBER(Table1[[#This Row],[Total Active Review Days 
(without pauses)]]),
        IF(Table1[[#This Row],[Total Active Review Days 
(without pauses)]] &gt; Table1[[#This Row],[Deadline 
(Hidden Helper)]], "Yes", "No"),
    ""))</f>
        <v/>
      </c>
      <c r="N1768" s="8"/>
      <c r="O1768" s="8"/>
      <c r="BU1768"/>
      <c r="BV1768"/>
    </row>
    <row r="1769" spans="1:74" x14ac:dyDescent="0.25">
      <c r="A1769" s="18"/>
      <c r="B1769" s="20"/>
      <c r="C1769" s="72"/>
      <c r="D1769" s="19"/>
      <c r="E1769" s="20"/>
      <c r="F1769" s="20"/>
      <c r="G1769" s="19"/>
      <c r="H1769" s="19"/>
      <c r="I1769" s="76" t="str">
        <f>IF(AND(Table1[[#This Row],[Was this permit part of a consolidated review?]]="No", Table1[[#This Row],[Date Notice of Complete Application Issued]]&lt;&gt;"", Table1[[#This Row],[Date of Decision]]&lt;&gt;""), Table1[[#This Row],[Date of Decision]]-Table1[[#This Row],[Date Notice of Complete Application Issued]], "")</f>
        <v/>
      </c>
      <c r="J176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6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6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69" s="74" t="str">
        <f>IF(Table1[[#This Row],[Was there an agreed upon decision date?]]="Yes",
    "Mutually agreed timeline",
    IF(ISNUMBER(Table1[[#This Row],[Total Active Review Days 
(without pauses)]]),
        IF(Table1[[#This Row],[Total Active Review Days 
(without pauses)]] &gt; Table1[[#This Row],[Deadline 
(Hidden Helper)]], "Yes", "No"),
    ""))</f>
        <v/>
      </c>
      <c r="N1769" s="8"/>
      <c r="O1769" s="8"/>
      <c r="BU1769"/>
      <c r="BV1769"/>
    </row>
    <row r="1770" spans="1:74" x14ac:dyDescent="0.25">
      <c r="A1770" s="18"/>
      <c r="B1770" s="20"/>
      <c r="C1770" s="72"/>
      <c r="D1770" s="19"/>
      <c r="E1770" s="20"/>
      <c r="F1770" s="20"/>
      <c r="G1770" s="19"/>
      <c r="H1770" s="19"/>
      <c r="I1770" s="76" t="str">
        <f>IF(AND(Table1[[#This Row],[Was this permit part of a consolidated review?]]="No", Table1[[#This Row],[Date Notice of Complete Application Issued]]&lt;&gt;"", Table1[[#This Row],[Date of Decision]]&lt;&gt;""), Table1[[#This Row],[Date of Decision]]-Table1[[#This Row],[Date Notice of Complete Application Issued]], "")</f>
        <v/>
      </c>
      <c r="J177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7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7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70" s="74" t="str">
        <f>IF(Table1[[#This Row],[Was there an agreed upon decision date?]]="Yes",
    "Mutually agreed timeline",
    IF(ISNUMBER(Table1[[#This Row],[Total Active Review Days 
(without pauses)]]),
        IF(Table1[[#This Row],[Total Active Review Days 
(without pauses)]] &gt; Table1[[#This Row],[Deadline 
(Hidden Helper)]], "Yes", "No"),
    ""))</f>
        <v/>
      </c>
      <c r="N1770" s="8"/>
      <c r="O1770" s="8"/>
      <c r="BU1770"/>
      <c r="BV1770"/>
    </row>
    <row r="1771" spans="1:74" x14ac:dyDescent="0.25">
      <c r="A1771" s="18"/>
      <c r="B1771" s="20"/>
      <c r="C1771" s="72"/>
      <c r="D1771" s="19"/>
      <c r="E1771" s="20"/>
      <c r="F1771" s="20"/>
      <c r="G1771" s="19"/>
      <c r="H1771" s="19"/>
      <c r="I1771" s="76" t="str">
        <f>IF(AND(Table1[[#This Row],[Was this permit part of a consolidated review?]]="No", Table1[[#This Row],[Date Notice of Complete Application Issued]]&lt;&gt;"", Table1[[#This Row],[Date of Decision]]&lt;&gt;""), Table1[[#This Row],[Date of Decision]]-Table1[[#This Row],[Date Notice of Complete Application Issued]], "")</f>
        <v/>
      </c>
      <c r="J177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7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7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71" s="74" t="str">
        <f>IF(Table1[[#This Row],[Was there an agreed upon decision date?]]="Yes",
    "Mutually agreed timeline",
    IF(ISNUMBER(Table1[[#This Row],[Total Active Review Days 
(without pauses)]]),
        IF(Table1[[#This Row],[Total Active Review Days 
(without pauses)]] &gt; Table1[[#This Row],[Deadline 
(Hidden Helper)]], "Yes", "No"),
    ""))</f>
        <v/>
      </c>
      <c r="N1771" s="8"/>
      <c r="O1771" s="8"/>
      <c r="BU1771"/>
      <c r="BV1771"/>
    </row>
    <row r="1772" spans="1:74" x14ac:dyDescent="0.25">
      <c r="A1772" s="18"/>
      <c r="B1772" s="20"/>
      <c r="C1772" s="72"/>
      <c r="D1772" s="19"/>
      <c r="E1772" s="20"/>
      <c r="F1772" s="20"/>
      <c r="G1772" s="19"/>
      <c r="H1772" s="19"/>
      <c r="I1772" s="76" t="str">
        <f>IF(AND(Table1[[#This Row],[Was this permit part of a consolidated review?]]="No", Table1[[#This Row],[Date Notice of Complete Application Issued]]&lt;&gt;"", Table1[[#This Row],[Date of Decision]]&lt;&gt;""), Table1[[#This Row],[Date of Decision]]-Table1[[#This Row],[Date Notice of Complete Application Issued]], "")</f>
        <v/>
      </c>
      <c r="J177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7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7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72" s="74" t="str">
        <f>IF(Table1[[#This Row],[Was there an agreed upon decision date?]]="Yes",
    "Mutually agreed timeline",
    IF(ISNUMBER(Table1[[#This Row],[Total Active Review Days 
(without pauses)]]),
        IF(Table1[[#This Row],[Total Active Review Days 
(without pauses)]] &gt; Table1[[#This Row],[Deadline 
(Hidden Helper)]], "Yes", "No"),
    ""))</f>
        <v/>
      </c>
      <c r="N1772" s="8"/>
      <c r="O1772" s="8"/>
      <c r="BU1772"/>
      <c r="BV1772"/>
    </row>
    <row r="1773" spans="1:74" x14ac:dyDescent="0.25">
      <c r="A1773" s="18"/>
      <c r="B1773" s="20"/>
      <c r="C1773" s="72"/>
      <c r="D1773" s="19"/>
      <c r="E1773" s="20"/>
      <c r="F1773" s="20"/>
      <c r="G1773" s="19"/>
      <c r="H1773" s="19"/>
      <c r="I1773" s="76" t="str">
        <f>IF(AND(Table1[[#This Row],[Was this permit part of a consolidated review?]]="No", Table1[[#This Row],[Date Notice of Complete Application Issued]]&lt;&gt;"", Table1[[#This Row],[Date of Decision]]&lt;&gt;""), Table1[[#This Row],[Date of Decision]]-Table1[[#This Row],[Date Notice of Complete Application Issued]], "")</f>
        <v/>
      </c>
      <c r="J177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7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7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73" s="74" t="str">
        <f>IF(Table1[[#This Row],[Was there an agreed upon decision date?]]="Yes",
    "Mutually agreed timeline",
    IF(ISNUMBER(Table1[[#This Row],[Total Active Review Days 
(without pauses)]]),
        IF(Table1[[#This Row],[Total Active Review Days 
(without pauses)]] &gt; Table1[[#This Row],[Deadline 
(Hidden Helper)]], "Yes", "No"),
    ""))</f>
        <v/>
      </c>
      <c r="N1773" s="8"/>
      <c r="O1773" s="8"/>
      <c r="BU1773"/>
      <c r="BV1773"/>
    </row>
    <row r="1774" spans="1:74" x14ac:dyDescent="0.25">
      <c r="A1774" s="18"/>
      <c r="B1774" s="20"/>
      <c r="C1774" s="72"/>
      <c r="D1774" s="19"/>
      <c r="E1774" s="20"/>
      <c r="F1774" s="20"/>
      <c r="G1774" s="19"/>
      <c r="H1774" s="19"/>
      <c r="I1774" s="76" t="str">
        <f>IF(AND(Table1[[#This Row],[Was this permit part of a consolidated review?]]="No", Table1[[#This Row],[Date Notice of Complete Application Issued]]&lt;&gt;"", Table1[[#This Row],[Date of Decision]]&lt;&gt;""), Table1[[#This Row],[Date of Decision]]-Table1[[#This Row],[Date Notice of Complete Application Issued]], "")</f>
        <v/>
      </c>
      <c r="J177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7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7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74" s="74" t="str">
        <f>IF(Table1[[#This Row],[Was there an agreed upon decision date?]]="Yes",
    "Mutually agreed timeline",
    IF(ISNUMBER(Table1[[#This Row],[Total Active Review Days 
(without pauses)]]),
        IF(Table1[[#This Row],[Total Active Review Days 
(without pauses)]] &gt; Table1[[#This Row],[Deadline 
(Hidden Helper)]], "Yes", "No"),
    ""))</f>
        <v/>
      </c>
      <c r="N1774" s="8"/>
      <c r="O1774" s="8"/>
      <c r="BU1774"/>
      <c r="BV1774"/>
    </row>
    <row r="1775" spans="1:74" x14ac:dyDescent="0.25">
      <c r="A1775" s="18"/>
      <c r="B1775" s="20"/>
      <c r="C1775" s="72"/>
      <c r="D1775" s="19"/>
      <c r="E1775" s="20"/>
      <c r="F1775" s="20"/>
      <c r="G1775" s="19"/>
      <c r="H1775" s="19"/>
      <c r="I1775" s="76" t="str">
        <f>IF(AND(Table1[[#This Row],[Was this permit part of a consolidated review?]]="No", Table1[[#This Row],[Date Notice of Complete Application Issued]]&lt;&gt;"", Table1[[#This Row],[Date of Decision]]&lt;&gt;""), Table1[[#This Row],[Date of Decision]]-Table1[[#This Row],[Date Notice of Complete Application Issued]], "")</f>
        <v/>
      </c>
      <c r="J177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7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7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75" s="74" t="str">
        <f>IF(Table1[[#This Row],[Was there an agreed upon decision date?]]="Yes",
    "Mutually agreed timeline",
    IF(ISNUMBER(Table1[[#This Row],[Total Active Review Days 
(without pauses)]]),
        IF(Table1[[#This Row],[Total Active Review Days 
(without pauses)]] &gt; Table1[[#This Row],[Deadline 
(Hidden Helper)]], "Yes", "No"),
    ""))</f>
        <v/>
      </c>
      <c r="N1775" s="8"/>
      <c r="O1775" s="8"/>
      <c r="BU1775"/>
      <c r="BV1775"/>
    </row>
    <row r="1776" spans="1:74" x14ac:dyDescent="0.25">
      <c r="A1776" s="18"/>
      <c r="B1776" s="20"/>
      <c r="C1776" s="72"/>
      <c r="D1776" s="19"/>
      <c r="E1776" s="20"/>
      <c r="F1776" s="20"/>
      <c r="G1776" s="19"/>
      <c r="H1776" s="19"/>
      <c r="I1776" s="76" t="str">
        <f>IF(AND(Table1[[#This Row],[Was this permit part of a consolidated review?]]="No", Table1[[#This Row],[Date Notice of Complete Application Issued]]&lt;&gt;"", Table1[[#This Row],[Date of Decision]]&lt;&gt;""), Table1[[#This Row],[Date of Decision]]-Table1[[#This Row],[Date Notice of Complete Application Issued]], "")</f>
        <v/>
      </c>
      <c r="J177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7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7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76" s="74" t="str">
        <f>IF(Table1[[#This Row],[Was there an agreed upon decision date?]]="Yes",
    "Mutually agreed timeline",
    IF(ISNUMBER(Table1[[#This Row],[Total Active Review Days 
(without pauses)]]),
        IF(Table1[[#This Row],[Total Active Review Days 
(without pauses)]] &gt; Table1[[#This Row],[Deadline 
(Hidden Helper)]], "Yes", "No"),
    ""))</f>
        <v/>
      </c>
      <c r="N1776" s="8"/>
      <c r="O1776" s="8"/>
      <c r="BU1776"/>
      <c r="BV1776"/>
    </row>
    <row r="1777" spans="1:74" x14ac:dyDescent="0.25">
      <c r="A1777" s="18"/>
      <c r="B1777" s="20"/>
      <c r="C1777" s="72"/>
      <c r="D1777" s="19"/>
      <c r="E1777" s="20"/>
      <c r="F1777" s="20"/>
      <c r="G1777" s="19"/>
      <c r="H1777" s="19"/>
      <c r="I1777" s="76" t="str">
        <f>IF(AND(Table1[[#This Row],[Was this permit part of a consolidated review?]]="No", Table1[[#This Row],[Date Notice of Complete Application Issued]]&lt;&gt;"", Table1[[#This Row],[Date of Decision]]&lt;&gt;""), Table1[[#This Row],[Date of Decision]]-Table1[[#This Row],[Date Notice of Complete Application Issued]], "")</f>
        <v/>
      </c>
      <c r="J177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7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7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77" s="74" t="str">
        <f>IF(Table1[[#This Row],[Was there an agreed upon decision date?]]="Yes",
    "Mutually agreed timeline",
    IF(ISNUMBER(Table1[[#This Row],[Total Active Review Days 
(without pauses)]]),
        IF(Table1[[#This Row],[Total Active Review Days 
(without pauses)]] &gt; Table1[[#This Row],[Deadline 
(Hidden Helper)]], "Yes", "No"),
    ""))</f>
        <v/>
      </c>
      <c r="N1777" s="8"/>
      <c r="O1777" s="8"/>
      <c r="BU1777"/>
      <c r="BV1777"/>
    </row>
    <row r="1778" spans="1:74" x14ac:dyDescent="0.25">
      <c r="A1778" s="18"/>
      <c r="B1778" s="20"/>
      <c r="C1778" s="72"/>
      <c r="D1778" s="19"/>
      <c r="E1778" s="20"/>
      <c r="F1778" s="20"/>
      <c r="G1778" s="19"/>
      <c r="H1778" s="19"/>
      <c r="I1778" s="76" t="str">
        <f>IF(AND(Table1[[#This Row],[Was this permit part of a consolidated review?]]="No", Table1[[#This Row],[Date Notice of Complete Application Issued]]&lt;&gt;"", Table1[[#This Row],[Date of Decision]]&lt;&gt;""), Table1[[#This Row],[Date of Decision]]-Table1[[#This Row],[Date Notice of Complete Application Issued]], "")</f>
        <v/>
      </c>
      <c r="J177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7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7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78" s="74" t="str">
        <f>IF(Table1[[#This Row],[Was there an agreed upon decision date?]]="Yes",
    "Mutually agreed timeline",
    IF(ISNUMBER(Table1[[#This Row],[Total Active Review Days 
(without pauses)]]),
        IF(Table1[[#This Row],[Total Active Review Days 
(without pauses)]] &gt; Table1[[#This Row],[Deadline 
(Hidden Helper)]], "Yes", "No"),
    ""))</f>
        <v/>
      </c>
      <c r="N1778" s="8"/>
      <c r="O1778" s="8"/>
      <c r="BU1778"/>
      <c r="BV1778"/>
    </row>
    <row r="1779" spans="1:74" x14ac:dyDescent="0.25">
      <c r="A1779" s="18"/>
      <c r="B1779" s="20"/>
      <c r="C1779" s="72"/>
      <c r="D1779" s="19"/>
      <c r="E1779" s="20"/>
      <c r="F1779" s="20"/>
      <c r="G1779" s="19"/>
      <c r="H1779" s="19"/>
      <c r="I1779" s="76" t="str">
        <f>IF(AND(Table1[[#This Row],[Was this permit part of a consolidated review?]]="No", Table1[[#This Row],[Date Notice of Complete Application Issued]]&lt;&gt;"", Table1[[#This Row],[Date of Decision]]&lt;&gt;""), Table1[[#This Row],[Date of Decision]]-Table1[[#This Row],[Date Notice of Complete Application Issued]], "")</f>
        <v/>
      </c>
      <c r="J177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7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7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79" s="74" t="str">
        <f>IF(Table1[[#This Row],[Was there an agreed upon decision date?]]="Yes",
    "Mutually agreed timeline",
    IF(ISNUMBER(Table1[[#This Row],[Total Active Review Days 
(without pauses)]]),
        IF(Table1[[#This Row],[Total Active Review Days 
(without pauses)]] &gt; Table1[[#This Row],[Deadline 
(Hidden Helper)]], "Yes", "No"),
    ""))</f>
        <v/>
      </c>
      <c r="N1779" s="8"/>
      <c r="O1779" s="8"/>
      <c r="BU1779"/>
      <c r="BV1779"/>
    </row>
    <row r="1780" spans="1:74" x14ac:dyDescent="0.25">
      <c r="A1780" s="18"/>
      <c r="B1780" s="20"/>
      <c r="C1780" s="72"/>
      <c r="D1780" s="19"/>
      <c r="E1780" s="20"/>
      <c r="F1780" s="20"/>
      <c r="G1780" s="19"/>
      <c r="H1780" s="19"/>
      <c r="I1780" s="76" t="str">
        <f>IF(AND(Table1[[#This Row],[Was this permit part of a consolidated review?]]="No", Table1[[#This Row],[Date Notice of Complete Application Issued]]&lt;&gt;"", Table1[[#This Row],[Date of Decision]]&lt;&gt;""), Table1[[#This Row],[Date of Decision]]-Table1[[#This Row],[Date Notice of Complete Application Issued]], "")</f>
        <v/>
      </c>
      <c r="J178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8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8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80" s="74" t="str">
        <f>IF(Table1[[#This Row],[Was there an agreed upon decision date?]]="Yes",
    "Mutually agreed timeline",
    IF(ISNUMBER(Table1[[#This Row],[Total Active Review Days 
(without pauses)]]),
        IF(Table1[[#This Row],[Total Active Review Days 
(without pauses)]] &gt; Table1[[#This Row],[Deadline 
(Hidden Helper)]], "Yes", "No"),
    ""))</f>
        <v/>
      </c>
      <c r="N1780" s="8"/>
      <c r="O1780" s="8"/>
      <c r="BU1780"/>
      <c r="BV1780"/>
    </row>
    <row r="1781" spans="1:74" x14ac:dyDescent="0.25">
      <c r="A1781" s="18"/>
      <c r="B1781" s="20"/>
      <c r="C1781" s="72"/>
      <c r="D1781" s="19"/>
      <c r="E1781" s="20"/>
      <c r="F1781" s="20"/>
      <c r="G1781" s="19"/>
      <c r="H1781" s="19"/>
      <c r="I1781" s="76" t="str">
        <f>IF(AND(Table1[[#This Row],[Was this permit part of a consolidated review?]]="No", Table1[[#This Row],[Date Notice of Complete Application Issued]]&lt;&gt;"", Table1[[#This Row],[Date of Decision]]&lt;&gt;""), Table1[[#This Row],[Date of Decision]]-Table1[[#This Row],[Date Notice of Complete Application Issued]], "")</f>
        <v/>
      </c>
      <c r="J178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8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8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81" s="74" t="str">
        <f>IF(Table1[[#This Row],[Was there an agreed upon decision date?]]="Yes",
    "Mutually agreed timeline",
    IF(ISNUMBER(Table1[[#This Row],[Total Active Review Days 
(without pauses)]]),
        IF(Table1[[#This Row],[Total Active Review Days 
(without pauses)]] &gt; Table1[[#This Row],[Deadline 
(Hidden Helper)]], "Yes", "No"),
    ""))</f>
        <v/>
      </c>
      <c r="N1781" s="8"/>
      <c r="O1781" s="8"/>
      <c r="BU1781"/>
      <c r="BV1781"/>
    </row>
    <row r="1782" spans="1:74" x14ac:dyDescent="0.25">
      <c r="A1782" s="18"/>
      <c r="B1782" s="20"/>
      <c r="C1782" s="72"/>
      <c r="D1782" s="19"/>
      <c r="E1782" s="20"/>
      <c r="F1782" s="20"/>
      <c r="G1782" s="19"/>
      <c r="H1782" s="19"/>
      <c r="I1782" s="76" t="str">
        <f>IF(AND(Table1[[#This Row],[Was this permit part of a consolidated review?]]="No", Table1[[#This Row],[Date Notice of Complete Application Issued]]&lt;&gt;"", Table1[[#This Row],[Date of Decision]]&lt;&gt;""), Table1[[#This Row],[Date of Decision]]-Table1[[#This Row],[Date Notice of Complete Application Issued]], "")</f>
        <v/>
      </c>
      <c r="J178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8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8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82" s="74" t="str">
        <f>IF(Table1[[#This Row],[Was there an agreed upon decision date?]]="Yes",
    "Mutually agreed timeline",
    IF(ISNUMBER(Table1[[#This Row],[Total Active Review Days 
(without pauses)]]),
        IF(Table1[[#This Row],[Total Active Review Days 
(without pauses)]] &gt; Table1[[#This Row],[Deadline 
(Hidden Helper)]], "Yes", "No"),
    ""))</f>
        <v/>
      </c>
      <c r="N1782" s="8"/>
      <c r="O1782" s="8"/>
      <c r="BU1782"/>
      <c r="BV1782"/>
    </row>
    <row r="1783" spans="1:74" x14ac:dyDescent="0.25">
      <c r="A1783" s="18"/>
      <c r="B1783" s="20"/>
      <c r="C1783" s="72"/>
      <c r="D1783" s="19"/>
      <c r="E1783" s="20"/>
      <c r="F1783" s="20"/>
      <c r="G1783" s="19"/>
      <c r="H1783" s="19"/>
      <c r="I1783" s="76" t="str">
        <f>IF(AND(Table1[[#This Row],[Was this permit part of a consolidated review?]]="No", Table1[[#This Row],[Date Notice of Complete Application Issued]]&lt;&gt;"", Table1[[#This Row],[Date of Decision]]&lt;&gt;""), Table1[[#This Row],[Date of Decision]]-Table1[[#This Row],[Date Notice of Complete Application Issued]], "")</f>
        <v/>
      </c>
      <c r="J178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8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8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83" s="74" t="str">
        <f>IF(Table1[[#This Row],[Was there an agreed upon decision date?]]="Yes",
    "Mutually agreed timeline",
    IF(ISNUMBER(Table1[[#This Row],[Total Active Review Days 
(without pauses)]]),
        IF(Table1[[#This Row],[Total Active Review Days 
(without pauses)]] &gt; Table1[[#This Row],[Deadline 
(Hidden Helper)]], "Yes", "No"),
    ""))</f>
        <v/>
      </c>
      <c r="N1783" s="8"/>
      <c r="O1783" s="8"/>
      <c r="BU1783"/>
      <c r="BV1783"/>
    </row>
    <row r="1784" spans="1:74" x14ac:dyDescent="0.25">
      <c r="A1784" s="18"/>
      <c r="B1784" s="20"/>
      <c r="C1784" s="72"/>
      <c r="D1784" s="19"/>
      <c r="E1784" s="20"/>
      <c r="F1784" s="20"/>
      <c r="G1784" s="19"/>
      <c r="H1784" s="19"/>
      <c r="I1784" s="76" t="str">
        <f>IF(AND(Table1[[#This Row],[Was this permit part of a consolidated review?]]="No", Table1[[#This Row],[Date Notice of Complete Application Issued]]&lt;&gt;"", Table1[[#This Row],[Date of Decision]]&lt;&gt;""), Table1[[#This Row],[Date of Decision]]-Table1[[#This Row],[Date Notice of Complete Application Issued]], "")</f>
        <v/>
      </c>
      <c r="J178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8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8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84" s="74" t="str">
        <f>IF(Table1[[#This Row],[Was there an agreed upon decision date?]]="Yes",
    "Mutually agreed timeline",
    IF(ISNUMBER(Table1[[#This Row],[Total Active Review Days 
(without pauses)]]),
        IF(Table1[[#This Row],[Total Active Review Days 
(without pauses)]] &gt; Table1[[#This Row],[Deadline 
(Hidden Helper)]], "Yes", "No"),
    ""))</f>
        <v/>
      </c>
      <c r="N1784" s="8"/>
      <c r="O1784" s="8"/>
      <c r="BU1784"/>
      <c r="BV1784"/>
    </row>
    <row r="1785" spans="1:74" x14ac:dyDescent="0.25">
      <c r="A1785" s="18"/>
      <c r="B1785" s="20"/>
      <c r="C1785" s="72"/>
      <c r="D1785" s="19"/>
      <c r="E1785" s="20"/>
      <c r="F1785" s="20"/>
      <c r="G1785" s="19"/>
      <c r="H1785" s="19"/>
      <c r="I1785" s="76" t="str">
        <f>IF(AND(Table1[[#This Row],[Was this permit part of a consolidated review?]]="No", Table1[[#This Row],[Date Notice of Complete Application Issued]]&lt;&gt;"", Table1[[#This Row],[Date of Decision]]&lt;&gt;""), Table1[[#This Row],[Date of Decision]]-Table1[[#This Row],[Date Notice of Complete Application Issued]], "")</f>
        <v/>
      </c>
      <c r="J178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8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8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85" s="74" t="str">
        <f>IF(Table1[[#This Row],[Was there an agreed upon decision date?]]="Yes",
    "Mutually agreed timeline",
    IF(ISNUMBER(Table1[[#This Row],[Total Active Review Days 
(without pauses)]]),
        IF(Table1[[#This Row],[Total Active Review Days 
(without pauses)]] &gt; Table1[[#This Row],[Deadline 
(Hidden Helper)]], "Yes", "No"),
    ""))</f>
        <v/>
      </c>
      <c r="N1785" s="8"/>
      <c r="O1785" s="8"/>
      <c r="BU1785"/>
      <c r="BV1785"/>
    </row>
    <row r="1786" spans="1:74" x14ac:dyDescent="0.25">
      <c r="A1786" s="18"/>
      <c r="B1786" s="20"/>
      <c r="C1786" s="72"/>
      <c r="D1786" s="19"/>
      <c r="E1786" s="20"/>
      <c r="F1786" s="20"/>
      <c r="G1786" s="19"/>
      <c r="H1786" s="19"/>
      <c r="I1786" s="76" t="str">
        <f>IF(AND(Table1[[#This Row],[Was this permit part of a consolidated review?]]="No", Table1[[#This Row],[Date Notice of Complete Application Issued]]&lt;&gt;"", Table1[[#This Row],[Date of Decision]]&lt;&gt;""), Table1[[#This Row],[Date of Decision]]-Table1[[#This Row],[Date Notice of Complete Application Issued]], "")</f>
        <v/>
      </c>
      <c r="J178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8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8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86" s="74" t="str">
        <f>IF(Table1[[#This Row],[Was there an agreed upon decision date?]]="Yes",
    "Mutually agreed timeline",
    IF(ISNUMBER(Table1[[#This Row],[Total Active Review Days 
(without pauses)]]),
        IF(Table1[[#This Row],[Total Active Review Days 
(without pauses)]] &gt; Table1[[#This Row],[Deadline 
(Hidden Helper)]], "Yes", "No"),
    ""))</f>
        <v/>
      </c>
      <c r="N1786" s="8"/>
      <c r="O1786" s="8"/>
      <c r="BU1786"/>
      <c r="BV1786"/>
    </row>
    <row r="1787" spans="1:74" x14ac:dyDescent="0.25">
      <c r="A1787" s="18"/>
      <c r="B1787" s="20"/>
      <c r="C1787" s="72"/>
      <c r="D1787" s="19"/>
      <c r="E1787" s="20"/>
      <c r="F1787" s="20"/>
      <c r="G1787" s="19"/>
      <c r="H1787" s="19"/>
      <c r="I1787" s="76" t="str">
        <f>IF(AND(Table1[[#This Row],[Was this permit part of a consolidated review?]]="No", Table1[[#This Row],[Date Notice of Complete Application Issued]]&lt;&gt;"", Table1[[#This Row],[Date of Decision]]&lt;&gt;""), Table1[[#This Row],[Date of Decision]]-Table1[[#This Row],[Date Notice of Complete Application Issued]], "")</f>
        <v/>
      </c>
      <c r="J178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8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8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87" s="74" t="str">
        <f>IF(Table1[[#This Row],[Was there an agreed upon decision date?]]="Yes",
    "Mutually agreed timeline",
    IF(ISNUMBER(Table1[[#This Row],[Total Active Review Days 
(without pauses)]]),
        IF(Table1[[#This Row],[Total Active Review Days 
(without pauses)]] &gt; Table1[[#This Row],[Deadline 
(Hidden Helper)]], "Yes", "No"),
    ""))</f>
        <v/>
      </c>
      <c r="N1787" s="8"/>
      <c r="O1787" s="8"/>
      <c r="BU1787"/>
      <c r="BV1787"/>
    </row>
    <row r="1788" spans="1:74" x14ac:dyDescent="0.25">
      <c r="A1788" s="18"/>
      <c r="B1788" s="20"/>
      <c r="C1788" s="72"/>
      <c r="D1788" s="19"/>
      <c r="E1788" s="20"/>
      <c r="F1788" s="20"/>
      <c r="G1788" s="19"/>
      <c r="H1788" s="19"/>
      <c r="I1788" s="76" t="str">
        <f>IF(AND(Table1[[#This Row],[Was this permit part of a consolidated review?]]="No", Table1[[#This Row],[Date Notice of Complete Application Issued]]&lt;&gt;"", Table1[[#This Row],[Date of Decision]]&lt;&gt;""), Table1[[#This Row],[Date of Decision]]-Table1[[#This Row],[Date Notice of Complete Application Issued]], "")</f>
        <v/>
      </c>
      <c r="J178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8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8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88" s="74" t="str">
        <f>IF(Table1[[#This Row],[Was there an agreed upon decision date?]]="Yes",
    "Mutually agreed timeline",
    IF(ISNUMBER(Table1[[#This Row],[Total Active Review Days 
(without pauses)]]),
        IF(Table1[[#This Row],[Total Active Review Days 
(without pauses)]] &gt; Table1[[#This Row],[Deadline 
(Hidden Helper)]], "Yes", "No"),
    ""))</f>
        <v/>
      </c>
      <c r="N1788" s="8"/>
      <c r="O1788" s="8"/>
      <c r="BU1788"/>
      <c r="BV1788"/>
    </row>
    <row r="1789" spans="1:74" x14ac:dyDescent="0.25">
      <c r="A1789" s="18"/>
      <c r="B1789" s="20"/>
      <c r="C1789" s="72"/>
      <c r="D1789" s="19"/>
      <c r="E1789" s="20"/>
      <c r="F1789" s="20"/>
      <c r="G1789" s="19"/>
      <c r="H1789" s="19"/>
      <c r="I1789" s="76" t="str">
        <f>IF(AND(Table1[[#This Row],[Was this permit part of a consolidated review?]]="No", Table1[[#This Row],[Date Notice of Complete Application Issued]]&lt;&gt;"", Table1[[#This Row],[Date of Decision]]&lt;&gt;""), Table1[[#This Row],[Date of Decision]]-Table1[[#This Row],[Date Notice of Complete Application Issued]], "")</f>
        <v/>
      </c>
      <c r="J178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8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8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89" s="74" t="str">
        <f>IF(Table1[[#This Row],[Was there an agreed upon decision date?]]="Yes",
    "Mutually agreed timeline",
    IF(ISNUMBER(Table1[[#This Row],[Total Active Review Days 
(without pauses)]]),
        IF(Table1[[#This Row],[Total Active Review Days 
(without pauses)]] &gt; Table1[[#This Row],[Deadline 
(Hidden Helper)]], "Yes", "No"),
    ""))</f>
        <v/>
      </c>
      <c r="N1789" s="8"/>
      <c r="O1789" s="8"/>
      <c r="BU1789"/>
      <c r="BV1789"/>
    </row>
    <row r="1790" spans="1:74" x14ac:dyDescent="0.25">
      <c r="A1790" s="18"/>
      <c r="B1790" s="20"/>
      <c r="C1790" s="72"/>
      <c r="D1790" s="19"/>
      <c r="E1790" s="20"/>
      <c r="F1790" s="20"/>
      <c r="G1790" s="19"/>
      <c r="H1790" s="19"/>
      <c r="I1790" s="76" t="str">
        <f>IF(AND(Table1[[#This Row],[Was this permit part of a consolidated review?]]="No", Table1[[#This Row],[Date Notice of Complete Application Issued]]&lt;&gt;"", Table1[[#This Row],[Date of Decision]]&lt;&gt;""), Table1[[#This Row],[Date of Decision]]-Table1[[#This Row],[Date Notice of Complete Application Issued]], "")</f>
        <v/>
      </c>
      <c r="J179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9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9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90" s="74" t="str">
        <f>IF(Table1[[#This Row],[Was there an agreed upon decision date?]]="Yes",
    "Mutually agreed timeline",
    IF(ISNUMBER(Table1[[#This Row],[Total Active Review Days 
(without pauses)]]),
        IF(Table1[[#This Row],[Total Active Review Days 
(without pauses)]] &gt; Table1[[#This Row],[Deadline 
(Hidden Helper)]], "Yes", "No"),
    ""))</f>
        <v/>
      </c>
      <c r="N1790" s="8"/>
      <c r="O1790" s="8"/>
      <c r="BU1790"/>
      <c r="BV1790"/>
    </row>
    <row r="1791" spans="1:74" x14ac:dyDescent="0.25">
      <c r="A1791" s="18"/>
      <c r="B1791" s="20"/>
      <c r="C1791" s="72"/>
      <c r="D1791" s="19"/>
      <c r="E1791" s="20"/>
      <c r="F1791" s="20"/>
      <c r="G1791" s="19"/>
      <c r="H1791" s="19"/>
      <c r="I1791" s="76" t="str">
        <f>IF(AND(Table1[[#This Row],[Was this permit part of a consolidated review?]]="No", Table1[[#This Row],[Date Notice of Complete Application Issued]]&lt;&gt;"", Table1[[#This Row],[Date of Decision]]&lt;&gt;""), Table1[[#This Row],[Date of Decision]]-Table1[[#This Row],[Date Notice of Complete Application Issued]], "")</f>
        <v/>
      </c>
      <c r="J179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9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9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91" s="74" t="str">
        <f>IF(Table1[[#This Row],[Was there an agreed upon decision date?]]="Yes",
    "Mutually agreed timeline",
    IF(ISNUMBER(Table1[[#This Row],[Total Active Review Days 
(without pauses)]]),
        IF(Table1[[#This Row],[Total Active Review Days 
(without pauses)]] &gt; Table1[[#This Row],[Deadline 
(Hidden Helper)]], "Yes", "No"),
    ""))</f>
        <v/>
      </c>
      <c r="N1791" s="8"/>
      <c r="O1791" s="8"/>
      <c r="BU1791"/>
      <c r="BV1791"/>
    </row>
    <row r="1792" spans="1:74" x14ac:dyDescent="0.25">
      <c r="A1792" s="18"/>
      <c r="B1792" s="20"/>
      <c r="C1792" s="72"/>
      <c r="D1792" s="19"/>
      <c r="E1792" s="20"/>
      <c r="F1792" s="20"/>
      <c r="G1792" s="19"/>
      <c r="H1792" s="19"/>
      <c r="I1792" s="76" t="str">
        <f>IF(AND(Table1[[#This Row],[Was this permit part of a consolidated review?]]="No", Table1[[#This Row],[Date Notice of Complete Application Issued]]&lt;&gt;"", Table1[[#This Row],[Date of Decision]]&lt;&gt;""), Table1[[#This Row],[Date of Decision]]-Table1[[#This Row],[Date Notice of Complete Application Issued]], "")</f>
        <v/>
      </c>
      <c r="J179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9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9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92" s="74" t="str">
        <f>IF(Table1[[#This Row],[Was there an agreed upon decision date?]]="Yes",
    "Mutually agreed timeline",
    IF(ISNUMBER(Table1[[#This Row],[Total Active Review Days 
(without pauses)]]),
        IF(Table1[[#This Row],[Total Active Review Days 
(without pauses)]] &gt; Table1[[#This Row],[Deadline 
(Hidden Helper)]], "Yes", "No"),
    ""))</f>
        <v/>
      </c>
      <c r="N1792" s="8"/>
      <c r="O1792" s="8"/>
      <c r="BU1792"/>
      <c r="BV1792"/>
    </row>
    <row r="1793" spans="1:74" x14ac:dyDescent="0.25">
      <c r="A1793" s="18"/>
      <c r="B1793" s="20"/>
      <c r="C1793" s="72"/>
      <c r="D1793" s="19"/>
      <c r="E1793" s="20"/>
      <c r="F1793" s="20"/>
      <c r="G1793" s="19"/>
      <c r="H1793" s="19"/>
      <c r="I1793" s="76" t="str">
        <f>IF(AND(Table1[[#This Row],[Was this permit part of a consolidated review?]]="No", Table1[[#This Row],[Date Notice of Complete Application Issued]]&lt;&gt;"", Table1[[#This Row],[Date of Decision]]&lt;&gt;""), Table1[[#This Row],[Date of Decision]]-Table1[[#This Row],[Date Notice of Complete Application Issued]], "")</f>
        <v/>
      </c>
      <c r="J179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9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9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93" s="74" t="str">
        <f>IF(Table1[[#This Row],[Was there an agreed upon decision date?]]="Yes",
    "Mutually agreed timeline",
    IF(ISNUMBER(Table1[[#This Row],[Total Active Review Days 
(without pauses)]]),
        IF(Table1[[#This Row],[Total Active Review Days 
(without pauses)]] &gt; Table1[[#This Row],[Deadline 
(Hidden Helper)]], "Yes", "No"),
    ""))</f>
        <v/>
      </c>
      <c r="N1793" s="8"/>
      <c r="O1793" s="8"/>
      <c r="BU1793"/>
      <c r="BV1793"/>
    </row>
    <row r="1794" spans="1:74" x14ac:dyDescent="0.25">
      <c r="A1794" s="18"/>
      <c r="B1794" s="20"/>
      <c r="C1794" s="72"/>
      <c r="D1794" s="19"/>
      <c r="E1794" s="20"/>
      <c r="F1794" s="20"/>
      <c r="G1794" s="19"/>
      <c r="H1794" s="19"/>
      <c r="I1794" s="76" t="str">
        <f>IF(AND(Table1[[#This Row],[Was this permit part of a consolidated review?]]="No", Table1[[#This Row],[Date Notice of Complete Application Issued]]&lt;&gt;"", Table1[[#This Row],[Date of Decision]]&lt;&gt;""), Table1[[#This Row],[Date of Decision]]-Table1[[#This Row],[Date Notice of Complete Application Issued]], "")</f>
        <v/>
      </c>
      <c r="J179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9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9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94" s="74" t="str">
        <f>IF(Table1[[#This Row],[Was there an agreed upon decision date?]]="Yes",
    "Mutually agreed timeline",
    IF(ISNUMBER(Table1[[#This Row],[Total Active Review Days 
(without pauses)]]),
        IF(Table1[[#This Row],[Total Active Review Days 
(without pauses)]] &gt; Table1[[#This Row],[Deadline 
(Hidden Helper)]], "Yes", "No"),
    ""))</f>
        <v/>
      </c>
      <c r="N1794" s="8"/>
      <c r="O1794" s="8"/>
      <c r="BU1794"/>
      <c r="BV1794"/>
    </row>
    <row r="1795" spans="1:74" x14ac:dyDescent="0.25">
      <c r="A1795" s="18"/>
      <c r="B1795" s="20"/>
      <c r="C1795" s="72"/>
      <c r="D1795" s="19"/>
      <c r="E1795" s="20"/>
      <c r="F1795" s="20"/>
      <c r="G1795" s="19"/>
      <c r="H1795" s="19"/>
      <c r="I1795" s="76" t="str">
        <f>IF(AND(Table1[[#This Row],[Was this permit part of a consolidated review?]]="No", Table1[[#This Row],[Date Notice of Complete Application Issued]]&lt;&gt;"", Table1[[#This Row],[Date of Decision]]&lt;&gt;""), Table1[[#This Row],[Date of Decision]]-Table1[[#This Row],[Date Notice of Complete Application Issued]], "")</f>
        <v/>
      </c>
      <c r="J179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9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9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95" s="74" t="str">
        <f>IF(Table1[[#This Row],[Was there an agreed upon decision date?]]="Yes",
    "Mutually agreed timeline",
    IF(ISNUMBER(Table1[[#This Row],[Total Active Review Days 
(without pauses)]]),
        IF(Table1[[#This Row],[Total Active Review Days 
(without pauses)]] &gt; Table1[[#This Row],[Deadline 
(Hidden Helper)]], "Yes", "No"),
    ""))</f>
        <v/>
      </c>
      <c r="N1795" s="8"/>
      <c r="O1795" s="8"/>
      <c r="BU1795"/>
      <c r="BV1795"/>
    </row>
    <row r="1796" spans="1:74" x14ac:dyDescent="0.25">
      <c r="A1796" s="18"/>
      <c r="B1796" s="20"/>
      <c r="C1796" s="72"/>
      <c r="D1796" s="19"/>
      <c r="E1796" s="20"/>
      <c r="F1796" s="20"/>
      <c r="G1796" s="19"/>
      <c r="H1796" s="19"/>
      <c r="I1796" s="76" t="str">
        <f>IF(AND(Table1[[#This Row],[Was this permit part of a consolidated review?]]="No", Table1[[#This Row],[Date Notice of Complete Application Issued]]&lt;&gt;"", Table1[[#This Row],[Date of Decision]]&lt;&gt;""), Table1[[#This Row],[Date of Decision]]-Table1[[#This Row],[Date Notice of Complete Application Issued]], "")</f>
        <v/>
      </c>
      <c r="J179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9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9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96" s="74" t="str">
        <f>IF(Table1[[#This Row],[Was there an agreed upon decision date?]]="Yes",
    "Mutually agreed timeline",
    IF(ISNUMBER(Table1[[#This Row],[Total Active Review Days 
(without pauses)]]),
        IF(Table1[[#This Row],[Total Active Review Days 
(without pauses)]] &gt; Table1[[#This Row],[Deadline 
(Hidden Helper)]], "Yes", "No"),
    ""))</f>
        <v/>
      </c>
      <c r="N1796" s="8"/>
      <c r="O1796" s="8"/>
      <c r="BU1796"/>
      <c r="BV1796"/>
    </row>
    <row r="1797" spans="1:74" x14ac:dyDescent="0.25">
      <c r="A1797" s="18"/>
      <c r="B1797" s="20"/>
      <c r="C1797" s="72"/>
      <c r="D1797" s="19"/>
      <c r="E1797" s="20"/>
      <c r="F1797" s="20"/>
      <c r="G1797" s="19"/>
      <c r="H1797" s="19"/>
      <c r="I1797" s="76" t="str">
        <f>IF(AND(Table1[[#This Row],[Was this permit part of a consolidated review?]]="No", Table1[[#This Row],[Date Notice of Complete Application Issued]]&lt;&gt;"", Table1[[#This Row],[Date of Decision]]&lt;&gt;""), Table1[[#This Row],[Date of Decision]]-Table1[[#This Row],[Date Notice of Complete Application Issued]], "")</f>
        <v/>
      </c>
      <c r="J179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9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9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97" s="74" t="str">
        <f>IF(Table1[[#This Row],[Was there an agreed upon decision date?]]="Yes",
    "Mutually agreed timeline",
    IF(ISNUMBER(Table1[[#This Row],[Total Active Review Days 
(without pauses)]]),
        IF(Table1[[#This Row],[Total Active Review Days 
(without pauses)]] &gt; Table1[[#This Row],[Deadline 
(Hidden Helper)]], "Yes", "No"),
    ""))</f>
        <v/>
      </c>
      <c r="N1797" s="8"/>
      <c r="O1797" s="8"/>
      <c r="BU1797"/>
      <c r="BV1797"/>
    </row>
    <row r="1798" spans="1:74" x14ac:dyDescent="0.25">
      <c r="A1798" s="18"/>
      <c r="B1798" s="20"/>
      <c r="C1798" s="72"/>
      <c r="D1798" s="19"/>
      <c r="E1798" s="20"/>
      <c r="F1798" s="20"/>
      <c r="G1798" s="19"/>
      <c r="H1798" s="19"/>
      <c r="I1798" s="76" t="str">
        <f>IF(AND(Table1[[#This Row],[Was this permit part of a consolidated review?]]="No", Table1[[#This Row],[Date Notice of Complete Application Issued]]&lt;&gt;"", Table1[[#This Row],[Date of Decision]]&lt;&gt;""), Table1[[#This Row],[Date of Decision]]-Table1[[#This Row],[Date Notice of Complete Application Issued]], "")</f>
        <v/>
      </c>
      <c r="J179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9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9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98" s="74" t="str">
        <f>IF(Table1[[#This Row],[Was there an agreed upon decision date?]]="Yes",
    "Mutually agreed timeline",
    IF(ISNUMBER(Table1[[#This Row],[Total Active Review Days 
(without pauses)]]),
        IF(Table1[[#This Row],[Total Active Review Days 
(without pauses)]] &gt; Table1[[#This Row],[Deadline 
(Hidden Helper)]], "Yes", "No"),
    ""))</f>
        <v/>
      </c>
      <c r="N1798" s="8"/>
      <c r="O1798" s="8"/>
      <c r="BU1798"/>
      <c r="BV1798"/>
    </row>
    <row r="1799" spans="1:74" x14ac:dyDescent="0.25">
      <c r="A1799" s="18"/>
      <c r="B1799" s="20"/>
      <c r="C1799" s="72"/>
      <c r="D1799" s="19"/>
      <c r="E1799" s="20"/>
      <c r="F1799" s="20"/>
      <c r="G1799" s="19"/>
      <c r="H1799" s="19"/>
      <c r="I1799" s="76" t="str">
        <f>IF(AND(Table1[[#This Row],[Was this permit part of a consolidated review?]]="No", Table1[[#This Row],[Date Notice of Complete Application Issued]]&lt;&gt;"", Table1[[#This Row],[Date of Decision]]&lt;&gt;""), Table1[[#This Row],[Date of Decision]]-Table1[[#This Row],[Date Notice of Complete Application Issued]], "")</f>
        <v/>
      </c>
      <c r="J179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79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79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799" s="74" t="str">
        <f>IF(Table1[[#This Row],[Was there an agreed upon decision date?]]="Yes",
    "Mutually agreed timeline",
    IF(ISNUMBER(Table1[[#This Row],[Total Active Review Days 
(without pauses)]]),
        IF(Table1[[#This Row],[Total Active Review Days 
(without pauses)]] &gt; Table1[[#This Row],[Deadline 
(Hidden Helper)]], "Yes", "No"),
    ""))</f>
        <v/>
      </c>
      <c r="N1799" s="8"/>
      <c r="O1799" s="8"/>
      <c r="BU1799"/>
      <c r="BV1799"/>
    </row>
    <row r="1800" spans="1:74" x14ac:dyDescent="0.25">
      <c r="A1800" s="18"/>
      <c r="B1800" s="20"/>
      <c r="C1800" s="72"/>
      <c r="D1800" s="19"/>
      <c r="E1800" s="20"/>
      <c r="F1800" s="20"/>
      <c r="G1800" s="19"/>
      <c r="H1800" s="19"/>
      <c r="I1800" s="76" t="str">
        <f>IF(AND(Table1[[#This Row],[Was this permit part of a consolidated review?]]="No", Table1[[#This Row],[Date Notice of Complete Application Issued]]&lt;&gt;"", Table1[[#This Row],[Date of Decision]]&lt;&gt;""), Table1[[#This Row],[Date of Decision]]-Table1[[#This Row],[Date Notice of Complete Application Issued]], "")</f>
        <v/>
      </c>
      <c r="J180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0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0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00" s="74" t="str">
        <f>IF(Table1[[#This Row],[Was there an agreed upon decision date?]]="Yes",
    "Mutually agreed timeline",
    IF(ISNUMBER(Table1[[#This Row],[Total Active Review Days 
(without pauses)]]),
        IF(Table1[[#This Row],[Total Active Review Days 
(without pauses)]] &gt; Table1[[#This Row],[Deadline 
(Hidden Helper)]], "Yes", "No"),
    ""))</f>
        <v/>
      </c>
      <c r="N1800" s="8"/>
      <c r="O1800" s="8"/>
      <c r="BU1800"/>
      <c r="BV1800"/>
    </row>
    <row r="1801" spans="1:74" x14ac:dyDescent="0.25">
      <c r="A1801" s="18"/>
      <c r="B1801" s="20"/>
      <c r="C1801" s="72"/>
      <c r="D1801" s="19"/>
      <c r="E1801" s="20"/>
      <c r="F1801" s="20"/>
      <c r="G1801" s="19"/>
      <c r="H1801" s="19"/>
      <c r="I1801" s="76" t="str">
        <f>IF(AND(Table1[[#This Row],[Was this permit part of a consolidated review?]]="No", Table1[[#This Row],[Date Notice of Complete Application Issued]]&lt;&gt;"", Table1[[#This Row],[Date of Decision]]&lt;&gt;""), Table1[[#This Row],[Date of Decision]]-Table1[[#This Row],[Date Notice of Complete Application Issued]], "")</f>
        <v/>
      </c>
      <c r="J180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0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0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01" s="74" t="str">
        <f>IF(Table1[[#This Row],[Was there an agreed upon decision date?]]="Yes",
    "Mutually agreed timeline",
    IF(ISNUMBER(Table1[[#This Row],[Total Active Review Days 
(without pauses)]]),
        IF(Table1[[#This Row],[Total Active Review Days 
(without pauses)]] &gt; Table1[[#This Row],[Deadline 
(Hidden Helper)]], "Yes", "No"),
    ""))</f>
        <v/>
      </c>
      <c r="N1801" s="8"/>
      <c r="O1801" s="8"/>
      <c r="BU1801"/>
      <c r="BV1801"/>
    </row>
    <row r="1802" spans="1:74" x14ac:dyDescent="0.25">
      <c r="A1802" s="18"/>
      <c r="B1802" s="20"/>
      <c r="C1802" s="72"/>
      <c r="D1802" s="19"/>
      <c r="E1802" s="20"/>
      <c r="F1802" s="20"/>
      <c r="G1802" s="19"/>
      <c r="H1802" s="19"/>
      <c r="I1802" s="76" t="str">
        <f>IF(AND(Table1[[#This Row],[Was this permit part of a consolidated review?]]="No", Table1[[#This Row],[Date Notice of Complete Application Issued]]&lt;&gt;"", Table1[[#This Row],[Date of Decision]]&lt;&gt;""), Table1[[#This Row],[Date of Decision]]-Table1[[#This Row],[Date Notice of Complete Application Issued]], "")</f>
        <v/>
      </c>
      <c r="J180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0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0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02" s="74" t="str">
        <f>IF(Table1[[#This Row],[Was there an agreed upon decision date?]]="Yes",
    "Mutually agreed timeline",
    IF(ISNUMBER(Table1[[#This Row],[Total Active Review Days 
(without pauses)]]),
        IF(Table1[[#This Row],[Total Active Review Days 
(without pauses)]] &gt; Table1[[#This Row],[Deadline 
(Hidden Helper)]], "Yes", "No"),
    ""))</f>
        <v/>
      </c>
      <c r="N1802" s="8"/>
      <c r="O1802" s="8"/>
      <c r="BU1802"/>
      <c r="BV1802"/>
    </row>
    <row r="1803" spans="1:74" x14ac:dyDescent="0.25">
      <c r="A1803" s="18"/>
      <c r="B1803" s="20"/>
      <c r="C1803" s="72"/>
      <c r="D1803" s="19"/>
      <c r="E1803" s="20"/>
      <c r="F1803" s="20"/>
      <c r="G1803" s="19"/>
      <c r="H1803" s="19"/>
      <c r="I1803" s="76" t="str">
        <f>IF(AND(Table1[[#This Row],[Was this permit part of a consolidated review?]]="No", Table1[[#This Row],[Date Notice of Complete Application Issued]]&lt;&gt;"", Table1[[#This Row],[Date of Decision]]&lt;&gt;""), Table1[[#This Row],[Date of Decision]]-Table1[[#This Row],[Date Notice of Complete Application Issued]], "")</f>
        <v/>
      </c>
      <c r="J180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0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0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03" s="74" t="str">
        <f>IF(Table1[[#This Row],[Was there an agreed upon decision date?]]="Yes",
    "Mutually agreed timeline",
    IF(ISNUMBER(Table1[[#This Row],[Total Active Review Days 
(without pauses)]]),
        IF(Table1[[#This Row],[Total Active Review Days 
(without pauses)]] &gt; Table1[[#This Row],[Deadline 
(Hidden Helper)]], "Yes", "No"),
    ""))</f>
        <v/>
      </c>
      <c r="N1803" s="8"/>
      <c r="O1803" s="8"/>
      <c r="BU1803"/>
      <c r="BV1803"/>
    </row>
    <row r="1804" spans="1:74" x14ac:dyDescent="0.25">
      <c r="A1804" s="18"/>
      <c r="B1804" s="20"/>
      <c r="C1804" s="72"/>
      <c r="D1804" s="19"/>
      <c r="E1804" s="20"/>
      <c r="F1804" s="20"/>
      <c r="G1804" s="19"/>
      <c r="H1804" s="19"/>
      <c r="I1804" s="76" t="str">
        <f>IF(AND(Table1[[#This Row],[Was this permit part of a consolidated review?]]="No", Table1[[#This Row],[Date Notice of Complete Application Issued]]&lt;&gt;"", Table1[[#This Row],[Date of Decision]]&lt;&gt;""), Table1[[#This Row],[Date of Decision]]-Table1[[#This Row],[Date Notice of Complete Application Issued]], "")</f>
        <v/>
      </c>
      <c r="J180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0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0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04" s="74" t="str">
        <f>IF(Table1[[#This Row],[Was there an agreed upon decision date?]]="Yes",
    "Mutually agreed timeline",
    IF(ISNUMBER(Table1[[#This Row],[Total Active Review Days 
(without pauses)]]),
        IF(Table1[[#This Row],[Total Active Review Days 
(without pauses)]] &gt; Table1[[#This Row],[Deadline 
(Hidden Helper)]], "Yes", "No"),
    ""))</f>
        <v/>
      </c>
      <c r="N1804" s="8"/>
      <c r="O1804" s="8"/>
      <c r="BU1804"/>
      <c r="BV1804"/>
    </row>
    <row r="1805" spans="1:74" x14ac:dyDescent="0.25">
      <c r="A1805" s="18"/>
      <c r="B1805" s="20"/>
      <c r="C1805" s="72"/>
      <c r="D1805" s="19"/>
      <c r="E1805" s="20"/>
      <c r="F1805" s="20"/>
      <c r="G1805" s="19"/>
      <c r="H1805" s="19"/>
      <c r="I1805" s="76" t="str">
        <f>IF(AND(Table1[[#This Row],[Was this permit part of a consolidated review?]]="No", Table1[[#This Row],[Date Notice of Complete Application Issued]]&lt;&gt;"", Table1[[#This Row],[Date of Decision]]&lt;&gt;""), Table1[[#This Row],[Date of Decision]]-Table1[[#This Row],[Date Notice of Complete Application Issued]], "")</f>
        <v/>
      </c>
      <c r="J180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0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0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05" s="74" t="str">
        <f>IF(Table1[[#This Row],[Was there an agreed upon decision date?]]="Yes",
    "Mutually agreed timeline",
    IF(ISNUMBER(Table1[[#This Row],[Total Active Review Days 
(without pauses)]]),
        IF(Table1[[#This Row],[Total Active Review Days 
(without pauses)]] &gt; Table1[[#This Row],[Deadline 
(Hidden Helper)]], "Yes", "No"),
    ""))</f>
        <v/>
      </c>
      <c r="N1805" s="8"/>
      <c r="O1805" s="8"/>
      <c r="BU1805"/>
      <c r="BV1805"/>
    </row>
    <row r="1806" spans="1:74" x14ac:dyDescent="0.25">
      <c r="A1806" s="18"/>
      <c r="B1806" s="20"/>
      <c r="C1806" s="72"/>
      <c r="D1806" s="19"/>
      <c r="E1806" s="20"/>
      <c r="F1806" s="20"/>
      <c r="G1806" s="19"/>
      <c r="H1806" s="19"/>
      <c r="I1806" s="76" t="str">
        <f>IF(AND(Table1[[#This Row],[Was this permit part of a consolidated review?]]="No", Table1[[#This Row],[Date Notice of Complete Application Issued]]&lt;&gt;"", Table1[[#This Row],[Date of Decision]]&lt;&gt;""), Table1[[#This Row],[Date of Decision]]-Table1[[#This Row],[Date Notice of Complete Application Issued]], "")</f>
        <v/>
      </c>
      <c r="J180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0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0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06" s="74" t="str">
        <f>IF(Table1[[#This Row],[Was there an agreed upon decision date?]]="Yes",
    "Mutually agreed timeline",
    IF(ISNUMBER(Table1[[#This Row],[Total Active Review Days 
(without pauses)]]),
        IF(Table1[[#This Row],[Total Active Review Days 
(without pauses)]] &gt; Table1[[#This Row],[Deadline 
(Hidden Helper)]], "Yes", "No"),
    ""))</f>
        <v/>
      </c>
      <c r="N1806" s="8"/>
      <c r="O1806" s="8"/>
      <c r="BU1806"/>
      <c r="BV1806"/>
    </row>
    <row r="1807" spans="1:74" x14ac:dyDescent="0.25">
      <c r="A1807" s="18"/>
      <c r="B1807" s="20"/>
      <c r="C1807" s="72"/>
      <c r="D1807" s="19"/>
      <c r="E1807" s="20"/>
      <c r="F1807" s="20"/>
      <c r="G1807" s="19"/>
      <c r="H1807" s="19"/>
      <c r="I1807" s="76" t="str">
        <f>IF(AND(Table1[[#This Row],[Was this permit part of a consolidated review?]]="No", Table1[[#This Row],[Date Notice of Complete Application Issued]]&lt;&gt;"", Table1[[#This Row],[Date of Decision]]&lt;&gt;""), Table1[[#This Row],[Date of Decision]]-Table1[[#This Row],[Date Notice of Complete Application Issued]], "")</f>
        <v/>
      </c>
      <c r="J180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0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0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07" s="74" t="str">
        <f>IF(Table1[[#This Row],[Was there an agreed upon decision date?]]="Yes",
    "Mutually agreed timeline",
    IF(ISNUMBER(Table1[[#This Row],[Total Active Review Days 
(without pauses)]]),
        IF(Table1[[#This Row],[Total Active Review Days 
(without pauses)]] &gt; Table1[[#This Row],[Deadline 
(Hidden Helper)]], "Yes", "No"),
    ""))</f>
        <v/>
      </c>
      <c r="N1807" s="8"/>
      <c r="O1807" s="8"/>
      <c r="BU1807"/>
      <c r="BV1807"/>
    </row>
    <row r="1808" spans="1:74" x14ac:dyDescent="0.25">
      <c r="A1808" s="18"/>
      <c r="B1808" s="20"/>
      <c r="C1808" s="72"/>
      <c r="D1808" s="19"/>
      <c r="E1808" s="20"/>
      <c r="F1808" s="20"/>
      <c r="G1808" s="19"/>
      <c r="H1808" s="19"/>
      <c r="I1808" s="76" t="str">
        <f>IF(AND(Table1[[#This Row],[Was this permit part of a consolidated review?]]="No", Table1[[#This Row],[Date Notice of Complete Application Issued]]&lt;&gt;"", Table1[[#This Row],[Date of Decision]]&lt;&gt;""), Table1[[#This Row],[Date of Decision]]-Table1[[#This Row],[Date Notice of Complete Application Issued]], "")</f>
        <v/>
      </c>
      <c r="J180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0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0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08" s="74" t="str">
        <f>IF(Table1[[#This Row],[Was there an agreed upon decision date?]]="Yes",
    "Mutually agreed timeline",
    IF(ISNUMBER(Table1[[#This Row],[Total Active Review Days 
(without pauses)]]),
        IF(Table1[[#This Row],[Total Active Review Days 
(without pauses)]] &gt; Table1[[#This Row],[Deadline 
(Hidden Helper)]], "Yes", "No"),
    ""))</f>
        <v/>
      </c>
      <c r="N1808" s="8"/>
      <c r="O1808" s="8"/>
      <c r="BU1808"/>
      <c r="BV1808"/>
    </row>
    <row r="1809" spans="1:74" x14ac:dyDescent="0.25">
      <c r="A1809" s="18"/>
      <c r="B1809" s="20"/>
      <c r="C1809" s="72"/>
      <c r="D1809" s="19"/>
      <c r="E1809" s="20"/>
      <c r="F1809" s="20"/>
      <c r="G1809" s="19"/>
      <c r="H1809" s="19"/>
      <c r="I1809" s="76" t="str">
        <f>IF(AND(Table1[[#This Row],[Was this permit part of a consolidated review?]]="No", Table1[[#This Row],[Date Notice of Complete Application Issued]]&lt;&gt;"", Table1[[#This Row],[Date of Decision]]&lt;&gt;""), Table1[[#This Row],[Date of Decision]]-Table1[[#This Row],[Date Notice of Complete Application Issued]], "")</f>
        <v/>
      </c>
      <c r="J180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0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0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09" s="74" t="str">
        <f>IF(Table1[[#This Row],[Was there an agreed upon decision date?]]="Yes",
    "Mutually agreed timeline",
    IF(ISNUMBER(Table1[[#This Row],[Total Active Review Days 
(without pauses)]]),
        IF(Table1[[#This Row],[Total Active Review Days 
(without pauses)]] &gt; Table1[[#This Row],[Deadline 
(Hidden Helper)]], "Yes", "No"),
    ""))</f>
        <v/>
      </c>
      <c r="N1809" s="8"/>
      <c r="O1809" s="8"/>
      <c r="BU1809"/>
      <c r="BV1809"/>
    </row>
    <row r="1810" spans="1:74" x14ac:dyDescent="0.25">
      <c r="A1810" s="18"/>
      <c r="B1810" s="20"/>
      <c r="C1810" s="72"/>
      <c r="D1810" s="19"/>
      <c r="E1810" s="20"/>
      <c r="F1810" s="20"/>
      <c r="G1810" s="19"/>
      <c r="H1810" s="19"/>
      <c r="I1810" s="76" t="str">
        <f>IF(AND(Table1[[#This Row],[Was this permit part of a consolidated review?]]="No", Table1[[#This Row],[Date Notice of Complete Application Issued]]&lt;&gt;"", Table1[[#This Row],[Date of Decision]]&lt;&gt;""), Table1[[#This Row],[Date of Decision]]-Table1[[#This Row],[Date Notice of Complete Application Issued]], "")</f>
        <v/>
      </c>
      <c r="J181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1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1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10" s="74" t="str">
        <f>IF(Table1[[#This Row],[Was there an agreed upon decision date?]]="Yes",
    "Mutually agreed timeline",
    IF(ISNUMBER(Table1[[#This Row],[Total Active Review Days 
(without pauses)]]),
        IF(Table1[[#This Row],[Total Active Review Days 
(without pauses)]] &gt; Table1[[#This Row],[Deadline 
(Hidden Helper)]], "Yes", "No"),
    ""))</f>
        <v/>
      </c>
      <c r="N1810" s="8"/>
      <c r="O1810" s="8"/>
      <c r="BU1810"/>
      <c r="BV1810"/>
    </row>
    <row r="1811" spans="1:74" x14ac:dyDescent="0.25">
      <c r="A1811" s="18"/>
      <c r="B1811" s="20"/>
      <c r="C1811" s="72"/>
      <c r="D1811" s="19"/>
      <c r="E1811" s="20"/>
      <c r="F1811" s="20"/>
      <c r="G1811" s="19"/>
      <c r="H1811" s="19"/>
      <c r="I1811" s="76" t="str">
        <f>IF(AND(Table1[[#This Row],[Was this permit part of a consolidated review?]]="No", Table1[[#This Row],[Date Notice of Complete Application Issued]]&lt;&gt;"", Table1[[#This Row],[Date of Decision]]&lt;&gt;""), Table1[[#This Row],[Date of Decision]]-Table1[[#This Row],[Date Notice of Complete Application Issued]], "")</f>
        <v/>
      </c>
      <c r="J181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1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1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11" s="74" t="str">
        <f>IF(Table1[[#This Row],[Was there an agreed upon decision date?]]="Yes",
    "Mutually agreed timeline",
    IF(ISNUMBER(Table1[[#This Row],[Total Active Review Days 
(without pauses)]]),
        IF(Table1[[#This Row],[Total Active Review Days 
(without pauses)]] &gt; Table1[[#This Row],[Deadline 
(Hidden Helper)]], "Yes", "No"),
    ""))</f>
        <v/>
      </c>
      <c r="N1811" s="8"/>
      <c r="O1811" s="8"/>
      <c r="BU1811"/>
      <c r="BV1811"/>
    </row>
    <row r="1812" spans="1:74" x14ac:dyDescent="0.25">
      <c r="A1812" s="18"/>
      <c r="B1812" s="20"/>
      <c r="C1812" s="72"/>
      <c r="D1812" s="19"/>
      <c r="E1812" s="20"/>
      <c r="F1812" s="20"/>
      <c r="G1812" s="19"/>
      <c r="H1812" s="19"/>
      <c r="I1812" s="76" t="str">
        <f>IF(AND(Table1[[#This Row],[Was this permit part of a consolidated review?]]="No", Table1[[#This Row],[Date Notice of Complete Application Issued]]&lt;&gt;"", Table1[[#This Row],[Date of Decision]]&lt;&gt;""), Table1[[#This Row],[Date of Decision]]-Table1[[#This Row],[Date Notice of Complete Application Issued]], "")</f>
        <v/>
      </c>
      <c r="J181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1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1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12" s="74" t="str">
        <f>IF(Table1[[#This Row],[Was there an agreed upon decision date?]]="Yes",
    "Mutually agreed timeline",
    IF(ISNUMBER(Table1[[#This Row],[Total Active Review Days 
(without pauses)]]),
        IF(Table1[[#This Row],[Total Active Review Days 
(without pauses)]] &gt; Table1[[#This Row],[Deadline 
(Hidden Helper)]], "Yes", "No"),
    ""))</f>
        <v/>
      </c>
      <c r="N1812" s="8"/>
      <c r="O1812" s="8"/>
      <c r="BU1812"/>
      <c r="BV1812"/>
    </row>
    <row r="1813" spans="1:74" x14ac:dyDescent="0.25">
      <c r="A1813" s="18"/>
      <c r="B1813" s="20"/>
      <c r="C1813" s="72"/>
      <c r="D1813" s="19"/>
      <c r="E1813" s="20"/>
      <c r="F1813" s="20"/>
      <c r="G1813" s="19"/>
      <c r="H1813" s="19"/>
      <c r="I1813" s="76" t="str">
        <f>IF(AND(Table1[[#This Row],[Was this permit part of a consolidated review?]]="No", Table1[[#This Row],[Date Notice of Complete Application Issued]]&lt;&gt;"", Table1[[#This Row],[Date of Decision]]&lt;&gt;""), Table1[[#This Row],[Date of Decision]]-Table1[[#This Row],[Date Notice of Complete Application Issued]], "")</f>
        <v/>
      </c>
      <c r="J181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1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1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13" s="74" t="str">
        <f>IF(Table1[[#This Row],[Was there an agreed upon decision date?]]="Yes",
    "Mutually agreed timeline",
    IF(ISNUMBER(Table1[[#This Row],[Total Active Review Days 
(without pauses)]]),
        IF(Table1[[#This Row],[Total Active Review Days 
(without pauses)]] &gt; Table1[[#This Row],[Deadline 
(Hidden Helper)]], "Yes", "No"),
    ""))</f>
        <v/>
      </c>
      <c r="N1813" s="8"/>
      <c r="O1813" s="8"/>
      <c r="BU1813"/>
      <c r="BV1813"/>
    </row>
    <row r="1814" spans="1:74" x14ac:dyDescent="0.25">
      <c r="A1814" s="18"/>
      <c r="B1814" s="20"/>
      <c r="C1814" s="72"/>
      <c r="D1814" s="19"/>
      <c r="E1814" s="20"/>
      <c r="F1814" s="20"/>
      <c r="G1814" s="19"/>
      <c r="H1814" s="19"/>
      <c r="I1814" s="76" t="str">
        <f>IF(AND(Table1[[#This Row],[Was this permit part of a consolidated review?]]="No", Table1[[#This Row],[Date Notice of Complete Application Issued]]&lt;&gt;"", Table1[[#This Row],[Date of Decision]]&lt;&gt;""), Table1[[#This Row],[Date of Decision]]-Table1[[#This Row],[Date Notice of Complete Application Issued]], "")</f>
        <v/>
      </c>
      <c r="J181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1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1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14" s="74" t="str">
        <f>IF(Table1[[#This Row],[Was there an agreed upon decision date?]]="Yes",
    "Mutually agreed timeline",
    IF(ISNUMBER(Table1[[#This Row],[Total Active Review Days 
(without pauses)]]),
        IF(Table1[[#This Row],[Total Active Review Days 
(without pauses)]] &gt; Table1[[#This Row],[Deadline 
(Hidden Helper)]], "Yes", "No"),
    ""))</f>
        <v/>
      </c>
      <c r="N1814" s="8"/>
      <c r="O1814" s="8"/>
      <c r="BU1814"/>
      <c r="BV1814"/>
    </row>
    <row r="1815" spans="1:74" x14ac:dyDescent="0.25">
      <c r="A1815" s="18"/>
      <c r="B1815" s="20"/>
      <c r="C1815" s="72"/>
      <c r="D1815" s="19"/>
      <c r="E1815" s="20"/>
      <c r="F1815" s="20"/>
      <c r="G1815" s="19"/>
      <c r="H1815" s="19"/>
      <c r="I1815" s="76" t="str">
        <f>IF(AND(Table1[[#This Row],[Was this permit part of a consolidated review?]]="No", Table1[[#This Row],[Date Notice of Complete Application Issued]]&lt;&gt;"", Table1[[#This Row],[Date of Decision]]&lt;&gt;""), Table1[[#This Row],[Date of Decision]]-Table1[[#This Row],[Date Notice of Complete Application Issued]], "")</f>
        <v/>
      </c>
      <c r="J181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1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1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15" s="74" t="str">
        <f>IF(Table1[[#This Row],[Was there an agreed upon decision date?]]="Yes",
    "Mutually agreed timeline",
    IF(ISNUMBER(Table1[[#This Row],[Total Active Review Days 
(without pauses)]]),
        IF(Table1[[#This Row],[Total Active Review Days 
(without pauses)]] &gt; Table1[[#This Row],[Deadline 
(Hidden Helper)]], "Yes", "No"),
    ""))</f>
        <v/>
      </c>
      <c r="N1815" s="8"/>
      <c r="O1815" s="8"/>
      <c r="BU1815"/>
      <c r="BV1815"/>
    </row>
    <row r="1816" spans="1:74" x14ac:dyDescent="0.25">
      <c r="A1816" s="18"/>
      <c r="B1816" s="20"/>
      <c r="C1816" s="72"/>
      <c r="D1816" s="19"/>
      <c r="E1816" s="20"/>
      <c r="F1816" s="20"/>
      <c r="G1816" s="19"/>
      <c r="H1816" s="19"/>
      <c r="I1816" s="76" t="str">
        <f>IF(AND(Table1[[#This Row],[Was this permit part of a consolidated review?]]="No", Table1[[#This Row],[Date Notice of Complete Application Issued]]&lt;&gt;"", Table1[[#This Row],[Date of Decision]]&lt;&gt;""), Table1[[#This Row],[Date of Decision]]-Table1[[#This Row],[Date Notice of Complete Application Issued]], "")</f>
        <v/>
      </c>
      <c r="J181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1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1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16" s="74" t="str">
        <f>IF(Table1[[#This Row],[Was there an agreed upon decision date?]]="Yes",
    "Mutually agreed timeline",
    IF(ISNUMBER(Table1[[#This Row],[Total Active Review Days 
(without pauses)]]),
        IF(Table1[[#This Row],[Total Active Review Days 
(without pauses)]] &gt; Table1[[#This Row],[Deadline 
(Hidden Helper)]], "Yes", "No"),
    ""))</f>
        <v/>
      </c>
      <c r="N1816" s="8"/>
      <c r="O1816" s="8"/>
      <c r="BU1816"/>
      <c r="BV1816"/>
    </row>
    <row r="1817" spans="1:74" x14ac:dyDescent="0.25">
      <c r="A1817" s="18"/>
      <c r="B1817" s="20"/>
      <c r="C1817" s="72"/>
      <c r="D1817" s="19"/>
      <c r="E1817" s="20"/>
      <c r="F1817" s="20"/>
      <c r="G1817" s="19"/>
      <c r="H1817" s="19"/>
      <c r="I1817" s="76" t="str">
        <f>IF(AND(Table1[[#This Row],[Was this permit part of a consolidated review?]]="No", Table1[[#This Row],[Date Notice of Complete Application Issued]]&lt;&gt;"", Table1[[#This Row],[Date of Decision]]&lt;&gt;""), Table1[[#This Row],[Date of Decision]]-Table1[[#This Row],[Date Notice of Complete Application Issued]], "")</f>
        <v/>
      </c>
      <c r="J181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1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1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17" s="74" t="str">
        <f>IF(Table1[[#This Row],[Was there an agreed upon decision date?]]="Yes",
    "Mutually agreed timeline",
    IF(ISNUMBER(Table1[[#This Row],[Total Active Review Days 
(without pauses)]]),
        IF(Table1[[#This Row],[Total Active Review Days 
(without pauses)]] &gt; Table1[[#This Row],[Deadline 
(Hidden Helper)]], "Yes", "No"),
    ""))</f>
        <v/>
      </c>
      <c r="N1817" s="8"/>
      <c r="O1817" s="8"/>
      <c r="BU1817"/>
      <c r="BV1817"/>
    </row>
    <row r="1818" spans="1:74" x14ac:dyDescent="0.25">
      <c r="A1818" s="18"/>
      <c r="B1818" s="20"/>
      <c r="C1818" s="72"/>
      <c r="D1818" s="19"/>
      <c r="E1818" s="20"/>
      <c r="F1818" s="20"/>
      <c r="G1818" s="19"/>
      <c r="H1818" s="19"/>
      <c r="I1818" s="76" t="str">
        <f>IF(AND(Table1[[#This Row],[Was this permit part of a consolidated review?]]="No", Table1[[#This Row],[Date Notice of Complete Application Issued]]&lt;&gt;"", Table1[[#This Row],[Date of Decision]]&lt;&gt;""), Table1[[#This Row],[Date of Decision]]-Table1[[#This Row],[Date Notice of Complete Application Issued]], "")</f>
        <v/>
      </c>
      <c r="J181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1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1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18" s="74" t="str">
        <f>IF(Table1[[#This Row],[Was there an agreed upon decision date?]]="Yes",
    "Mutually agreed timeline",
    IF(ISNUMBER(Table1[[#This Row],[Total Active Review Days 
(without pauses)]]),
        IF(Table1[[#This Row],[Total Active Review Days 
(without pauses)]] &gt; Table1[[#This Row],[Deadline 
(Hidden Helper)]], "Yes", "No"),
    ""))</f>
        <v/>
      </c>
      <c r="N1818" s="8"/>
      <c r="O1818" s="8"/>
      <c r="BU1818"/>
      <c r="BV1818"/>
    </row>
    <row r="1819" spans="1:74" x14ac:dyDescent="0.25">
      <c r="A1819" s="18"/>
      <c r="B1819" s="20"/>
      <c r="C1819" s="72"/>
      <c r="D1819" s="19"/>
      <c r="E1819" s="20"/>
      <c r="F1819" s="20"/>
      <c r="G1819" s="19"/>
      <c r="H1819" s="19"/>
      <c r="I1819" s="76" t="str">
        <f>IF(AND(Table1[[#This Row],[Was this permit part of a consolidated review?]]="No", Table1[[#This Row],[Date Notice of Complete Application Issued]]&lt;&gt;"", Table1[[#This Row],[Date of Decision]]&lt;&gt;""), Table1[[#This Row],[Date of Decision]]-Table1[[#This Row],[Date Notice of Complete Application Issued]], "")</f>
        <v/>
      </c>
      <c r="J181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1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1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19" s="74" t="str">
        <f>IF(Table1[[#This Row],[Was there an agreed upon decision date?]]="Yes",
    "Mutually agreed timeline",
    IF(ISNUMBER(Table1[[#This Row],[Total Active Review Days 
(without pauses)]]),
        IF(Table1[[#This Row],[Total Active Review Days 
(without pauses)]] &gt; Table1[[#This Row],[Deadline 
(Hidden Helper)]], "Yes", "No"),
    ""))</f>
        <v/>
      </c>
      <c r="N1819" s="8"/>
      <c r="O1819" s="8"/>
      <c r="BU1819"/>
      <c r="BV1819"/>
    </row>
    <row r="1820" spans="1:74" x14ac:dyDescent="0.25">
      <c r="A1820" s="18"/>
      <c r="B1820" s="20"/>
      <c r="C1820" s="72"/>
      <c r="D1820" s="19"/>
      <c r="E1820" s="20"/>
      <c r="F1820" s="20"/>
      <c r="G1820" s="19"/>
      <c r="H1820" s="19"/>
      <c r="I1820" s="76" t="str">
        <f>IF(AND(Table1[[#This Row],[Was this permit part of a consolidated review?]]="No", Table1[[#This Row],[Date Notice of Complete Application Issued]]&lt;&gt;"", Table1[[#This Row],[Date of Decision]]&lt;&gt;""), Table1[[#This Row],[Date of Decision]]-Table1[[#This Row],[Date Notice of Complete Application Issued]], "")</f>
        <v/>
      </c>
      <c r="J182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2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2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20" s="74" t="str">
        <f>IF(Table1[[#This Row],[Was there an agreed upon decision date?]]="Yes",
    "Mutually agreed timeline",
    IF(ISNUMBER(Table1[[#This Row],[Total Active Review Days 
(without pauses)]]),
        IF(Table1[[#This Row],[Total Active Review Days 
(without pauses)]] &gt; Table1[[#This Row],[Deadline 
(Hidden Helper)]], "Yes", "No"),
    ""))</f>
        <v/>
      </c>
      <c r="N1820" s="8"/>
      <c r="O1820" s="8"/>
      <c r="BU1820"/>
      <c r="BV1820"/>
    </row>
    <row r="1821" spans="1:74" x14ac:dyDescent="0.25">
      <c r="A1821" s="18"/>
      <c r="B1821" s="20"/>
      <c r="C1821" s="72"/>
      <c r="D1821" s="19"/>
      <c r="E1821" s="20"/>
      <c r="F1821" s="20"/>
      <c r="G1821" s="19"/>
      <c r="H1821" s="19"/>
      <c r="I1821" s="76" t="str">
        <f>IF(AND(Table1[[#This Row],[Was this permit part of a consolidated review?]]="No", Table1[[#This Row],[Date Notice of Complete Application Issued]]&lt;&gt;"", Table1[[#This Row],[Date of Decision]]&lt;&gt;""), Table1[[#This Row],[Date of Decision]]-Table1[[#This Row],[Date Notice of Complete Application Issued]], "")</f>
        <v/>
      </c>
      <c r="J182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2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2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21" s="74" t="str">
        <f>IF(Table1[[#This Row],[Was there an agreed upon decision date?]]="Yes",
    "Mutually agreed timeline",
    IF(ISNUMBER(Table1[[#This Row],[Total Active Review Days 
(without pauses)]]),
        IF(Table1[[#This Row],[Total Active Review Days 
(without pauses)]] &gt; Table1[[#This Row],[Deadline 
(Hidden Helper)]], "Yes", "No"),
    ""))</f>
        <v/>
      </c>
      <c r="N1821" s="8"/>
      <c r="O1821" s="8"/>
      <c r="BU1821"/>
      <c r="BV1821"/>
    </row>
    <row r="1822" spans="1:74" x14ac:dyDescent="0.25">
      <c r="A1822" s="18"/>
      <c r="B1822" s="20"/>
      <c r="C1822" s="72"/>
      <c r="D1822" s="19"/>
      <c r="E1822" s="20"/>
      <c r="F1822" s="20"/>
      <c r="G1822" s="19"/>
      <c r="H1822" s="19"/>
      <c r="I1822" s="76" t="str">
        <f>IF(AND(Table1[[#This Row],[Was this permit part of a consolidated review?]]="No", Table1[[#This Row],[Date Notice of Complete Application Issued]]&lt;&gt;"", Table1[[#This Row],[Date of Decision]]&lt;&gt;""), Table1[[#This Row],[Date of Decision]]-Table1[[#This Row],[Date Notice of Complete Application Issued]], "")</f>
        <v/>
      </c>
      <c r="J182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2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2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22" s="74" t="str">
        <f>IF(Table1[[#This Row],[Was there an agreed upon decision date?]]="Yes",
    "Mutually agreed timeline",
    IF(ISNUMBER(Table1[[#This Row],[Total Active Review Days 
(without pauses)]]),
        IF(Table1[[#This Row],[Total Active Review Days 
(without pauses)]] &gt; Table1[[#This Row],[Deadline 
(Hidden Helper)]], "Yes", "No"),
    ""))</f>
        <v/>
      </c>
      <c r="N1822" s="8"/>
      <c r="O1822" s="8"/>
      <c r="BU1822"/>
      <c r="BV1822"/>
    </row>
    <row r="1823" spans="1:74" x14ac:dyDescent="0.25">
      <c r="A1823" s="18"/>
      <c r="B1823" s="20"/>
      <c r="C1823" s="72"/>
      <c r="D1823" s="19"/>
      <c r="E1823" s="20"/>
      <c r="F1823" s="20"/>
      <c r="G1823" s="19"/>
      <c r="H1823" s="19"/>
      <c r="I1823" s="76" t="str">
        <f>IF(AND(Table1[[#This Row],[Was this permit part of a consolidated review?]]="No", Table1[[#This Row],[Date Notice of Complete Application Issued]]&lt;&gt;"", Table1[[#This Row],[Date of Decision]]&lt;&gt;""), Table1[[#This Row],[Date of Decision]]-Table1[[#This Row],[Date Notice of Complete Application Issued]], "")</f>
        <v/>
      </c>
      <c r="J182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2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2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23" s="74" t="str">
        <f>IF(Table1[[#This Row],[Was there an agreed upon decision date?]]="Yes",
    "Mutually agreed timeline",
    IF(ISNUMBER(Table1[[#This Row],[Total Active Review Days 
(without pauses)]]),
        IF(Table1[[#This Row],[Total Active Review Days 
(without pauses)]] &gt; Table1[[#This Row],[Deadline 
(Hidden Helper)]], "Yes", "No"),
    ""))</f>
        <v/>
      </c>
      <c r="N1823" s="8"/>
      <c r="O1823" s="8"/>
      <c r="BU1823"/>
      <c r="BV1823"/>
    </row>
    <row r="1824" spans="1:74" x14ac:dyDescent="0.25">
      <c r="A1824" s="18"/>
      <c r="B1824" s="20"/>
      <c r="C1824" s="72"/>
      <c r="D1824" s="19"/>
      <c r="E1824" s="20"/>
      <c r="F1824" s="20"/>
      <c r="G1824" s="19"/>
      <c r="H1824" s="19"/>
      <c r="I1824" s="76" t="str">
        <f>IF(AND(Table1[[#This Row],[Was this permit part of a consolidated review?]]="No", Table1[[#This Row],[Date Notice of Complete Application Issued]]&lt;&gt;"", Table1[[#This Row],[Date of Decision]]&lt;&gt;""), Table1[[#This Row],[Date of Decision]]-Table1[[#This Row],[Date Notice of Complete Application Issued]], "")</f>
        <v/>
      </c>
      <c r="J182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2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2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24" s="74" t="str">
        <f>IF(Table1[[#This Row],[Was there an agreed upon decision date?]]="Yes",
    "Mutually agreed timeline",
    IF(ISNUMBER(Table1[[#This Row],[Total Active Review Days 
(without pauses)]]),
        IF(Table1[[#This Row],[Total Active Review Days 
(without pauses)]] &gt; Table1[[#This Row],[Deadline 
(Hidden Helper)]], "Yes", "No"),
    ""))</f>
        <v/>
      </c>
      <c r="N1824" s="8"/>
      <c r="O1824" s="8"/>
      <c r="BU1824"/>
      <c r="BV1824"/>
    </row>
    <row r="1825" spans="1:74" x14ac:dyDescent="0.25">
      <c r="A1825" s="18"/>
      <c r="B1825" s="20"/>
      <c r="C1825" s="72"/>
      <c r="D1825" s="19"/>
      <c r="E1825" s="20"/>
      <c r="F1825" s="20"/>
      <c r="G1825" s="19"/>
      <c r="H1825" s="19"/>
      <c r="I1825" s="76" t="str">
        <f>IF(AND(Table1[[#This Row],[Was this permit part of a consolidated review?]]="No", Table1[[#This Row],[Date Notice of Complete Application Issued]]&lt;&gt;"", Table1[[#This Row],[Date of Decision]]&lt;&gt;""), Table1[[#This Row],[Date of Decision]]-Table1[[#This Row],[Date Notice of Complete Application Issued]], "")</f>
        <v/>
      </c>
      <c r="J182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2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2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25" s="74" t="str">
        <f>IF(Table1[[#This Row],[Was there an agreed upon decision date?]]="Yes",
    "Mutually agreed timeline",
    IF(ISNUMBER(Table1[[#This Row],[Total Active Review Days 
(without pauses)]]),
        IF(Table1[[#This Row],[Total Active Review Days 
(without pauses)]] &gt; Table1[[#This Row],[Deadline 
(Hidden Helper)]], "Yes", "No"),
    ""))</f>
        <v/>
      </c>
      <c r="N1825" s="8"/>
      <c r="O1825" s="8"/>
      <c r="BU1825"/>
      <c r="BV1825"/>
    </row>
    <row r="1826" spans="1:74" x14ac:dyDescent="0.25">
      <c r="A1826" s="18"/>
      <c r="B1826" s="20"/>
      <c r="C1826" s="72"/>
      <c r="D1826" s="19"/>
      <c r="E1826" s="20"/>
      <c r="F1826" s="20"/>
      <c r="G1826" s="19"/>
      <c r="H1826" s="19"/>
      <c r="I1826" s="76" t="str">
        <f>IF(AND(Table1[[#This Row],[Was this permit part of a consolidated review?]]="No", Table1[[#This Row],[Date Notice of Complete Application Issued]]&lt;&gt;"", Table1[[#This Row],[Date of Decision]]&lt;&gt;""), Table1[[#This Row],[Date of Decision]]-Table1[[#This Row],[Date Notice of Complete Application Issued]], "")</f>
        <v/>
      </c>
      <c r="J182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2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2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26" s="74" t="str">
        <f>IF(Table1[[#This Row],[Was there an agreed upon decision date?]]="Yes",
    "Mutually agreed timeline",
    IF(ISNUMBER(Table1[[#This Row],[Total Active Review Days 
(without pauses)]]),
        IF(Table1[[#This Row],[Total Active Review Days 
(without pauses)]] &gt; Table1[[#This Row],[Deadline 
(Hidden Helper)]], "Yes", "No"),
    ""))</f>
        <v/>
      </c>
      <c r="N1826" s="8"/>
      <c r="O1826" s="8"/>
      <c r="BU1826"/>
      <c r="BV1826"/>
    </row>
    <row r="1827" spans="1:74" x14ac:dyDescent="0.25">
      <c r="A1827" s="18"/>
      <c r="B1827" s="20"/>
      <c r="C1827" s="72"/>
      <c r="D1827" s="19"/>
      <c r="E1827" s="20"/>
      <c r="F1827" s="20"/>
      <c r="G1827" s="19"/>
      <c r="H1827" s="19"/>
      <c r="I1827" s="76" t="str">
        <f>IF(AND(Table1[[#This Row],[Was this permit part of a consolidated review?]]="No", Table1[[#This Row],[Date Notice of Complete Application Issued]]&lt;&gt;"", Table1[[#This Row],[Date of Decision]]&lt;&gt;""), Table1[[#This Row],[Date of Decision]]-Table1[[#This Row],[Date Notice of Complete Application Issued]], "")</f>
        <v/>
      </c>
      <c r="J182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2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2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27" s="74" t="str">
        <f>IF(Table1[[#This Row],[Was there an agreed upon decision date?]]="Yes",
    "Mutually agreed timeline",
    IF(ISNUMBER(Table1[[#This Row],[Total Active Review Days 
(without pauses)]]),
        IF(Table1[[#This Row],[Total Active Review Days 
(without pauses)]] &gt; Table1[[#This Row],[Deadline 
(Hidden Helper)]], "Yes", "No"),
    ""))</f>
        <v/>
      </c>
      <c r="N1827" s="8"/>
      <c r="O1827" s="8"/>
      <c r="BU1827"/>
      <c r="BV1827"/>
    </row>
    <row r="1828" spans="1:74" x14ac:dyDescent="0.25">
      <c r="A1828" s="18"/>
      <c r="B1828" s="20"/>
      <c r="C1828" s="72"/>
      <c r="D1828" s="19"/>
      <c r="E1828" s="20"/>
      <c r="F1828" s="20"/>
      <c r="G1828" s="19"/>
      <c r="H1828" s="19"/>
      <c r="I1828" s="76" t="str">
        <f>IF(AND(Table1[[#This Row],[Was this permit part of a consolidated review?]]="No", Table1[[#This Row],[Date Notice of Complete Application Issued]]&lt;&gt;"", Table1[[#This Row],[Date of Decision]]&lt;&gt;""), Table1[[#This Row],[Date of Decision]]-Table1[[#This Row],[Date Notice of Complete Application Issued]], "")</f>
        <v/>
      </c>
      <c r="J182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2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2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28" s="74" t="str">
        <f>IF(Table1[[#This Row],[Was there an agreed upon decision date?]]="Yes",
    "Mutually agreed timeline",
    IF(ISNUMBER(Table1[[#This Row],[Total Active Review Days 
(without pauses)]]),
        IF(Table1[[#This Row],[Total Active Review Days 
(without pauses)]] &gt; Table1[[#This Row],[Deadline 
(Hidden Helper)]], "Yes", "No"),
    ""))</f>
        <v/>
      </c>
      <c r="N1828" s="8"/>
      <c r="O1828" s="8"/>
      <c r="BU1828"/>
      <c r="BV1828"/>
    </row>
    <row r="1829" spans="1:74" x14ac:dyDescent="0.25">
      <c r="A1829" s="18"/>
      <c r="B1829" s="20"/>
      <c r="C1829" s="72"/>
      <c r="D1829" s="19"/>
      <c r="E1829" s="20"/>
      <c r="F1829" s="20"/>
      <c r="G1829" s="19"/>
      <c r="H1829" s="19"/>
      <c r="I1829" s="76" t="str">
        <f>IF(AND(Table1[[#This Row],[Was this permit part of a consolidated review?]]="No", Table1[[#This Row],[Date Notice of Complete Application Issued]]&lt;&gt;"", Table1[[#This Row],[Date of Decision]]&lt;&gt;""), Table1[[#This Row],[Date of Decision]]-Table1[[#This Row],[Date Notice of Complete Application Issued]], "")</f>
        <v/>
      </c>
      <c r="J182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2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2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29" s="74" t="str">
        <f>IF(Table1[[#This Row],[Was there an agreed upon decision date?]]="Yes",
    "Mutually agreed timeline",
    IF(ISNUMBER(Table1[[#This Row],[Total Active Review Days 
(without pauses)]]),
        IF(Table1[[#This Row],[Total Active Review Days 
(without pauses)]] &gt; Table1[[#This Row],[Deadline 
(Hidden Helper)]], "Yes", "No"),
    ""))</f>
        <v/>
      </c>
      <c r="N1829" s="8"/>
      <c r="O1829" s="8"/>
      <c r="BU1829"/>
      <c r="BV1829"/>
    </row>
    <row r="1830" spans="1:74" x14ac:dyDescent="0.25">
      <c r="A1830" s="18"/>
      <c r="B1830" s="20"/>
      <c r="C1830" s="72"/>
      <c r="D1830" s="19"/>
      <c r="E1830" s="20"/>
      <c r="F1830" s="20"/>
      <c r="G1830" s="19"/>
      <c r="H1830" s="19"/>
      <c r="I1830" s="76" t="str">
        <f>IF(AND(Table1[[#This Row],[Was this permit part of a consolidated review?]]="No", Table1[[#This Row],[Date Notice of Complete Application Issued]]&lt;&gt;"", Table1[[#This Row],[Date of Decision]]&lt;&gt;""), Table1[[#This Row],[Date of Decision]]-Table1[[#This Row],[Date Notice of Complete Application Issued]], "")</f>
        <v/>
      </c>
      <c r="J183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3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3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30" s="74" t="str">
        <f>IF(Table1[[#This Row],[Was there an agreed upon decision date?]]="Yes",
    "Mutually agreed timeline",
    IF(ISNUMBER(Table1[[#This Row],[Total Active Review Days 
(without pauses)]]),
        IF(Table1[[#This Row],[Total Active Review Days 
(without pauses)]] &gt; Table1[[#This Row],[Deadline 
(Hidden Helper)]], "Yes", "No"),
    ""))</f>
        <v/>
      </c>
      <c r="N1830" s="8"/>
      <c r="O1830" s="8"/>
      <c r="BU1830"/>
      <c r="BV1830"/>
    </row>
    <row r="1831" spans="1:74" x14ac:dyDescent="0.25">
      <c r="A1831" s="18"/>
      <c r="B1831" s="20"/>
      <c r="C1831" s="72"/>
      <c r="D1831" s="19"/>
      <c r="E1831" s="20"/>
      <c r="F1831" s="20"/>
      <c r="G1831" s="19"/>
      <c r="H1831" s="19"/>
      <c r="I1831" s="76" t="str">
        <f>IF(AND(Table1[[#This Row],[Was this permit part of a consolidated review?]]="No", Table1[[#This Row],[Date Notice of Complete Application Issued]]&lt;&gt;"", Table1[[#This Row],[Date of Decision]]&lt;&gt;""), Table1[[#This Row],[Date of Decision]]-Table1[[#This Row],[Date Notice of Complete Application Issued]], "")</f>
        <v/>
      </c>
      <c r="J183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3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3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31" s="74" t="str">
        <f>IF(Table1[[#This Row],[Was there an agreed upon decision date?]]="Yes",
    "Mutually agreed timeline",
    IF(ISNUMBER(Table1[[#This Row],[Total Active Review Days 
(without pauses)]]),
        IF(Table1[[#This Row],[Total Active Review Days 
(without pauses)]] &gt; Table1[[#This Row],[Deadline 
(Hidden Helper)]], "Yes", "No"),
    ""))</f>
        <v/>
      </c>
      <c r="N1831" s="8"/>
      <c r="O1831" s="8"/>
      <c r="BU1831"/>
      <c r="BV1831"/>
    </row>
    <row r="1832" spans="1:74" x14ac:dyDescent="0.25">
      <c r="A1832" s="18"/>
      <c r="B1832" s="20"/>
      <c r="C1832" s="72"/>
      <c r="D1832" s="19"/>
      <c r="E1832" s="20"/>
      <c r="F1832" s="20"/>
      <c r="G1832" s="19"/>
      <c r="H1832" s="19"/>
      <c r="I1832" s="76" t="str">
        <f>IF(AND(Table1[[#This Row],[Was this permit part of a consolidated review?]]="No", Table1[[#This Row],[Date Notice of Complete Application Issued]]&lt;&gt;"", Table1[[#This Row],[Date of Decision]]&lt;&gt;""), Table1[[#This Row],[Date of Decision]]-Table1[[#This Row],[Date Notice of Complete Application Issued]], "")</f>
        <v/>
      </c>
      <c r="J183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3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3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32" s="74" t="str">
        <f>IF(Table1[[#This Row],[Was there an agreed upon decision date?]]="Yes",
    "Mutually agreed timeline",
    IF(ISNUMBER(Table1[[#This Row],[Total Active Review Days 
(without pauses)]]),
        IF(Table1[[#This Row],[Total Active Review Days 
(without pauses)]] &gt; Table1[[#This Row],[Deadline 
(Hidden Helper)]], "Yes", "No"),
    ""))</f>
        <v/>
      </c>
      <c r="N1832" s="8"/>
      <c r="O1832" s="8"/>
      <c r="BU1832"/>
      <c r="BV1832"/>
    </row>
    <row r="1833" spans="1:74" x14ac:dyDescent="0.25">
      <c r="A1833" s="18"/>
      <c r="B1833" s="20"/>
      <c r="C1833" s="72"/>
      <c r="D1833" s="19"/>
      <c r="E1833" s="20"/>
      <c r="F1833" s="20"/>
      <c r="G1833" s="19"/>
      <c r="H1833" s="19"/>
      <c r="I1833" s="76" t="str">
        <f>IF(AND(Table1[[#This Row],[Was this permit part of a consolidated review?]]="No", Table1[[#This Row],[Date Notice of Complete Application Issued]]&lt;&gt;"", Table1[[#This Row],[Date of Decision]]&lt;&gt;""), Table1[[#This Row],[Date of Decision]]-Table1[[#This Row],[Date Notice of Complete Application Issued]], "")</f>
        <v/>
      </c>
      <c r="J183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3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3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33" s="74" t="str">
        <f>IF(Table1[[#This Row],[Was there an agreed upon decision date?]]="Yes",
    "Mutually agreed timeline",
    IF(ISNUMBER(Table1[[#This Row],[Total Active Review Days 
(without pauses)]]),
        IF(Table1[[#This Row],[Total Active Review Days 
(without pauses)]] &gt; Table1[[#This Row],[Deadline 
(Hidden Helper)]], "Yes", "No"),
    ""))</f>
        <v/>
      </c>
      <c r="N1833" s="8"/>
      <c r="O1833" s="8"/>
      <c r="BU1833"/>
      <c r="BV1833"/>
    </row>
    <row r="1834" spans="1:74" x14ac:dyDescent="0.25">
      <c r="A1834" s="18"/>
      <c r="B1834" s="20"/>
      <c r="C1834" s="72"/>
      <c r="D1834" s="19"/>
      <c r="E1834" s="20"/>
      <c r="F1834" s="20"/>
      <c r="G1834" s="19"/>
      <c r="H1834" s="19"/>
      <c r="I1834" s="76" t="str">
        <f>IF(AND(Table1[[#This Row],[Was this permit part of a consolidated review?]]="No", Table1[[#This Row],[Date Notice of Complete Application Issued]]&lt;&gt;"", Table1[[#This Row],[Date of Decision]]&lt;&gt;""), Table1[[#This Row],[Date of Decision]]-Table1[[#This Row],[Date Notice of Complete Application Issued]], "")</f>
        <v/>
      </c>
      <c r="J183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3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3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34" s="74" t="str">
        <f>IF(Table1[[#This Row],[Was there an agreed upon decision date?]]="Yes",
    "Mutually agreed timeline",
    IF(ISNUMBER(Table1[[#This Row],[Total Active Review Days 
(without pauses)]]),
        IF(Table1[[#This Row],[Total Active Review Days 
(without pauses)]] &gt; Table1[[#This Row],[Deadline 
(Hidden Helper)]], "Yes", "No"),
    ""))</f>
        <v/>
      </c>
      <c r="N1834" s="8"/>
      <c r="O1834" s="8"/>
      <c r="BU1834"/>
      <c r="BV1834"/>
    </row>
    <row r="1835" spans="1:74" x14ac:dyDescent="0.25">
      <c r="A1835" s="18"/>
      <c r="B1835" s="20"/>
      <c r="C1835" s="72"/>
      <c r="D1835" s="19"/>
      <c r="E1835" s="20"/>
      <c r="F1835" s="20"/>
      <c r="G1835" s="19"/>
      <c r="H1835" s="19"/>
      <c r="I1835" s="76" t="str">
        <f>IF(AND(Table1[[#This Row],[Was this permit part of a consolidated review?]]="No", Table1[[#This Row],[Date Notice of Complete Application Issued]]&lt;&gt;"", Table1[[#This Row],[Date of Decision]]&lt;&gt;""), Table1[[#This Row],[Date of Decision]]-Table1[[#This Row],[Date Notice of Complete Application Issued]], "")</f>
        <v/>
      </c>
      <c r="J183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3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3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35" s="74" t="str">
        <f>IF(Table1[[#This Row],[Was there an agreed upon decision date?]]="Yes",
    "Mutually agreed timeline",
    IF(ISNUMBER(Table1[[#This Row],[Total Active Review Days 
(without pauses)]]),
        IF(Table1[[#This Row],[Total Active Review Days 
(without pauses)]] &gt; Table1[[#This Row],[Deadline 
(Hidden Helper)]], "Yes", "No"),
    ""))</f>
        <v/>
      </c>
      <c r="N1835" s="8"/>
      <c r="O1835" s="8"/>
      <c r="BU1835"/>
      <c r="BV1835"/>
    </row>
    <row r="1836" spans="1:74" x14ac:dyDescent="0.25">
      <c r="A1836" s="18"/>
      <c r="B1836" s="20"/>
      <c r="C1836" s="72"/>
      <c r="D1836" s="19"/>
      <c r="E1836" s="20"/>
      <c r="F1836" s="20"/>
      <c r="G1836" s="19"/>
      <c r="H1836" s="19"/>
      <c r="I1836" s="76" t="str">
        <f>IF(AND(Table1[[#This Row],[Was this permit part of a consolidated review?]]="No", Table1[[#This Row],[Date Notice of Complete Application Issued]]&lt;&gt;"", Table1[[#This Row],[Date of Decision]]&lt;&gt;""), Table1[[#This Row],[Date of Decision]]-Table1[[#This Row],[Date Notice of Complete Application Issued]], "")</f>
        <v/>
      </c>
      <c r="J183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3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3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36" s="74" t="str">
        <f>IF(Table1[[#This Row],[Was there an agreed upon decision date?]]="Yes",
    "Mutually agreed timeline",
    IF(ISNUMBER(Table1[[#This Row],[Total Active Review Days 
(without pauses)]]),
        IF(Table1[[#This Row],[Total Active Review Days 
(without pauses)]] &gt; Table1[[#This Row],[Deadline 
(Hidden Helper)]], "Yes", "No"),
    ""))</f>
        <v/>
      </c>
      <c r="N1836" s="8"/>
      <c r="O1836" s="8"/>
      <c r="BU1836"/>
      <c r="BV1836"/>
    </row>
    <row r="1837" spans="1:74" x14ac:dyDescent="0.25">
      <c r="A1837" s="18"/>
      <c r="B1837" s="20"/>
      <c r="C1837" s="72"/>
      <c r="D1837" s="19"/>
      <c r="E1837" s="20"/>
      <c r="F1837" s="20"/>
      <c r="G1837" s="19"/>
      <c r="H1837" s="19"/>
      <c r="I1837" s="76" t="str">
        <f>IF(AND(Table1[[#This Row],[Was this permit part of a consolidated review?]]="No", Table1[[#This Row],[Date Notice of Complete Application Issued]]&lt;&gt;"", Table1[[#This Row],[Date of Decision]]&lt;&gt;""), Table1[[#This Row],[Date of Decision]]-Table1[[#This Row],[Date Notice of Complete Application Issued]], "")</f>
        <v/>
      </c>
      <c r="J183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3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3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37" s="74" t="str">
        <f>IF(Table1[[#This Row],[Was there an agreed upon decision date?]]="Yes",
    "Mutually agreed timeline",
    IF(ISNUMBER(Table1[[#This Row],[Total Active Review Days 
(without pauses)]]),
        IF(Table1[[#This Row],[Total Active Review Days 
(without pauses)]] &gt; Table1[[#This Row],[Deadline 
(Hidden Helper)]], "Yes", "No"),
    ""))</f>
        <v/>
      </c>
      <c r="N1837" s="8"/>
      <c r="O1837" s="8"/>
      <c r="BU1837"/>
      <c r="BV1837"/>
    </row>
    <row r="1838" spans="1:74" x14ac:dyDescent="0.25">
      <c r="A1838" s="18"/>
      <c r="B1838" s="20"/>
      <c r="C1838" s="72"/>
      <c r="D1838" s="19"/>
      <c r="E1838" s="20"/>
      <c r="F1838" s="20"/>
      <c r="G1838" s="19"/>
      <c r="H1838" s="19"/>
      <c r="I1838" s="76" t="str">
        <f>IF(AND(Table1[[#This Row],[Was this permit part of a consolidated review?]]="No", Table1[[#This Row],[Date Notice of Complete Application Issued]]&lt;&gt;"", Table1[[#This Row],[Date of Decision]]&lt;&gt;""), Table1[[#This Row],[Date of Decision]]-Table1[[#This Row],[Date Notice of Complete Application Issued]], "")</f>
        <v/>
      </c>
      <c r="J183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3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3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38" s="74" t="str">
        <f>IF(Table1[[#This Row],[Was there an agreed upon decision date?]]="Yes",
    "Mutually agreed timeline",
    IF(ISNUMBER(Table1[[#This Row],[Total Active Review Days 
(without pauses)]]),
        IF(Table1[[#This Row],[Total Active Review Days 
(without pauses)]] &gt; Table1[[#This Row],[Deadline 
(Hidden Helper)]], "Yes", "No"),
    ""))</f>
        <v/>
      </c>
      <c r="N1838" s="8"/>
      <c r="O1838" s="8"/>
      <c r="BU1838"/>
      <c r="BV1838"/>
    </row>
    <row r="1839" spans="1:74" x14ac:dyDescent="0.25">
      <c r="A1839" s="18"/>
      <c r="B1839" s="20"/>
      <c r="C1839" s="72"/>
      <c r="D1839" s="19"/>
      <c r="E1839" s="20"/>
      <c r="F1839" s="20"/>
      <c r="G1839" s="19"/>
      <c r="H1839" s="19"/>
      <c r="I1839" s="76" t="str">
        <f>IF(AND(Table1[[#This Row],[Was this permit part of a consolidated review?]]="No", Table1[[#This Row],[Date Notice of Complete Application Issued]]&lt;&gt;"", Table1[[#This Row],[Date of Decision]]&lt;&gt;""), Table1[[#This Row],[Date of Decision]]-Table1[[#This Row],[Date Notice of Complete Application Issued]], "")</f>
        <v/>
      </c>
      <c r="J183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3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3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39" s="74" t="str">
        <f>IF(Table1[[#This Row],[Was there an agreed upon decision date?]]="Yes",
    "Mutually agreed timeline",
    IF(ISNUMBER(Table1[[#This Row],[Total Active Review Days 
(without pauses)]]),
        IF(Table1[[#This Row],[Total Active Review Days 
(without pauses)]] &gt; Table1[[#This Row],[Deadline 
(Hidden Helper)]], "Yes", "No"),
    ""))</f>
        <v/>
      </c>
      <c r="N1839" s="8"/>
      <c r="O1839" s="8"/>
      <c r="BU1839"/>
      <c r="BV1839"/>
    </row>
    <row r="1840" spans="1:74" x14ac:dyDescent="0.25">
      <c r="A1840" s="18"/>
      <c r="B1840" s="20"/>
      <c r="C1840" s="72"/>
      <c r="D1840" s="19"/>
      <c r="E1840" s="20"/>
      <c r="F1840" s="20"/>
      <c r="G1840" s="19"/>
      <c r="H1840" s="19"/>
      <c r="I1840" s="76" t="str">
        <f>IF(AND(Table1[[#This Row],[Was this permit part of a consolidated review?]]="No", Table1[[#This Row],[Date Notice of Complete Application Issued]]&lt;&gt;"", Table1[[#This Row],[Date of Decision]]&lt;&gt;""), Table1[[#This Row],[Date of Decision]]-Table1[[#This Row],[Date Notice of Complete Application Issued]], "")</f>
        <v/>
      </c>
      <c r="J184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4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4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40" s="74" t="str">
        <f>IF(Table1[[#This Row],[Was there an agreed upon decision date?]]="Yes",
    "Mutually agreed timeline",
    IF(ISNUMBER(Table1[[#This Row],[Total Active Review Days 
(without pauses)]]),
        IF(Table1[[#This Row],[Total Active Review Days 
(without pauses)]] &gt; Table1[[#This Row],[Deadline 
(Hidden Helper)]], "Yes", "No"),
    ""))</f>
        <v/>
      </c>
      <c r="N1840" s="8"/>
      <c r="O1840" s="8"/>
      <c r="BU1840"/>
      <c r="BV1840"/>
    </row>
    <row r="1841" spans="1:74" x14ac:dyDescent="0.25">
      <c r="A1841" s="18"/>
      <c r="B1841" s="20"/>
      <c r="C1841" s="72"/>
      <c r="D1841" s="19"/>
      <c r="E1841" s="20"/>
      <c r="F1841" s="20"/>
      <c r="G1841" s="19"/>
      <c r="H1841" s="19"/>
      <c r="I1841" s="76" t="str">
        <f>IF(AND(Table1[[#This Row],[Was this permit part of a consolidated review?]]="No", Table1[[#This Row],[Date Notice of Complete Application Issued]]&lt;&gt;"", Table1[[#This Row],[Date of Decision]]&lt;&gt;""), Table1[[#This Row],[Date of Decision]]-Table1[[#This Row],[Date Notice of Complete Application Issued]], "")</f>
        <v/>
      </c>
      <c r="J184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4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4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41" s="74" t="str">
        <f>IF(Table1[[#This Row],[Was there an agreed upon decision date?]]="Yes",
    "Mutually agreed timeline",
    IF(ISNUMBER(Table1[[#This Row],[Total Active Review Days 
(without pauses)]]),
        IF(Table1[[#This Row],[Total Active Review Days 
(without pauses)]] &gt; Table1[[#This Row],[Deadline 
(Hidden Helper)]], "Yes", "No"),
    ""))</f>
        <v/>
      </c>
      <c r="N1841" s="8"/>
      <c r="O1841" s="8"/>
      <c r="BU1841"/>
      <c r="BV1841"/>
    </row>
    <row r="1842" spans="1:74" x14ac:dyDescent="0.25">
      <c r="A1842" s="18"/>
      <c r="B1842" s="20"/>
      <c r="C1842" s="72"/>
      <c r="D1842" s="19"/>
      <c r="E1842" s="20"/>
      <c r="F1842" s="20"/>
      <c r="G1842" s="19"/>
      <c r="H1842" s="19"/>
      <c r="I1842" s="76" t="str">
        <f>IF(AND(Table1[[#This Row],[Was this permit part of a consolidated review?]]="No", Table1[[#This Row],[Date Notice of Complete Application Issued]]&lt;&gt;"", Table1[[#This Row],[Date of Decision]]&lt;&gt;""), Table1[[#This Row],[Date of Decision]]-Table1[[#This Row],[Date Notice of Complete Application Issued]], "")</f>
        <v/>
      </c>
      <c r="J184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4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4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42" s="74" t="str">
        <f>IF(Table1[[#This Row],[Was there an agreed upon decision date?]]="Yes",
    "Mutually agreed timeline",
    IF(ISNUMBER(Table1[[#This Row],[Total Active Review Days 
(without pauses)]]),
        IF(Table1[[#This Row],[Total Active Review Days 
(without pauses)]] &gt; Table1[[#This Row],[Deadline 
(Hidden Helper)]], "Yes", "No"),
    ""))</f>
        <v/>
      </c>
      <c r="N1842" s="8"/>
      <c r="O1842" s="8"/>
      <c r="BU1842"/>
      <c r="BV1842"/>
    </row>
    <row r="1843" spans="1:74" x14ac:dyDescent="0.25">
      <c r="A1843" s="18"/>
      <c r="B1843" s="20"/>
      <c r="C1843" s="72"/>
      <c r="D1843" s="19"/>
      <c r="E1843" s="20"/>
      <c r="F1843" s="20"/>
      <c r="G1843" s="19"/>
      <c r="H1843" s="19"/>
      <c r="I1843" s="76" t="str">
        <f>IF(AND(Table1[[#This Row],[Was this permit part of a consolidated review?]]="No", Table1[[#This Row],[Date Notice of Complete Application Issued]]&lt;&gt;"", Table1[[#This Row],[Date of Decision]]&lt;&gt;""), Table1[[#This Row],[Date of Decision]]-Table1[[#This Row],[Date Notice of Complete Application Issued]], "")</f>
        <v/>
      </c>
      <c r="J184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4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4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43" s="74" t="str">
        <f>IF(Table1[[#This Row],[Was there an agreed upon decision date?]]="Yes",
    "Mutually agreed timeline",
    IF(ISNUMBER(Table1[[#This Row],[Total Active Review Days 
(without pauses)]]),
        IF(Table1[[#This Row],[Total Active Review Days 
(without pauses)]] &gt; Table1[[#This Row],[Deadline 
(Hidden Helper)]], "Yes", "No"),
    ""))</f>
        <v/>
      </c>
      <c r="N1843" s="8"/>
      <c r="O1843" s="8"/>
      <c r="BU1843"/>
      <c r="BV1843"/>
    </row>
    <row r="1844" spans="1:74" x14ac:dyDescent="0.25">
      <c r="A1844" s="18"/>
      <c r="B1844" s="20"/>
      <c r="C1844" s="72"/>
      <c r="D1844" s="19"/>
      <c r="E1844" s="20"/>
      <c r="F1844" s="20"/>
      <c r="G1844" s="19"/>
      <c r="H1844" s="19"/>
      <c r="I1844" s="76" t="str">
        <f>IF(AND(Table1[[#This Row],[Was this permit part of a consolidated review?]]="No", Table1[[#This Row],[Date Notice of Complete Application Issued]]&lt;&gt;"", Table1[[#This Row],[Date of Decision]]&lt;&gt;""), Table1[[#This Row],[Date of Decision]]-Table1[[#This Row],[Date Notice of Complete Application Issued]], "")</f>
        <v/>
      </c>
      <c r="J184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4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4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44" s="74" t="str">
        <f>IF(Table1[[#This Row],[Was there an agreed upon decision date?]]="Yes",
    "Mutually agreed timeline",
    IF(ISNUMBER(Table1[[#This Row],[Total Active Review Days 
(without pauses)]]),
        IF(Table1[[#This Row],[Total Active Review Days 
(without pauses)]] &gt; Table1[[#This Row],[Deadline 
(Hidden Helper)]], "Yes", "No"),
    ""))</f>
        <v/>
      </c>
      <c r="N1844" s="8"/>
      <c r="O1844" s="8"/>
      <c r="BU1844"/>
      <c r="BV1844"/>
    </row>
    <row r="1845" spans="1:74" x14ac:dyDescent="0.25">
      <c r="A1845" s="18"/>
      <c r="B1845" s="20"/>
      <c r="C1845" s="72"/>
      <c r="D1845" s="19"/>
      <c r="E1845" s="20"/>
      <c r="F1845" s="20"/>
      <c r="G1845" s="19"/>
      <c r="H1845" s="19"/>
      <c r="I1845" s="76" t="str">
        <f>IF(AND(Table1[[#This Row],[Was this permit part of a consolidated review?]]="No", Table1[[#This Row],[Date Notice of Complete Application Issued]]&lt;&gt;"", Table1[[#This Row],[Date of Decision]]&lt;&gt;""), Table1[[#This Row],[Date of Decision]]-Table1[[#This Row],[Date Notice of Complete Application Issued]], "")</f>
        <v/>
      </c>
      <c r="J184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4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4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45" s="74" t="str">
        <f>IF(Table1[[#This Row],[Was there an agreed upon decision date?]]="Yes",
    "Mutually agreed timeline",
    IF(ISNUMBER(Table1[[#This Row],[Total Active Review Days 
(without pauses)]]),
        IF(Table1[[#This Row],[Total Active Review Days 
(without pauses)]] &gt; Table1[[#This Row],[Deadline 
(Hidden Helper)]], "Yes", "No"),
    ""))</f>
        <v/>
      </c>
      <c r="N1845" s="8"/>
      <c r="O1845" s="8"/>
      <c r="BU1845"/>
      <c r="BV1845"/>
    </row>
    <row r="1846" spans="1:74" x14ac:dyDescent="0.25">
      <c r="A1846" s="18"/>
      <c r="B1846" s="20"/>
      <c r="C1846" s="72"/>
      <c r="D1846" s="19"/>
      <c r="E1846" s="20"/>
      <c r="F1846" s="20"/>
      <c r="G1846" s="19"/>
      <c r="H1846" s="19"/>
      <c r="I1846" s="76" t="str">
        <f>IF(AND(Table1[[#This Row],[Was this permit part of a consolidated review?]]="No", Table1[[#This Row],[Date Notice of Complete Application Issued]]&lt;&gt;"", Table1[[#This Row],[Date of Decision]]&lt;&gt;""), Table1[[#This Row],[Date of Decision]]-Table1[[#This Row],[Date Notice of Complete Application Issued]], "")</f>
        <v/>
      </c>
      <c r="J184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4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4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46" s="74" t="str">
        <f>IF(Table1[[#This Row],[Was there an agreed upon decision date?]]="Yes",
    "Mutually agreed timeline",
    IF(ISNUMBER(Table1[[#This Row],[Total Active Review Days 
(without pauses)]]),
        IF(Table1[[#This Row],[Total Active Review Days 
(without pauses)]] &gt; Table1[[#This Row],[Deadline 
(Hidden Helper)]], "Yes", "No"),
    ""))</f>
        <v/>
      </c>
      <c r="N1846" s="8"/>
      <c r="O1846" s="8"/>
      <c r="BU1846"/>
      <c r="BV1846"/>
    </row>
    <row r="1847" spans="1:74" x14ac:dyDescent="0.25">
      <c r="A1847" s="18"/>
      <c r="B1847" s="20"/>
      <c r="C1847" s="72"/>
      <c r="D1847" s="19"/>
      <c r="E1847" s="20"/>
      <c r="F1847" s="20"/>
      <c r="G1847" s="19"/>
      <c r="H1847" s="19"/>
      <c r="I1847" s="76" t="str">
        <f>IF(AND(Table1[[#This Row],[Was this permit part of a consolidated review?]]="No", Table1[[#This Row],[Date Notice of Complete Application Issued]]&lt;&gt;"", Table1[[#This Row],[Date of Decision]]&lt;&gt;""), Table1[[#This Row],[Date of Decision]]-Table1[[#This Row],[Date Notice of Complete Application Issued]], "")</f>
        <v/>
      </c>
      <c r="J184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4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4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47" s="74" t="str">
        <f>IF(Table1[[#This Row],[Was there an agreed upon decision date?]]="Yes",
    "Mutually agreed timeline",
    IF(ISNUMBER(Table1[[#This Row],[Total Active Review Days 
(without pauses)]]),
        IF(Table1[[#This Row],[Total Active Review Days 
(without pauses)]] &gt; Table1[[#This Row],[Deadline 
(Hidden Helper)]], "Yes", "No"),
    ""))</f>
        <v/>
      </c>
      <c r="N1847" s="8"/>
      <c r="O1847" s="8"/>
      <c r="BU1847"/>
      <c r="BV1847"/>
    </row>
    <row r="1848" spans="1:74" x14ac:dyDescent="0.25">
      <c r="A1848" s="18"/>
      <c r="B1848" s="20"/>
      <c r="C1848" s="72"/>
      <c r="D1848" s="19"/>
      <c r="E1848" s="20"/>
      <c r="F1848" s="20"/>
      <c r="G1848" s="19"/>
      <c r="H1848" s="19"/>
      <c r="I1848" s="76" t="str">
        <f>IF(AND(Table1[[#This Row],[Was this permit part of a consolidated review?]]="No", Table1[[#This Row],[Date Notice of Complete Application Issued]]&lt;&gt;"", Table1[[#This Row],[Date of Decision]]&lt;&gt;""), Table1[[#This Row],[Date of Decision]]-Table1[[#This Row],[Date Notice of Complete Application Issued]], "")</f>
        <v/>
      </c>
      <c r="J184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4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4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48" s="74" t="str">
        <f>IF(Table1[[#This Row],[Was there an agreed upon decision date?]]="Yes",
    "Mutually agreed timeline",
    IF(ISNUMBER(Table1[[#This Row],[Total Active Review Days 
(without pauses)]]),
        IF(Table1[[#This Row],[Total Active Review Days 
(without pauses)]] &gt; Table1[[#This Row],[Deadline 
(Hidden Helper)]], "Yes", "No"),
    ""))</f>
        <v/>
      </c>
      <c r="N1848" s="8"/>
      <c r="O1848" s="8"/>
      <c r="BU1848"/>
      <c r="BV1848"/>
    </row>
    <row r="1849" spans="1:74" x14ac:dyDescent="0.25">
      <c r="A1849" s="18"/>
      <c r="B1849" s="20"/>
      <c r="C1849" s="72"/>
      <c r="D1849" s="19"/>
      <c r="E1849" s="20"/>
      <c r="F1849" s="20"/>
      <c r="G1849" s="19"/>
      <c r="H1849" s="19"/>
      <c r="I1849" s="76" t="str">
        <f>IF(AND(Table1[[#This Row],[Was this permit part of a consolidated review?]]="No", Table1[[#This Row],[Date Notice of Complete Application Issued]]&lt;&gt;"", Table1[[#This Row],[Date of Decision]]&lt;&gt;""), Table1[[#This Row],[Date of Decision]]-Table1[[#This Row],[Date Notice of Complete Application Issued]], "")</f>
        <v/>
      </c>
      <c r="J184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4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4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49" s="74" t="str">
        <f>IF(Table1[[#This Row],[Was there an agreed upon decision date?]]="Yes",
    "Mutually agreed timeline",
    IF(ISNUMBER(Table1[[#This Row],[Total Active Review Days 
(without pauses)]]),
        IF(Table1[[#This Row],[Total Active Review Days 
(without pauses)]] &gt; Table1[[#This Row],[Deadline 
(Hidden Helper)]], "Yes", "No"),
    ""))</f>
        <v/>
      </c>
      <c r="N1849" s="8"/>
      <c r="O1849" s="8"/>
      <c r="BU1849"/>
      <c r="BV1849"/>
    </row>
    <row r="1850" spans="1:74" x14ac:dyDescent="0.25">
      <c r="A1850" s="18"/>
      <c r="B1850" s="20"/>
      <c r="C1850" s="72"/>
      <c r="D1850" s="19"/>
      <c r="E1850" s="20"/>
      <c r="F1850" s="20"/>
      <c r="G1850" s="19"/>
      <c r="H1850" s="19"/>
      <c r="I1850" s="76" t="str">
        <f>IF(AND(Table1[[#This Row],[Was this permit part of a consolidated review?]]="No", Table1[[#This Row],[Date Notice of Complete Application Issued]]&lt;&gt;"", Table1[[#This Row],[Date of Decision]]&lt;&gt;""), Table1[[#This Row],[Date of Decision]]-Table1[[#This Row],[Date Notice of Complete Application Issued]], "")</f>
        <v/>
      </c>
      <c r="J185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5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5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50" s="74" t="str">
        <f>IF(Table1[[#This Row],[Was there an agreed upon decision date?]]="Yes",
    "Mutually agreed timeline",
    IF(ISNUMBER(Table1[[#This Row],[Total Active Review Days 
(without pauses)]]),
        IF(Table1[[#This Row],[Total Active Review Days 
(without pauses)]] &gt; Table1[[#This Row],[Deadline 
(Hidden Helper)]], "Yes", "No"),
    ""))</f>
        <v/>
      </c>
      <c r="N1850" s="8"/>
      <c r="O1850" s="8"/>
      <c r="BU1850"/>
      <c r="BV1850"/>
    </row>
    <row r="1851" spans="1:74" x14ac:dyDescent="0.25">
      <c r="A1851" s="18"/>
      <c r="B1851" s="20"/>
      <c r="C1851" s="72"/>
      <c r="D1851" s="19"/>
      <c r="E1851" s="20"/>
      <c r="F1851" s="20"/>
      <c r="G1851" s="19"/>
      <c r="H1851" s="19"/>
      <c r="I1851" s="76" t="str">
        <f>IF(AND(Table1[[#This Row],[Was this permit part of a consolidated review?]]="No", Table1[[#This Row],[Date Notice of Complete Application Issued]]&lt;&gt;"", Table1[[#This Row],[Date of Decision]]&lt;&gt;""), Table1[[#This Row],[Date of Decision]]-Table1[[#This Row],[Date Notice of Complete Application Issued]], "")</f>
        <v/>
      </c>
      <c r="J185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5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5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51" s="74" t="str">
        <f>IF(Table1[[#This Row],[Was there an agreed upon decision date?]]="Yes",
    "Mutually agreed timeline",
    IF(ISNUMBER(Table1[[#This Row],[Total Active Review Days 
(without pauses)]]),
        IF(Table1[[#This Row],[Total Active Review Days 
(without pauses)]] &gt; Table1[[#This Row],[Deadline 
(Hidden Helper)]], "Yes", "No"),
    ""))</f>
        <v/>
      </c>
      <c r="N1851" s="8"/>
      <c r="O1851" s="8"/>
      <c r="BU1851"/>
      <c r="BV1851"/>
    </row>
    <row r="1852" spans="1:74" x14ac:dyDescent="0.25">
      <c r="A1852" s="18"/>
      <c r="B1852" s="20"/>
      <c r="C1852" s="72"/>
      <c r="D1852" s="19"/>
      <c r="E1852" s="20"/>
      <c r="F1852" s="20"/>
      <c r="G1852" s="19"/>
      <c r="H1852" s="19"/>
      <c r="I1852" s="76" t="str">
        <f>IF(AND(Table1[[#This Row],[Was this permit part of a consolidated review?]]="No", Table1[[#This Row],[Date Notice of Complete Application Issued]]&lt;&gt;"", Table1[[#This Row],[Date of Decision]]&lt;&gt;""), Table1[[#This Row],[Date of Decision]]-Table1[[#This Row],[Date Notice of Complete Application Issued]], "")</f>
        <v/>
      </c>
      <c r="J185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5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5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52" s="74" t="str">
        <f>IF(Table1[[#This Row],[Was there an agreed upon decision date?]]="Yes",
    "Mutually agreed timeline",
    IF(ISNUMBER(Table1[[#This Row],[Total Active Review Days 
(without pauses)]]),
        IF(Table1[[#This Row],[Total Active Review Days 
(without pauses)]] &gt; Table1[[#This Row],[Deadline 
(Hidden Helper)]], "Yes", "No"),
    ""))</f>
        <v/>
      </c>
      <c r="N1852" s="8"/>
      <c r="O1852" s="8"/>
      <c r="BU1852"/>
      <c r="BV1852"/>
    </row>
    <row r="1853" spans="1:74" x14ac:dyDescent="0.25">
      <c r="A1853" s="18"/>
      <c r="B1853" s="20"/>
      <c r="C1853" s="72"/>
      <c r="D1853" s="19"/>
      <c r="E1853" s="20"/>
      <c r="F1853" s="20"/>
      <c r="G1853" s="19"/>
      <c r="H1853" s="19"/>
      <c r="I1853" s="76" t="str">
        <f>IF(AND(Table1[[#This Row],[Was this permit part of a consolidated review?]]="No", Table1[[#This Row],[Date Notice of Complete Application Issued]]&lt;&gt;"", Table1[[#This Row],[Date of Decision]]&lt;&gt;""), Table1[[#This Row],[Date of Decision]]-Table1[[#This Row],[Date Notice of Complete Application Issued]], "")</f>
        <v/>
      </c>
      <c r="J185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5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5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53" s="74" t="str">
        <f>IF(Table1[[#This Row],[Was there an agreed upon decision date?]]="Yes",
    "Mutually agreed timeline",
    IF(ISNUMBER(Table1[[#This Row],[Total Active Review Days 
(without pauses)]]),
        IF(Table1[[#This Row],[Total Active Review Days 
(without pauses)]] &gt; Table1[[#This Row],[Deadline 
(Hidden Helper)]], "Yes", "No"),
    ""))</f>
        <v/>
      </c>
      <c r="N1853" s="8"/>
      <c r="O1853" s="8"/>
      <c r="BU1853"/>
      <c r="BV1853"/>
    </row>
    <row r="1854" spans="1:74" x14ac:dyDescent="0.25">
      <c r="A1854" s="18"/>
      <c r="B1854" s="20"/>
      <c r="C1854" s="72"/>
      <c r="D1854" s="19"/>
      <c r="E1854" s="20"/>
      <c r="F1854" s="20"/>
      <c r="G1854" s="19"/>
      <c r="H1854" s="19"/>
      <c r="I1854" s="76" t="str">
        <f>IF(AND(Table1[[#This Row],[Was this permit part of a consolidated review?]]="No", Table1[[#This Row],[Date Notice of Complete Application Issued]]&lt;&gt;"", Table1[[#This Row],[Date of Decision]]&lt;&gt;""), Table1[[#This Row],[Date of Decision]]-Table1[[#This Row],[Date Notice of Complete Application Issued]], "")</f>
        <v/>
      </c>
      <c r="J185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5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5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54" s="74" t="str">
        <f>IF(Table1[[#This Row],[Was there an agreed upon decision date?]]="Yes",
    "Mutually agreed timeline",
    IF(ISNUMBER(Table1[[#This Row],[Total Active Review Days 
(without pauses)]]),
        IF(Table1[[#This Row],[Total Active Review Days 
(without pauses)]] &gt; Table1[[#This Row],[Deadline 
(Hidden Helper)]], "Yes", "No"),
    ""))</f>
        <v/>
      </c>
      <c r="N1854" s="8"/>
      <c r="O1854" s="8"/>
      <c r="BU1854"/>
      <c r="BV1854"/>
    </row>
    <row r="1855" spans="1:74" x14ac:dyDescent="0.25">
      <c r="A1855" s="18"/>
      <c r="B1855" s="20"/>
      <c r="C1855" s="72"/>
      <c r="D1855" s="19"/>
      <c r="E1855" s="20"/>
      <c r="F1855" s="20"/>
      <c r="G1855" s="19"/>
      <c r="H1855" s="19"/>
      <c r="I1855" s="76" t="str">
        <f>IF(AND(Table1[[#This Row],[Was this permit part of a consolidated review?]]="No", Table1[[#This Row],[Date Notice of Complete Application Issued]]&lt;&gt;"", Table1[[#This Row],[Date of Decision]]&lt;&gt;""), Table1[[#This Row],[Date of Decision]]-Table1[[#This Row],[Date Notice of Complete Application Issued]], "")</f>
        <v/>
      </c>
      <c r="J185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5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5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55" s="74" t="str">
        <f>IF(Table1[[#This Row],[Was there an agreed upon decision date?]]="Yes",
    "Mutually agreed timeline",
    IF(ISNUMBER(Table1[[#This Row],[Total Active Review Days 
(without pauses)]]),
        IF(Table1[[#This Row],[Total Active Review Days 
(without pauses)]] &gt; Table1[[#This Row],[Deadline 
(Hidden Helper)]], "Yes", "No"),
    ""))</f>
        <v/>
      </c>
      <c r="N1855" s="8"/>
      <c r="O1855" s="8"/>
      <c r="BU1855"/>
      <c r="BV1855"/>
    </row>
    <row r="1856" spans="1:74" x14ac:dyDescent="0.25">
      <c r="A1856" s="18"/>
      <c r="B1856" s="20"/>
      <c r="C1856" s="72"/>
      <c r="D1856" s="19"/>
      <c r="E1856" s="20"/>
      <c r="F1856" s="20"/>
      <c r="G1856" s="19"/>
      <c r="H1856" s="19"/>
      <c r="I1856" s="76" t="str">
        <f>IF(AND(Table1[[#This Row],[Was this permit part of a consolidated review?]]="No", Table1[[#This Row],[Date Notice of Complete Application Issued]]&lt;&gt;"", Table1[[#This Row],[Date of Decision]]&lt;&gt;""), Table1[[#This Row],[Date of Decision]]-Table1[[#This Row],[Date Notice of Complete Application Issued]], "")</f>
        <v/>
      </c>
      <c r="J185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5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5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56" s="74" t="str">
        <f>IF(Table1[[#This Row],[Was there an agreed upon decision date?]]="Yes",
    "Mutually agreed timeline",
    IF(ISNUMBER(Table1[[#This Row],[Total Active Review Days 
(without pauses)]]),
        IF(Table1[[#This Row],[Total Active Review Days 
(without pauses)]] &gt; Table1[[#This Row],[Deadline 
(Hidden Helper)]], "Yes", "No"),
    ""))</f>
        <v/>
      </c>
      <c r="N1856" s="8"/>
      <c r="O1856" s="8"/>
      <c r="BU1856"/>
      <c r="BV1856"/>
    </row>
    <row r="1857" spans="1:74" x14ac:dyDescent="0.25">
      <c r="A1857" s="18"/>
      <c r="B1857" s="20"/>
      <c r="C1857" s="72"/>
      <c r="D1857" s="19"/>
      <c r="E1857" s="20"/>
      <c r="F1857" s="20"/>
      <c r="G1857" s="19"/>
      <c r="H1857" s="19"/>
      <c r="I1857" s="76" t="str">
        <f>IF(AND(Table1[[#This Row],[Was this permit part of a consolidated review?]]="No", Table1[[#This Row],[Date Notice of Complete Application Issued]]&lt;&gt;"", Table1[[#This Row],[Date of Decision]]&lt;&gt;""), Table1[[#This Row],[Date of Decision]]-Table1[[#This Row],[Date Notice of Complete Application Issued]], "")</f>
        <v/>
      </c>
      <c r="J185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5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5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57" s="74" t="str">
        <f>IF(Table1[[#This Row],[Was there an agreed upon decision date?]]="Yes",
    "Mutually agreed timeline",
    IF(ISNUMBER(Table1[[#This Row],[Total Active Review Days 
(without pauses)]]),
        IF(Table1[[#This Row],[Total Active Review Days 
(without pauses)]] &gt; Table1[[#This Row],[Deadline 
(Hidden Helper)]], "Yes", "No"),
    ""))</f>
        <v/>
      </c>
      <c r="N1857" s="8"/>
      <c r="O1857" s="8"/>
      <c r="BU1857"/>
      <c r="BV1857"/>
    </row>
    <row r="1858" spans="1:74" x14ac:dyDescent="0.25">
      <c r="A1858" s="18"/>
      <c r="B1858" s="20"/>
      <c r="C1858" s="72"/>
      <c r="D1858" s="19"/>
      <c r="E1858" s="20"/>
      <c r="F1858" s="20"/>
      <c r="G1858" s="19"/>
      <c r="H1858" s="19"/>
      <c r="I1858" s="76" t="str">
        <f>IF(AND(Table1[[#This Row],[Was this permit part of a consolidated review?]]="No", Table1[[#This Row],[Date Notice of Complete Application Issued]]&lt;&gt;"", Table1[[#This Row],[Date of Decision]]&lt;&gt;""), Table1[[#This Row],[Date of Decision]]-Table1[[#This Row],[Date Notice of Complete Application Issued]], "")</f>
        <v/>
      </c>
      <c r="J185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5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5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58" s="74" t="str">
        <f>IF(Table1[[#This Row],[Was there an agreed upon decision date?]]="Yes",
    "Mutually agreed timeline",
    IF(ISNUMBER(Table1[[#This Row],[Total Active Review Days 
(without pauses)]]),
        IF(Table1[[#This Row],[Total Active Review Days 
(without pauses)]] &gt; Table1[[#This Row],[Deadline 
(Hidden Helper)]], "Yes", "No"),
    ""))</f>
        <v/>
      </c>
      <c r="N1858" s="8"/>
      <c r="O1858" s="8"/>
      <c r="BU1858"/>
      <c r="BV1858"/>
    </row>
    <row r="1859" spans="1:74" x14ac:dyDescent="0.25">
      <c r="A1859" s="18"/>
      <c r="B1859" s="20"/>
      <c r="C1859" s="72"/>
      <c r="D1859" s="19"/>
      <c r="E1859" s="20"/>
      <c r="F1859" s="20"/>
      <c r="G1859" s="19"/>
      <c r="H1859" s="19"/>
      <c r="I1859" s="76" t="str">
        <f>IF(AND(Table1[[#This Row],[Was this permit part of a consolidated review?]]="No", Table1[[#This Row],[Date Notice of Complete Application Issued]]&lt;&gt;"", Table1[[#This Row],[Date of Decision]]&lt;&gt;""), Table1[[#This Row],[Date of Decision]]-Table1[[#This Row],[Date Notice of Complete Application Issued]], "")</f>
        <v/>
      </c>
      <c r="J185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5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5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59" s="74" t="str">
        <f>IF(Table1[[#This Row],[Was there an agreed upon decision date?]]="Yes",
    "Mutually agreed timeline",
    IF(ISNUMBER(Table1[[#This Row],[Total Active Review Days 
(without pauses)]]),
        IF(Table1[[#This Row],[Total Active Review Days 
(without pauses)]] &gt; Table1[[#This Row],[Deadline 
(Hidden Helper)]], "Yes", "No"),
    ""))</f>
        <v/>
      </c>
      <c r="N1859" s="8"/>
      <c r="O1859" s="8"/>
      <c r="BU1859"/>
      <c r="BV1859"/>
    </row>
    <row r="1860" spans="1:74" x14ac:dyDescent="0.25">
      <c r="A1860" s="18"/>
      <c r="B1860" s="20"/>
      <c r="C1860" s="72"/>
      <c r="D1860" s="19"/>
      <c r="E1860" s="20"/>
      <c r="F1860" s="20"/>
      <c r="G1860" s="19"/>
      <c r="H1860" s="19"/>
      <c r="I1860" s="76" t="str">
        <f>IF(AND(Table1[[#This Row],[Was this permit part of a consolidated review?]]="No", Table1[[#This Row],[Date Notice of Complete Application Issued]]&lt;&gt;"", Table1[[#This Row],[Date of Decision]]&lt;&gt;""), Table1[[#This Row],[Date of Decision]]-Table1[[#This Row],[Date Notice of Complete Application Issued]], "")</f>
        <v/>
      </c>
      <c r="J186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6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6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60" s="74" t="str">
        <f>IF(Table1[[#This Row],[Was there an agreed upon decision date?]]="Yes",
    "Mutually agreed timeline",
    IF(ISNUMBER(Table1[[#This Row],[Total Active Review Days 
(without pauses)]]),
        IF(Table1[[#This Row],[Total Active Review Days 
(without pauses)]] &gt; Table1[[#This Row],[Deadline 
(Hidden Helper)]], "Yes", "No"),
    ""))</f>
        <v/>
      </c>
      <c r="N1860" s="8"/>
      <c r="O1860" s="8"/>
      <c r="BU1860"/>
      <c r="BV1860"/>
    </row>
    <row r="1861" spans="1:74" x14ac:dyDescent="0.25">
      <c r="A1861" s="18"/>
      <c r="B1861" s="20"/>
      <c r="C1861" s="72"/>
      <c r="D1861" s="19"/>
      <c r="E1861" s="20"/>
      <c r="F1861" s="20"/>
      <c r="G1861" s="19"/>
      <c r="H1861" s="19"/>
      <c r="I1861" s="76" t="str">
        <f>IF(AND(Table1[[#This Row],[Was this permit part of a consolidated review?]]="No", Table1[[#This Row],[Date Notice of Complete Application Issued]]&lt;&gt;"", Table1[[#This Row],[Date of Decision]]&lt;&gt;""), Table1[[#This Row],[Date of Decision]]-Table1[[#This Row],[Date Notice of Complete Application Issued]], "")</f>
        <v/>
      </c>
      <c r="J186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6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6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61" s="74" t="str">
        <f>IF(Table1[[#This Row],[Was there an agreed upon decision date?]]="Yes",
    "Mutually agreed timeline",
    IF(ISNUMBER(Table1[[#This Row],[Total Active Review Days 
(without pauses)]]),
        IF(Table1[[#This Row],[Total Active Review Days 
(without pauses)]] &gt; Table1[[#This Row],[Deadline 
(Hidden Helper)]], "Yes", "No"),
    ""))</f>
        <v/>
      </c>
      <c r="N1861" s="8"/>
      <c r="O1861" s="8"/>
      <c r="BU1861"/>
      <c r="BV1861"/>
    </row>
    <row r="1862" spans="1:74" x14ac:dyDescent="0.25">
      <c r="A1862" s="18"/>
      <c r="B1862" s="20"/>
      <c r="C1862" s="72"/>
      <c r="D1862" s="19"/>
      <c r="E1862" s="20"/>
      <c r="F1862" s="20"/>
      <c r="G1862" s="19"/>
      <c r="H1862" s="19"/>
      <c r="I1862" s="76" t="str">
        <f>IF(AND(Table1[[#This Row],[Was this permit part of a consolidated review?]]="No", Table1[[#This Row],[Date Notice of Complete Application Issued]]&lt;&gt;"", Table1[[#This Row],[Date of Decision]]&lt;&gt;""), Table1[[#This Row],[Date of Decision]]-Table1[[#This Row],[Date Notice of Complete Application Issued]], "")</f>
        <v/>
      </c>
      <c r="J186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6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6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62" s="74" t="str">
        <f>IF(Table1[[#This Row],[Was there an agreed upon decision date?]]="Yes",
    "Mutually agreed timeline",
    IF(ISNUMBER(Table1[[#This Row],[Total Active Review Days 
(without pauses)]]),
        IF(Table1[[#This Row],[Total Active Review Days 
(without pauses)]] &gt; Table1[[#This Row],[Deadline 
(Hidden Helper)]], "Yes", "No"),
    ""))</f>
        <v/>
      </c>
      <c r="N1862" s="8"/>
      <c r="O1862" s="8"/>
      <c r="BU1862"/>
      <c r="BV1862"/>
    </row>
    <row r="1863" spans="1:74" x14ac:dyDescent="0.25">
      <c r="A1863" s="18"/>
      <c r="B1863" s="20"/>
      <c r="C1863" s="72"/>
      <c r="D1863" s="19"/>
      <c r="E1863" s="20"/>
      <c r="F1863" s="20"/>
      <c r="G1863" s="19"/>
      <c r="H1863" s="19"/>
      <c r="I1863" s="76" t="str">
        <f>IF(AND(Table1[[#This Row],[Was this permit part of a consolidated review?]]="No", Table1[[#This Row],[Date Notice of Complete Application Issued]]&lt;&gt;"", Table1[[#This Row],[Date of Decision]]&lt;&gt;""), Table1[[#This Row],[Date of Decision]]-Table1[[#This Row],[Date Notice of Complete Application Issued]], "")</f>
        <v/>
      </c>
      <c r="J186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6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6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63" s="74" t="str">
        <f>IF(Table1[[#This Row],[Was there an agreed upon decision date?]]="Yes",
    "Mutually agreed timeline",
    IF(ISNUMBER(Table1[[#This Row],[Total Active Review Days 
(without pauses)]]),
        IF(Table1[[#This Row],[Total Active Review Days 
(without pauses)]] &gt; Table1[[#This Row],[Deadline 
(Hidden Helper)]], "Yes", "No"),
    ""))</f>
        <v/>
      </c>
      <c r="N1863" s="8"/>
      <c r="O1863" s="8"/>
      <c r="BU1863"/>
      <c r="BV1863"/>
    </row>
    <row r="1864" spans="1:74" x14ac:dyDescent="0.25">
      <c r="A1864" s="18"/>
      <c r="B1864" s="20"/>
      <c r="C1864" s="72"/>
      <c r="D1864" s="19"/>
      <c r="E1864" s="20"/>
      <c r="F1864" s="20"/>
      <c r="G1864" s="19"/>
      <c r="H1864" s="19"/>
      <c r="I1864" s="76" t="str">
        <f>IF(AND(Table1[[#This Row],[Was this permit part of a consolidated review?]]="No", Table1[[#This Row],[Date Notice of Complete Application Issued]]&lt;&gt;"", Table1[[#This Row],[Date of Decision]]&lt;&gt;""), Table1[[#This Row],[Date of Decision]]-Table1[[#This Row],[Date Notice of Complete Application Issued]], "")</f>
        <v/>
      </c>
      <c r="J186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6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6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64" s="74" t="str">
        <f>IF(Table1[[#This Row],[Was there an agreed upon decision date?]]="Yes",
    "Mutually agreed timeline",
    IF(ISNUMBER(Table1[[#This Row],[Total Active Review Days 
(without pauses)]]),
        IF(Table1[[#This Row],[Total Active Review Days 
(without pauses)]] &gt; Table1[[#This Row],[Deadline 
(Hidden Helper)]], "Yes", "No"),
    ""))</f>
        <v/>
      </c>
      <c r="N1864" s="8"/>
      <c r="O1864" s="8"/>
      <c r="BU1864"/>
      <c r="BV1864"/>
    </row>
    <row r="1865" spans="1:74" x14ac:dyDescent="0.25">
      <c r="A1865" s="18"/>
      <c r="B1865" s="20"/>
      <c r="C1865" s="72"/>
      <c r="D1865" s="19"/>
      <c r="E1865" s="20"/>
      <c r="F1865" s="20"/>
      <c r="G1865" s="19"/>
      <c r="H1865" s="19"/>
      <c r="I1865" s="76" t="str">
        <f>IF(AND(Table1[[#This Row],[Was this permit part of a consolidated review?]]="No", Table1[[#This Row],[Date Notice of Complete Application Issued]]&lt;&gt;"", Table1[[#This Row],[Date of Decision]]&lt;&gt;""), Table1[[#This Row],[Date of Decision]]-Table1[[#This Row],[Date Notice of Complete Application Issued]], "")</f>
        <v/>
      </c>
      <c r="J186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6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6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65" s="74" t="str">
        <f>IF(Table1[[#This Row],[Was there an agreed upon decision date?]]="Yes",
    "Mutually agreed timeline",
    IF(ISNUMBER(Table1[[#This Row],[Total Active Review Days 
(without pauses)]]),
        IF(Table1[[#This Row],[Total Active Review Days 
(without pauses)]] &gt; Table1[[#This Row],[Deadline 
(Hidden Helper)]], "Yes", "No"),
    ""))</f>
        <v/>
      </c>
      <c r="N1865" s="8"/>
      <c r="O1865" s="8"/>
      <c r="BU1865"/>
      <c r="BV1865"/>
    </row>
    <row r="1866" spans="1:74" x14ac:dyDescent="0.25">
      <c r="A1866" s="18"/>
      <c r="B1866" s="20"/>
      <c r="C1866" s="72"/>
      <c r="D1866" s="19"/>
      <c r="E1866" s="20"/>
      <c r="F1866" s="20"/>
      <c r="G1866" s="19"/>
      <c r="H1866" s="19"/>
      <c r="I1866" s="76" t="str">
        <f>IF(AND(Table1[[#This Row],[Was this permit part of a consolidated review?]]="No", Table1[[#This Row],[Date Notice of Complete Application Issued]]&lt;&gt;"", Table1[[#This Row],[Date of Decision]]&lt;&gt;""), Table1[[#This Row],[Date of Decision]]-Table1[[#This Row],[Date Notice of Complete Application Issued]], "")</f>
        <v/>
      </c>
      <c r="J186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6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6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66" s="74" t="str">
        <f>IF(Table1[[#This Row],[Was there an agreed upon decision date?]]="Yes",
    "Mutually agreed timeline",
    IF(ISNUMBER(Table1[[#This Row],[Total Active Review Days 
(without pauses)]]),
        IF(Table1[[#This Row],[Total Active Review Days 
(without pauses)]] &gt; Table1[[#This Row],[Deadline 
(Hidden Helper)]], "Yes", "No"),
    ""))</f>
        <v/>
      </c>
      <c r="N1866" s="8"/>
      <c r="O1866" s="8"/>
      <c r="BU1866"/>
      <c r="BV1866"/>
    </row>
    <row r="1867" spans="1:74" x14ac:dyDescent="0.25">
      <c r="A1867" s="18"/>
      <c r="B1867" s="20"/>
      <c r="C1867" s="72"/>
      <c r="D1867" s="19"/>
      <c r="E1867" s="20"/>
      <c r="F1867" s="20"/>
      <c r="G1867" s="19"/>
      <c r="H1867" s="19"/>
      <c r="I1867" s="76" t="str">
        <f>IF(AND(Table1[[#This Row],[Was this permit part of a consolidated review?]]="No", Table1[[#This Row],[Date Notice of Complete Application Issued]]&lt;&gt;"", Table1[[#This Row],[Date of Decision]]&lt;&gt;""), Table1[[#This Row],[Date of Decision]]-Table1[[#This Row],[Date Notice of Complete Application Issued]], "")</f>
        <v/>
      </c>
      <c r="J186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6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6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67" s="74" t="str">
        <f>IF(Table1[[#This Row],[Was there an agreed upon decision date?]]="Yes",
    "Mutually agreed timeline",
    IF(ISNUMBER(Table1[[#This Row],[Total Active Review Days 
(without pauses)]]),
        IF(Table1[[#This Row],[Total Active Review Days 
(without pauses)]] &gt; Table1[[#This Row],[Deadline 
(Hidden Helper)]], "Yes", "No"),
    ""))</f>
        <v/>
      </c>
      <c r="N1867" s="8"/>
      <c r="O1867" s="8"/>
      <c r="BU1867"/>
      <c r="BV1867"/>
    </row>
    <row r="1868" spans="1:74" x14ac:dyDescent="0.25">
      <c r="A1868" s="18"/>
      <c r="B1868" s="20"/>
      <c r="C1868" s="72"/>
      <c r="D1868" s="19"/>
      <c r="E1868" s="20"/>
      <c r="F1868" s="20"/>
      <c r="G1868" s="19"/>
      <c r="H1868" s="19"/>
      <c r="I1868" s="76" t="str">
        <f>IF(AND(Table1[[#This Row],[Was this permit part of a consolidated review?]]="No", Table1[[#This Row],[Date Notice of Complete Application Issued]]&lt;&gt;"", Table1[[#This Row],[Date of Decision]]&lt;&gt;""), Table1[[#This Row],[Date of Decision]]-Table1[[#This Row],[Date Notice of Complete Application Issued]], "")</f>
        <v/>
      </c>
      <c r="J186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6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6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68" s="74" t="str">
        <f>IF(Table1[[#This Row],[Was there an agreed upon decision date?]]="Yes",
    "Mutually agreed timeline",
    IF(ISNUMBER(Table1[[#This Row],[Total Active Review Days 
(without pauses)]]),
        IF(Table1[[#This Row],[Total Active Review Days 
(without pauses)]] &gt; Table1[[#This Row],[Deadline 
(Hidden Helper)]], "Yes", "No"),
    ""))</f>
        <v/>
      </c>
      <c r="N1868" s="8"/>
      <c r="O1868" s="8"/>
      <c r="BU1868"/>
      <c r="BV1868"/>
    </row>
    <row r="1869" spans="1:74" x14ac:dyDescent="0.25">
      <c r="A1869" s="18"/>
      <c r="B1869" s="20"/>
      <c r="C1869" s="72"/>
      <c r="D1869" s="19"/>
      <c r="E1869" s="20"/>
      <c r="F1869" s="20"/>
      <c r="G1869" s="19"/>
      <c r="H1869" s="19"/>
      <c r="I1869" s="76" t="str">
        <f>IF(AND(Table1[[#This Row],[Was this permit part of a consolidated review?]]="No", Table1[[#This Row],[Date Notice of Complete Application Issued]]&lt;&gt;"", Table1[[#This Row],[Date of Decision]]&lt;&gt;""), Table1[[#This Row],[Date of Decision]]-Table1[[#This Row],[Date Notice of Complete Application Issued]], "")</f>
        <v/>
      </c>
      <c r="J186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6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6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69" s="74" t="str">
        <f>IF(Table1[[#This Row],[Was there an agreed upon decision date?]]="Yes",
    "Mutually agreed timeline",
    IF(ISNUMBER(Table1[[#This Row],[Total Active Review Days 
(without pauses)]]),
        IF(Table1[[#This Row],[Total Active Review Days 
(without pauses)]] &gt; Table1[[#This Row],[Deadline 
(Hidden Helper)]], "Yes", "No"),
    ""))</f>
        <v/>
      </c>
      <c r="N1869" s="8"/>
      <c r="O1869" s="8"/>
      <c r="BU1869"/>
      <c r="BV1869"/>
    </row>
    <row r="1870" spans="1:74" x14ac:dyDescent="0.25">
      <c r="A1870" s="18"/>
      <c r="B1870" s="20"/>
      <c r="C1870" s="72"/>
      <c r="D1870" s="19"/>
      <c r="E1870" s="20"/>
      <c r="F1870" s="20"/>
      <c r="G1870" s="19"/>
      <c r="H1870" s="19"/>
      <c r="I1870" s="76" t="str">
        <f>IF(AND(Table1[[#This Row],[Was this permit part of a consolidated review?]]="No", Table1[[#This Row],[Date Notice of Complete Application Issued]]&lt;&gt;"", Table1[[#This Row],[Date of Decision]]&lt;&gt;""), Table1[[#This Row],[Date of Decision]]-Table1[[#This Row],[Date Notice of Complete Application Issued]], "")</f>
        <v/>
      </c>
      <c r="J187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7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7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70" s="74" t="str">
        <f>IF(Table1[[#This Row],[Was there an agreed upon decision date?]]="Yes",
    "Mutually agreed timeline",
    IF(ISNUMBER(Table1[[#This Row],[Total Active Review Days 
(without pauses)]]),
        IF(Table1[[#This Row],[Total Active Review Days 
(without pauses)]] &gt; Table1[[#This Row],[Deadline 
(Hidden Helper)]], "Yes", "No"),
    ""))</f>
        <v/>
      </c>
      <c r="N1870" s="8"/>
      <c r="O1870" s="8"/>
      <c r="BU1870"/>
      <c r="BV1870"/>
    </row>
    <row r="1871" spans="1:74" x14ac:dyDescent="0.25">
      <c r="A1871" s="18"/>
      <c r="B1871" s="20"/>
      <c r="C1871" s="72"/>
      <c r="D1871" s="19"/>
      <c r="E1871" s="20"/>
      <c r="F1871" s="20"/>
      <c r="G1871" s="19"/>
      <c r="H1871" s="19"/>
      <c r="I1871" s="76" t="str">
        <f>IF(AND(Table1[[#This Row],[Was this permit part of a consolidated review?]]="No", Table1[[#This Row],[Date Notice of Complete Application Issued]]&lt;&gt;"", Table1[[#This Row],[Date of Decision]]&lt;&gt;""), Table1[[#This Row],[Date of Decision]]-Table1[[#This Row],[Date Notice of Complete Application Issued]], "")</f>
        <v/>
      </c>
      <c r="J187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7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7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71" s="74" t="str">
        <f>IF(Table1[[#This Row],[Was there an agreed upon decision date?]]="Yes",
    "Mutually agreed timeline",
    IF(ISNUMBER(Table1[[#This Row],[Total Active Review Days 
(without pauses)]]),
        IF(Table1[[#This Row],[Total Active Review Days 
(without pauses)]] &gt; Table1[[#This Row],[Deadline 
(Hidden Helper)]], "Yes", "No"),
    ""))</f>
        <v/>
      </c>
      <c r="N1871" s="8"/>
      <c r="O1871" s="8"/>
      <c r="BU1871"/>
      <c r="BV1871"/>
    </row>
    <row r="1872" spans="1:74" x14ac:dyDescent="0.25">
      <c r="A1872" s="18"/>
      <c r="B1872" s="20"/>
      <c r="C1872" s="72"/>
      <c r="D1872" s="19"/>
      <c r="E1872" s="20"/>
      <c r="F1872" s="20"/>
      <c r="G1872" s="19"/>
      <c r="H1872" s="19"/>
      <c r="I1872" s="76" t="str">
        <f>IF(AND(Table1[[#This Row],[Was this permit part of a consolidated review?]]="No", Table1[[#This Row],[Date Notice of Complete Application Issued]]&lt;&gt;"", Table1[[#This Row],[Date of Decision]]&lt;&gt;""), Table1[[#This Row],[Date of Decision]]-Table1[[#This Row],[Date Notice of Complete Application Issued]], "")</f>
        <v/>
      </c>
      <c r="J187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7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7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72" s="74" t="str">
        <f>IF(Table1[[#This Row],[Was there an agreed upon decision date?]]="Yes",
    "Mutually agreed timeline",
    IF(ISNUMBER(Table1[[#This Row],[Total Active Review Days 
(without pauses)]]),
        IF(Table1[[#This Row],[Total Active Review Days 
(without pauses)]] &gt; Table1[[#This Row],[Deadline 
(Hidden Helper)]], "Yes", "No"),
    ""))</f>
        <v/>
      </c>
      <c r="N1872" s="8"/>
      <c r="O1872" s="8"/>
      <c r="BU1872"/>
      <c r="BV1872"/>
    </row>
    <row r="1873" spans="1:74" x14ac:dyDescent="0.25">
      <c r="A1873" s="18"/>
      <c r="B1873" s="20"/>
      <c r="C1873" s="72"/>
      <c r="D1873" s="19"/>
      <c r="E1873" s="20"/>
      <c r="F1873" s="20"/>
      <c r="G1873" s="19"/>
      <c r="H1873" s="19"/>
      <c r="I1873" s="76" t="str">
        <f>IF(AND(Table1[[#This Row],[Was this permit part of a consolidated review?]]="No", Table1[[#This Row],[Date Notice of Complete Application Issued]]&lt;&gt;"", Table1[[#This Row],[Date of Decision]]&lt;&gt;""), Table1[[#This Row],[Date of Decision]]-Table1[[#This Row],[Date Notice of Complete Application Issued]], "")</f>
        <v/>
      </c>
      <c r="J187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7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7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73" s="74" t="str">
        <f>IF(Table1[[#This Row],[Was there an agreed upon decision date?]]="Yes",
    "Mutually agreed timeline",
    IF(ISNUMBER(Table1[[#This Row],[Total Active Review Days 
(without pauses)]]),
        IF(Table1[[#This Row],[Total Active Review Days 
(without pauses)]] &gt; Table1[[#This Row],[Deadline 
(Hidden Helper)]], "Yes", "No"),
    ""))</f>
        <v/>
      </c>
      <c r="N1873" s="8"/>
      <c r="O1873" s="8"/>
      <c r="BU1873"/>
      <c r="BV1873"/>
    </row>
    <row r="1874" spans="1:74" x14ac:dyDescent="0.25">
      <c r="A1874" s="18"/>
      <c r="B1874" s="20"/>
      <c r="C1874" s="72"/>
      <c r="D1874" s="19"/>
      <c r="E1874" s="20"/>
      <c r="F1874" s="20"/>
      <c r="G1874" s="19"/>
      <c r="H1874" s="19"/>
      <c r="I1874" s="76" t="str">
        <f>IF(AND(Table1[[#This Row],[Was this permit part of a consolidated review?]]="No", Table1[[#This Row],[Date Notice of Complete Application Issued]]&lt;&gt;"", Table1[[#This Row],[Date of Decision]]&lt;&gt;""), Table1[[#This Row],[Date of Decision]]-Table1[[#This Row],[Date Notice of Complete Application Issued]], "")</f>
        <v/>
      </c>
      <c r="J187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7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7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74" s="74" t="str">
        <f>IF(Table1[[#This Row],[Was there an agreed upon decision date?]]="Yes",
    "Mutually agreed timeline",
    IF(ISNUMBER(Table1[[#This Row],[Total Active Review Days 
(without pauses)]]),
        IF(Table1[[#This Row],[Total Active Review Days 
(without pauses)]] &gt; Table1[[#This Row],[Deadline 
(Hidden Helper)]], "Yes", "No"),
    ""))</f>
        <v/>
      </c>
      <c r="N1874" s="8"/>
      <c r="O1874" s="8"/>
      <c r="BU1874"/>
      <c r="BV1874"/>
    </row>
    <row r="1875" spans="1:74" x14ac:dyDescent="0.25">
      <c r="A1875" s="18"/>
      <c r="B1875" s="20"/>
      <c r="C1875" s="72"/>
      <c r="D1875" s="19"/>
      <c r="E1875" s="20"/>
      <c r="F1875" s="20"/>
      <c r="G1875" s="19"/>
      <c r="H1875" s="19"/>
      <c r="I1875" s="76" t="str">
        <f>IF(AND(Table1[[#This Row],[Was this permit part of a consolidated review?]]="No", Table1[[#This Row],[Date Notice of Complete Application Issued]]&lt;&gt;"", Table1[[#This Row],[Date of Decision]]&lt;&gt;""), Table1[[#This Row],[Date of Decision]]-Table1[[#This Row],[Date Notice of Complete Application Issued]], "")</f>
        <v/>
      </c>
      <c r="J187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7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7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75" s="74" t="str">
        <f>IF(Table1[[#This Row],[Was there an agreed upon decision date?]]="Yes",
    "Mutually agreed timeline",
    IF(ISNUMBER(Table1[[#This Row],[Total Active Review Days 
(without pauses)]]),
        IF(Table1[[#This Row],[Total Active Review Days 
(without pauses)]] &gt; Table1[[#This Row],[Deadline 
(Hidden Helper)]], "Yes", "No"),
    ""))</f>
        <v/>
      </c>
      <c r="N1875" s="8"/>
      <c r="O1875" s="8"/>
      <c r="BU1875"/>
      <c r="BV1875"/>
    </row>
    <row r="1876" spans="1:74" x14ac:dyDescent="0.25">
      <c r="A1876" s="18"/>
      <c r="B1876" s="20"/>
      <c r="C1876" s="72"/>
      <c r="D1876" s="19"/>
      <c r="E1876" s="20"/>
      <c r="F1876" s="20"/>
      <c r="G1876" s="19"/>
      <c r="H1876" s="19"/>
      <c r="I1876" s="76" t="str">
        <f>IF(AND(Table1[[#This Row],[Was this permit part of a consolidated review?]]="No", Table1[[#This Row],[Date Notice of Complete Application Issued]]&lt;&gt;"", Table1[[#This Row],[Date of Decision]]&lt;&gt;""), Table1[[#This Row],[Date of Decision]]-Table1[[#This Row],[Date Notice of Complete Application Issued]], "")</f>
        <v/>
      </c>
      <c r="J187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7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7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76" s="74" t="str">
        <f>IF(Table1[[#This Row],[Was there an agreed upon decision date?]]="Yes",
    "Mutually agreed timeline",
    IF(ISNUMBER(Table1[[#This Row],[Total Active Review Days 
(without pauses)]]),
        IF(Table1[[#This Row],[Total Active Review Days 
(without pauses)]] &gt; Table1[[#This Row],[Deadline 
(Hidden Helper)]], "Yes", "No"),
    ""))</f>
        <v/>
      </c>
      <c r="N1876" s="8"/>
      <c r="O1876" s="8"/>
      <c r="BU1876"/>
      <c r="BV1876"/>
    </row>
    <row r="1877" spans="1:74" x14ac:dyDescent="0.25">
      <c r="A1877" s="18"/>
      <c r="B1877" s="20"/>
      <c r="C1877" s="72"/>
      <c r="D1877" s="19"/>
      <c r="E1877" s="20"/>
      <c r="F1877" s="20"/>
      <c r="G1877" s="19"/>
      <c r="H1877" s="19"/>
      <c r="I1877" s="76" t="str">
        <f>IF(AND(Table1[[#This Row],[Was this permit part of a consolidated review?]]="No", Table1[[#This Row],[Date Notice of Complete Application Issued]]&lt;&gt;"", Table1[[#This Row],[Date of Decision]]&lt;&gt;""), Table1[[#This Row],[Date of Decision]]-Table1[[#This Row],[Date Notice of Complete Application Issued]], "")</f>
        <v/>
      </c>
      <c r="J187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7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7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77" s="74" t="str">
        <f>IF(Table1[[#This Row],[Was there an agreed upon decision date?]]="Yes",
    "Mutually agreed timeline",
    IF(ISNUMBER(Table1[[#This Row],[Total Active Review Days 
(without pauses)]]),
        IF(Table1[[#This Row],[Total Active Review Days 
(without pauses)]] &gt; Table1[[#This Row],[Deadline 
(Hidden Helper)]], "Yes", "No"),
    ""))</f>
        <v/>
      </c>
      <c r="N1877" s="8"/>
      <c r="O1877" s="8"/>
      <c r="BU1877"/>
      <c r="BV1877"/>
    </row>
    <row r="1878" spans="1:74" x14ac:dyDescent="0.25">
      <c r="A1878" s="18"/>
      <c r="B1878" s="20"/>
      <c r="C1878" s="72"/>
      <c r="D1878" s="19"/>
      <c r="E1878" s="20"/>
      <c r="F1878" s="20"/>
      <c r="G1878" s="19"/>
      <c r="H1878" s="19"/>
      <c r="I1878" s="76" t="str">
        <f>IF(AND(Table1[[#This Row],[Was this permit part of a consolidated review?]]="No", Table1[[#This Row],[Date Notice of Complete Application Issued]]&lt;&gt;"", Table1[[#This Row],[Date of Decision]]&lt;&gt;""), Table1[[#This Row],[Date of Decision]]-Table1[[#This Row],[Date Notice of Complete Application Issued]], "")</f>
        <v/>
      </c>
      <c r="J187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7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7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78" s="74" t="str">
        <f>IF(Table1[[#This Row],[Was there an agreed upon decision date?]]="Yes",
    "Mutually agreed timeline",
    IF(ISNUMBER(Table1[[#This Row],[Total Active Review Days 
(without pauses)]]),
        IF(Table1[[#This Row],[Total Active Review Days 
(without pauses)]] &gt; Table1[[#This Row],[Deadline 
(Hidden Helper)]], "Yes", "No"),
    ""))</f>
        <v/>
      </c>
      <c r="N1878" s="8"/>
      <c r="O1878" s="8"/>
      <c r="BU1878"/>
      <c r="BV1878"/>
    </row>
    <row r="1879" spans="1:74" x14ac:dyDescent="0.25">
      <c r="A1879" s="18"/>
      <c r="B1879" s="20"/>
      <c r="C1879" s="72"/>
      <c r="D1879" s="19"/>
      <c r="E1879" s="20"/>
      <c r="F1879" s="20"/>
      <c r="G1879" s="19"/>
      <c r="H1879" s="19"/>
      <c r="I1879" s="76" t="str">
        <f>IF(AND(Table1[[#This Row],[Was this permit part of a consolidated review?]]="No", Table1[[#This Row],[Date Notice of Complete Application Issued]]&lt;&gt;"", Table1[[#This Row],[Date of Decision]]&lt;&gt;""), Table1[[#This Row],[Date of Decision]]-Table1[[#This Row],[Date Notice of Complete Application Issued]], "")</f>
        <v/>
      </c>
      <c r="J187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7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7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79" s="74" t="str">
        <f>IF(Table1[[#This Row],[Was there an agreed upon decision date?]]="Yes",
    "Mutually agreed timeline",
    IF(ISNUMBER(Table1[[#This Row],[Total Active Review Days 
(without pauses)]]),
        IF(Table1[[#This Row],[Total Active Review Days 
(without pauses)]] &gt; Table1[[#This Row],[Deadline 
(Hidden Helper)]], "Yes", "No"),
    ""))</f>
        <v/>
      </c>
      <c r="N1879" s="8"/>
      <c r="O1879" s="8"/>
      <c r="BU1879"/>
      <c r="BV1879"/>
    </row>
    <row r="1880" spans="1:74" x14ac:dyDescent="0.25">
      <c r="A1880" s="18"/>
      <c r="B1880" s="20"/>
      <c r="C1880" s="72"/>
      <c r="D1880" s="19"/>
      <c r="E1880" s="20"/>
      <c r="F1880" s="20"/>
      <c r="G1880" s="19"/>
      <c r="H1880" s="19"/>
      <c r="I1880" s="76" t="str">
        <f>IF(AND(Table1[[#This Row],[Was this permit part of a consolidated review?]]="No", Table1[[#This Row],[Date Notice of Complete Application Issued]]&lt;&gt;"", Table1[[#This Row],[Date of Decision]]&lt;&gt;""), Table1[[#This Row],[Date of Decision]]-Table1[[#This Row],[Date Notice of Complete Application Issued]], "")</f>
        <v/>
      </c>
      <c r="J188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8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8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80" s="74" t="str">
        <f>IF(Table1[[#This Row],[Was there an agreed upon decision date?]]="Yes",
    "Mutually agreed timeline",
    IF(ISNUMBER(Table1[[#This Row],[Total Active Review Days 
(without pauses)]]),
        IF(Table1[[#This Row],[Total Active Review Days 
(without pauses)]] &gt; Table1[[#This Row],[Deadline 
(Hidden Helper)]], "Yes", "No"),
    ""))</f>
        <v/>
      </c>
      <c r="N1880" s="8"/>
      <c r="O1880" s="8"/>
      <c r="BU1880"/>
      <c r="BV1880"/>
    </row>
    <row r="1881" spans="1:74" x14ac:dyDescent="0.25">
      <c r="A1881" s="18"/>
      <c r="B1881" s="20"/>
      <c r="C1881" s="72"/>
      <c r="D1881" s="19"/>
      <c r="E1881" s="20"/>
      <c r="F1881" s="20"/>
      <c r="G1881" s="19"/>
      <c r="H1881" s="19"/>
      <c r="I1881" s="76" t="str">
        <f>IF(AND(Table1[[#This Row],[Was this permit part of a consolidated review?]]="No", Table1[[#This Row],[Date Notice of Complete Application Issued]]&lt;&gt;"", Table1[[#This Row],[Date of Decision]]&lt;&gt;""), Table1[[#This Row],[Date of Decision]]-Table1[[#This Row],[Date Notice of Complete Application Issued]], "")</f>
        <v/>
      </c>
      <c r="J188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8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8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81" s="74" t="str">
        <f>IF(Table1[[#This Row],[Was there an agreed upon decision date?]]="Yes",
    "Mutually agreed timeline",
    IF(ISNUMBER(Table1[[#This Row],[Total Active Review Days 
(without pauses)]]),
        IF(Table1[[#This Row],[Total Active Review Days 
(without pauses)]] &gt; Table1[[#This Row],[Deadline 
(Hidden Helper)]], "Yes", "No"),
    ""))</f>
        <v/>
      </c>
      <c r="N1881" s="8"/>
      <c r="O1881" s="8"/>
      <c r="BU1881"/>
      <c r="BV1881"/>
    </row>
    <row r="1882" spans="1:74" x14ac:dyDescent="0.25">
      <c r="A1882" s="18"/>
      <c r="B1882" s="20"/>
      <c r="C1882" s="72"/>
      <c r="D1882" s="19"/>
      <c r="E1882" s="20"/>
      <c r="F1882" s="20"/>
      <c r="G1882" s="19"/>
      <c r="H1882" s="19"/>
      <c r="I1882" s="76" t="str">
        <f>IF(AND(Table1[[#This Row],[Was this permit part of a consolidated review?]]="No", Table1[[#This Row],[Date Notice of Complete Application Issued]]&lt;&gt;"", Table1[[#This Row],[Date of Decision]]&lt;&gt;""), Table1[[#This Row],[Date of Decision]]-Table1[[#This Row],[Date Notice of Complete Application Issued]], "")</f>
        <v/>
      </c>
      <c r="J188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8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8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82" s="74" t="str">
        <f>IF(Table1[[#This Row],[Was there an agreed upon decision date?]]="Yes",
    "Mutually agreed timeline",
    IF(ISNUMBER(Table1[[#This Row],[Total Active Review Days 
(without pauses)]]),
        IF(Table1[[#This Row],[Total Active Review Days 
(without pauses)]] &gt; Table1[[#This Row],[Deadline 
(Hidden Helper)]], "Yes", "No"),
    ""))</f>
        <v/>
      </c>
      <c r="N1882" s="8"/>
      <c r="O1882" s="8"/>
      <c r="BU1882"/>
      <c r="BV1882"/>
    </row>
    <row r="1883" spans="1:74" x14ac:dyDescent="0.25">
      <c r="A1883" s="18"/>
      <c r="B1883" s="20"/>
      <c r="C1883" s="72"/>
      <c r="D1883" s="19"/>
      <c r="E1883" s="20"/>
      <c r="F1883" s="20"/>
      <c r="G1883" s="19"/>
      <c r="H1883" s="19"/>
      <c r="I1883" s="76" t="str">
        <f>IF(AND(Table1[[#This Row],[Was this permit part of a consolidated review?]]="No", Table1[[#This Row],[Date Notice of Complete Application Issued]]&lt;&gt;"", Table1[[#This Row],[Date of Decision]]&lt;&gt;""), Table1[[#This Row],[Date of Decision]]-Table1[[#This Row],[Date Notice of Complete Application Issued]], "")</f>
        <v/>
      </c>
      <c r="J188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8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8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83" s="74" t="str">
        <f>IF(Table1[[#This Row],[Was there an agreed upon decision date?]]="Yes",
    "Mutually agreed timeline",
    IF(ISNUMBER(Table1[[#This Row],[Total Active Review Days 
(without pauses)]]),
        IF(Table1[[#This Row],[Total Active Review Days 
(without pauses)]] &gt; Table1[[#This Row],[Deadline 
(Hidden Helper)]], "Yes", "No"),
    ""))</f>
        <v/>
      </c>
      <c r="N1883" s="8"/>
      <c r="O1883" s="8"/>
      <c r="BU1883"/>
      <c r="BV1883"/>
    </row>
    <row r="1884" spans="1:74" x14ac:dyDescent="0.25">
      <c r="A1884" s="18"/>
      <c r="B1884" s="20"/>
      <c r="C1884" s="72"/>
      <c r="D1884" s="19"/>
      <c r="E1884" s="20"/>
      <c r="F1884" s="20"/>
      <c r="G1884" s="19"/>
      <c r="H1884" s="19"/>
      <c r="I1884" s="76" t="str">
        <f>IF(AND(Table1[[#This Row],[Was this permit part of a consolidated review?]]="No", Table1[[#This Row],[Date Notice of Complete Application Issued]]&lt;&gt;"", Table1[[#This Row],[Date of Decision]]&lt;&gt;""), Table1[[#This Row],[Date of Decision]]-Table1[[#This Row],[Date Notice of Complete Application Issued]], "")</f>
        <v/>
      </c>
      <c r="J188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8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8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84" s="74" t="str">
        <f>IF(Table1[[#This Row],[Was there an agreed upon decision date?]]="Yes",
    "Mutually agreed timeline",
    IF(ISNUMBER(Table1[[#This Row],[Total Active Review Days 
(without pauses)]]),
        IF(Table1[[#This Row],[Total Active Review Days 
(without pauses)]] &gt; Table1[[#This Row],[Deadline 
(Hidden Helper)]], "Yes", "No"),
    ""))</f>
        <v/>
      </c>
      <c r="N1884" s="8"/>
      <c r="O1884" s="8"/>
      <c r="BU1884"/>
      <c r="BV1884"/>
    </row>
    <row r="1885" spans="1:74" x14ac:dyDescent="0.25">
      <c r="A1885" s="18"/>
      <c r="B1885" s="20"/>
      <c r="C1885" s="72"/>
      <c r="D1885" s="19"/>
      <c r="E1885" s="20"/>
      <c r="F1885" s="20"/>
      <c r="G1885" s="19"/>
      <c r="H1885" s="19"/>
      <c r="I1885" s="76" t="str">
        <f>IF(AND(Table1[[#This Row],[Was this permit part of a consolidated review?]]="No", Table1[[#This Row],[Date Notice of Complete Application Issued]]&lt;&gt;"", Table1[[#This Row],[Date of Decision]]&lt;&gt;""), Table1[[#This Row],[Date of Decision]]-Table1[[#This Row],[Date Notice of Complete Application Issued]], "")</f>
        <v/>
      </c>
      <c r="J188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8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8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85" s="74" t="str">
        <f>IF(Table1[[#This Row],[Was there an agreed upon decision date?]]="Yes",
    "Mutually agreed timeline",
    IF(ISNUMBER(Table1[[#This Row],[Total Active Review Days 
(without pauses)]]),
        IF(Table1[[#This Row],[Total Active Review Days 
(without pauses)]] &gt; Table1[[#This Row],[Deadline 
(Hidden Helper)]], "Yes", "No"),
    ""))</f>
        <v/>
      </c>
      <c r="N1885" s="8"/>
      <c r="O1885" s="8"/>
      <c r="BU1885"/>
      <c r="BV1885"/>
    </row>
    <row r="1886" spans="1:74" x14ac:dyDescent="0.25">
      <c r="A1886" s="18"/>
      <c r="B1886" s="20"/>
      <c r="C1886" s="72"/>
      <c r="D1886" s="19"/>
      <c r="E1886" s="20"/>
      <c r="F1886" s="20"/>
      <c r="G1886" s="19"/>
      <c r="H1886" s="19"/>
      <c r="I1886" s="76" t="str">
        <f>IF(AND(Table1[[#This Row],[Was this permit part of a consolidated review?]]="No", Table1[[#This Row],[Date Notice of Complete Application Issued]]&lt;&gt;"", Table1[[#This Row],[Date of Decision]]&lt;&gt;""), Table1[[#This Row],[Date of Decision]]-Table1[[#This Row],[Date Notice of Complete Application Issued]], "")</f>
        <v/>
      </c>
      <c r="J188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8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8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86" s="74" t="str">
        <f>IF(Table1[[#This Row],[Was there an agreed upon decision date?]]="Yes",
    "Mutually agreed timeline",
    IF(ISNUMBER(Table1[[#This Row],[Total Active Review Days 
(without pauses)]]),
        IF(Table1[[#This Row],[Total Active Review Days 
(without pauses)]] &gt; Table1[[#This Row],[Deadline 
(Hidden Helper)]], "Yes", "No"),
    ""))</f>
        <v/>
      </c>
      <c r="N1886" s="8"/>
      <c r="O1886" s="8"/>
      <c r="BU1886"/>
      <c r="BV1886"/>
    </row>
    <row r="1887" spans="1:74" x14ac:dyDescent="0.25">
      <c r="A1887" s="18"/>
      <c r="B1887" s="20"/>
      <c r="C1887" s="72"/>
      <c r="D1887" s="19"/>
      <c r="E1887" s="20"/>
      <c r="F1887" s="20"/>
      <c r="G1887" s="19"/>
      <c r="H1887" s="19"/>
      <c r="I1887" s="76" t="str">
        <f>IF(AND(Table1[[#This Row],[Was this permit part of a consolidated review?]]="No", Table1[[#This Row],[Date Notice of Complete Application Issued]]&lt;&gt;"", Table1[[#This Row],[Date of Decision]]&lt;&gt;""), Table1[[#This Row],[Date of Decision]]-Table1[[#This Row],[Date Notice of Complete Application Issued]], "")</f>
        <v/>
      </c>
      <c r="J188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8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8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87" s="74" t="str">
        <f>IF(Table1[[#This Row],[Was there an agreed upon decision date?]]="Yes",
    "Mutually agreed timeline",
    IF(ISNUMBER(Table1[[#This Row],[Total Active Review Days 
(without pauses)]]),
        IF(Table1[[#This Row],[Total Active Review Days 
(without pauses)]] &gt; Table1[[#This Row],[Deadline 
(Hidden Helper)]], "Yes", "No"),
    ""))</f>
        <v/>
      </c>
      <c r="N1887" s="8"/>
      <c r="O1887" s="8"/>
      <c r="BU1887"/>
      <c r="BV1887"/>
    </row>
    <row r="1888" spans="1:74" x14ac:dyDescent="0.25">
      <c r="A1888" s="18"/>
      <c r="B1888" s="20"/>
      <c r="C1888" s="72"/>
      <c r="D1888" s="19"/>
      <c r="E1888" s="20"/>
      <c r="F1888" s="20"/>
      <c r="G1888" s="19"/>
      <c r="H1888" s="19"/>
      <c r="I1888" s="76" t="str">
        <f>IF(AND(Table1[[#This Row],[Was this permit part of a consolidated review?]]="No", Table1[[#This Row],[Date Notice of Complete Application Issued]]&lt;&gt;"", Table1[[#This Row],[Date of Decision]]&lt;&gt;""), Table1[[#This Row],[Date of Decision]]-Table1[[#This Row],[Date Notice of Complete Application Issued]], "")</f>
        <v/>
      </c>
      <c r="J188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8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8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88" s="74" t="str">
        <f>IF(Table1[[#This Row],[Was there an agreed upon decision date?]]="Yes",
    "Mutually agreed timeline",
    IF(ISNUMBER(Table1[[#This Row],[Total Active Review Days 
(without pauses)]]),
        IF(Table1[[#This Row],[Total Active Review Days 
(without pauses)]] &gt; Table1[[#This Row],[Deadline 
(Hidden Helper)]], "Yes", "No"),
    ""))</f>
        <v/>
      </c>
      <c r="N1888" s="8"/>
      <c r="O1888" s="8"/>
      <c r="BU1888"/>
      <c r="BV1888"/>
    </row>
    <row r="1889" spans="1:74" x14ac:dyDescent="0.25">
      <c r="A1889" s="18"/>
      <c r="B1889" s="20"/>
      <c r="C1889" s="72"/>
      <c r="D1889" s="19"/>
      <c r="E1889" s="20"/>
      <c r="F1889" s="20"/>
      <c r="G1889" s="19"/>
      <c r="H1889" s="19"/>
      <c r="I1889" s="76" t="str">
        <f>IF(AND(Table1[[#This Row],[Was this permit part of a consolidated review?]]="No", Table1[[#This Row],[Date Notice of Complete Application Issued]]&lt;&gt;"", Table1[[#This Row],[Date of Decision]]&lt;&gt;""), Table1[[#This Row],[Date of Decision]]-Table1[[#This Row],[Date Notice of Complete Application Issued]], "")</f>
        <v/>
      </c>
      <c r="J188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8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8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89" s="74" t="str">
        <f>IF(Table1[[#This Row],[Was there an agreed upon decision date?]]="Yes",
    "Mutually agreed timeline",
    IF(ISNUMBER(Table1[[#This Row],[Total Active Review Days 
(without pauses)]]),
        IF(Table1[[#This Row],[Total Active Review Days 
(without pauses)]] &gt; Table1[[#This Row],[Deadline 
(Hidden Helper)]], "Yes", "No"),
    ""))</f>
        <v/>
      </c>
      <c r="N1889" s="8"/>
      <c r="O1889" s="8"/>
      <c r="BU1889"/>
      <c r="BV1889"/>
    </row>
    <row r="1890" spans="1:74" x14ac:dyDescent="0.25">
      <c r="A1890" s="18"/>
      <c r="B1890" s="20"/>
      <c r="C1890" s="72"/>
      <c r="D1890" s="19"/>
      <c r="E1890" s="20"/>
      <c r="F1890" s="20"/>
      <c r="G1890" s="19"/>
      <c r="H1890" s="19"/>
      <c r="I1890" s="76" t="str">
        <f>IF(AND(Table1[[#This Row],[Was this permit part of a consolidated review?]]="No", Table1[[#This Row],[Date Notice of Complete Application Issued]]&lt;&gt;"", Table1[[#This Row],[Date of Decision]]&lt;&gt;""), Table1[[#This Row],[Date of Decision]]-Table1[[#This Row],[Date Notice of Complete Application Issued]], "")</f>
        <v/>
      </c>
      <c r="J189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9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9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90" s="74" t="str">
        <f>IF(Table1[[#This Row],[Was there an agreed upon decision date?]]="Yes",
    "Mutually agreed timeline",
    IF(ISNUMBER(Table1[[#This Row],[Total Active Review Days 
(without pauses)]]),
        IF(Table1[[#This Row],[Total Active Review Days 
(without pauses)]] &gt; Table1[[#This Row],[Deadline 
(Hidden Helper)]], "Yes", "No"),
    ""))</f>
        <v/>
      </c>
      <c r="N1890" s="8"/>
      <c r="O1890" s="8"/>
      <c r="BU1890"/>
      <c r="BV1890"/>
    </row>
    <row r="1891" spans="1:74" x14ac:dyDescent="0.25">
      <c r="A1891" s="18"/>
      <c r="B1891" s="20"/>
      <c r="C1891" s="72"/>
      <c r="D1891" s="19"/>
      <c r="E1891" s="20"/>
      <c r="F1891" s="20"/>
      <c r="G1891" s="19"/>
      <c r="H1891" s="19"/>
      <c r="I1891" s="76" t="str">
        <f>IF(AND(Table1[[#This Row],[Was this permit part of a consolidated review?]]="No", Table1[[#This Row],[Date Notice of Complete Application Issued]]&lt;&gt;"", Table1[[#This Row],[Date of Decision]]&lt;&gt;""), Table1[[#This Row],[Date of Decision]]-Table1[[#This Row],[Date Notice of Complete Application Issued]], "")</f>
        <v/>
      </c>
      <c r="J189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9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9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91" s="74" t="str">
        <f>IF(Table1[[#This Row],[Was there an agreed upon decision date?]]="Yes",
    "Mutually agreed timeline",
    IF(ISNUMBER(Table1[[#This Row],[Total Active Review Days 
(without pauses)]]),
        IF(Table1[[#This Row],[Total Active Review Days 
(without pauses)]] &gt; Table1[[#This Row],[Deadline 
(Hidden Helper)]], "Yes", "No"),
    ""))</f>
        <v/>
      </c>
      <c r="N1891" s="8"/>
      <c r="O1891" s="8"/>
      <c r="BU1891"/>
      <c r="BV1891"/>
    </row>
    <row r="1892" spans="1:74" x14ac:dyDescent="0.25">
      <c r="A1892" s="18"/>
      <c r="B1892" s="20"/>
      <c r="C1892" s="72"/>
      <c r="D1892" s="19"/>
      <c r="E1892" s="20"/>
      <c r="F1892" s="20"/>
      <c r="G1892" s="19"/>
      <c r="H1892" s="19"/>
      <c r="I1892" s="76" t="str">
        <f>IF(AND(Table1[[#This Row],[Was this permit part of a consolidated review?]]="No", Table1[[#This Row],[Date Notice of Complete Application Issued]]&lt;&gt;"", Table1[[#This Row],[Date of Decision]]&lt;&gt;""), Table1[[#This Row],[Date of Decision]]-Table1[[#This Row],[Date Notice of Complete Application Issued]], "")</f>
        <v/>
      </c>
      <c r="J189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9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9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92" s="74" t="str">
        <f>IF(Table1[[#This Row],[Was there an agreed upon decision date?]]="Yes",
    "Mutually agreed timeline",
    IF(ISNUMBER(Table1[[#This Row],[Total Active Review Days 
(without pauses)]]),
        IF(Table1[[#This Row],[Total Active Review Days 
(without pauses)]] &gt; Table1[[#This Row],[Deadline 
(Hidden Helper)]], "Yes", "No"),
    ""))</f>
        <v/>
      </c>
      <c r="N1892" s="8"/>
      <c r="O1892" s="8"/>
      <c r="BU1892"/>
      <c r="BV1892"/>
    </row>
    <row r="1893" spans="1:74" x14ac:dyDescent="0.25">
      <c r="A1893" s="18"/>
      <c r="B1893" s="20"/>
      <c r="C1893" s="72"/>
      <c r="D1893" s="19"/>
      <c r="E1893" s="20"/>
      <c r="F1893" s="20"/>
      <c r="G1893" s="19"/>
      <c r="H1893" s="19"/>
      <c r="I1893" s="76" t="str">
        <f>IF(AND(Table1[[#This Row],[Was this permit part of a consolidated review?]]="No", Table1[[#This Row],[Date Notice of Complete Application Issued]]&lt;&gt;"", Table1[[#This Row],[Date of Decision]]&lt;&gt;""), Table1[[#This Row],[Date of Decision]]-Table1[[#This Row],[Date Notice of Complete Application Issued]], "")</f>
        <v/>
      </c>
      <c r="J189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9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9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93" s="74" t="str">
        <f>IF(Table1[[#This Row],[Was there an agreed upon decision date?]]="Yes",
    "Mutually agreed timeline",
    IF(ISNUMBER(Table1[[#This Row],[Total Active Review Days 
(without pauses)]]),
        IF(Table1[[#This Row],[Total Active Review Days 
(without pauses)]] &gt; Table1[[#This Row],[Deadline 
(Hidden Helper)]], "Yes", "No"),
    ""))</f>
        <v/>
      </c>
      <c r="N1893" s="8"/>
      <c r="O1893" s="8"/>
      <c r="BU1893"/>
      <c r="BV1893"/>
    </row>
    <row r="1894" spans="1:74" x14ac:dyDescent="0.25">
      <c r="A1894" s="18"/>
      <c r="B1894" s="20"/>
      <c r="C1894" s="72"/>
      <c r="D1894" s="19"/>
      <c r="E1894" s="20"/>
      <c r="F1894" s="20"/>
      <c r="G1894" s="19"/>
      <c r="H1894" s="19"/>
      <c r="I1894" s="76" t="str">
        <f>IF(AND(Table1[[#This Row],[Was this permit part of a consolidated review?]]="No", Table1[[#This Row],[Date Notice of Complete Application Issued]]&lt;&gt;"", Table1[[#This Row],[Date of Decision]]&lt;&gt;""), Table1[[#This Row],[Date of Decision]]-Table1[[#This Row],[Date Notice of Complete Application Issued]], "")</f>
        <v/>
      </c>
      <c r="J189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9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9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94" s="74" t="str">
        <f>IF(Table1[[#This Row],[Was there an agreed upon decision date?]]="Yes",
    "Mutually agreed timeline",
    IF(ISNUMBER(Table1[[#This Row],[Total Active Review Days 
(without pauses)]]),
        IF(Table1[[#This Row],[Total Active Review Days 
(without pauses)]] &gt; Table1[[#This Row],[Deadline 
(Hidden Helper)]], "Yes", "No"),
    ""))</f>
        <v/>
      </c>
      <c r="N1894" s="8"/>
      <c r="O1894" s="8"/>
      <c r="BU1894"/>
      <c r="BV1894"/>
    </row>
    <row r="1895" spans="1:74" x14ac:dyDescent="0.25">
      <c r="A1895" s="18"/>
      <c r="B1895" s="20"/>
      <c r="C1895" s="72"/>
      <c r="D1895" s="19"/>
      <c r="E1895" s="20"/>
      <c r="F1895" s="20"/>
      <c r="G1895" s="19"/>
      <c r="H1895" s="19"/>
      <c r="I1895" s="76" t="str">
        <f>IF(AND(Table1[[#This Row],[Was this permit part of a consolidated review?]]="No", Table1[[#This Row],[Date Notice of Complete Application Issued]]&lt;&gt;"", Table1[[#This Row],[Date of Decision]]&lt;&gt;""), Table1[[#This Row],[Date of Decision]]-Table1[[#This Row],[Date Notice of Complete Application Issued]], "")</f>
        <v/>
      </c>
      <c r="J189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9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9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95" s="74" t="str">
        <f>IF(Table1[[#This Row],[Was there an agreed upon decision date?]]="Yes",
    "Mutually agreed timeline",
    IF(ISNUMBER(Table1[[#This Row],[Total Active Review Days 
(without pauses)]]),
        IF(Table1[[#This Row],[Total Active Review Days 
(without pauses)]] &gt; Table1[[#This Row],[Deadline 
(Hidden Helper)]], "Yes", "No"),
    ""))</f>
        <v/>
      </c>
      <c r="N1895" s="8"/>
      <c r="O1895" s="8"/>
      <c r="BU1895"/>
      <c r="BV1895"/>
    </row>
    <row r="1896" spans="1:74" x14ac:dyDescent="0.25">
      <c r="A1896" s="18"/>
      <c r="B1896" s="20"/>
      <c r="C1896" s="72"/>
      <c r="D1896" s="19"/>
      <c r="E1896" s="20"/>
      <c r="F1896" s="20"/>
      <c r="G1896" s="19"/>
      <c r="H1896" s="19"/>
      <c r="I1896" s="76" t="str">
        <f>IF(AND(Table1[[#This Row],[Was this permit part of a consolidated review?]]="No", Table1[[#This Row],[Date Notice of Complete Application Issued]]&lt;&gt;"", Table1[[#This Row],[Date of Decision]]&lt;&gt;""), Table1[[#This Row],[Date of Decision]]-Table1[[#This Row],[Date Notice of Complete Application Issued]], "")</f>
        <v/>
      </c>
      <c r="J189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9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9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96" s="74" t="str">
        <f>IF(Table1[[#This Row],[Was there an agreed upon decision date?]]="Yes",
    "Mutually agreed timeline",
    IF(ISNUMBER(Table1[[#This Row],[Total Active Review Days 
(without pauses)]]),
        IF(Table1[[#This Row],[Total Active Review Days 
(without pauses)]] &gt; Table1[[#This Row],[Deadline 
(Hidden Helper)]], "Yes", "No"),
    ""))</f>
        <v/>
      </c>
      <c r="N1896" s="8"/>
      <c r="O1896" s="8"/>
      <c r="BU1896"/>
      <c r="BV1896"/>
    </row>
    <row r="1897" spans="1:74" x14ac:dyDescent="0.25">
      <c r="A1897" s="18"/>
      <c r="B1897" s="20"/>
      <c r="C1897" s="72"/>
      <c r="D1897" s="19"/>
      <c r="E1897" s="20"/>
      <c r="F1897" s="20"/>
      <c r="G1897" s="19"/>
      <c r="H1897" s="19"/>
      <c r="I1897" s="76" t="str">
        <f>IF(AND(Table1[[#This Row],[Was this permit part of a consolidated review?]]="No", Table1[[#This Row],[Date Notice of Complete Application Issued]]&lt;&gt;"", Table1[[#This Row],[Date of Decision]]&lt;&gt;""), Table1[[#This Row],[Date of Decision]]-Table1[[#This Row],[Date Notice of Complete Application Issued]], "")</f>
        <v/>
      </c>
      <c r="J189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9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9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97" s="74" t="str">
        <f>IF(Table1[[#This Row],[Was there an agreed upon decision date?]]="Yes",
    "Mutually agreed timeline",
    IF(ISNUMBER(Table1[[#This Row],[Total Active Review Days 
(without pauses)]]),
        IF(Table1[[#This Row],[Total Active Review Days 
(without pauses)]] &gt; Table1[[#This Row],[Deadline 
(Hidden Helper)]], "Yes", "No"),
    ""))</f>
        <v/>
      </c>
      <c r="N1897" s="8"/>
      <c r="O1897" s="8"/>
      <c r="BU1897"/>
      <c r="BV1897"/>
    </row>
    <row r="1898" spans="1:74" x14ac:dyDescent="0.25">
      <c r="A1898" s="18"/>
      <c r="B1898" s="20"/>
      <c r="C1898" s="72"/>
      <c r="D1898" s="19"/>
      <c r="E1898" s="20"/>
      <c r="F1898" s="20"/>
      <c r="G1898" s="19"/>
      <c r="H1898" s="19"/>
      <c r="I1898" s="76" t="str">
        <f>IF(AND(Table1[[#This Row],[Was this permit part of a consolidated review?]]="No", Table1[[#This Row],[Date Notice of Complete Application Issued]]&lt;&gt;"", Table1[[#This Row],[Date of Decision]]&lt;&gt;""), Table1[[#This Row],[Date of Decision]]-Table1[[#This Row],[Date Notice of Complete Application Issued]], "")</f>
        <v/>
      </c>
      <c r="J189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9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9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98" s="74" t="str">
        <f>IF(Table1[[#This Row],[Was there an agreed upon decision date?]]="Yes",
    "Mutually agreed timeline",
    IF(ISNUMBER(Table1[[#This Row],[Total Active Review Days 
(without pauses)]]),
        IF(Table1[[#This Row],[Total Active Review Days 
(without pauses)]] &gt; Table1[[#This Row],[Deadline 
(Hidden Helper)]], "Yes", "No"),
    ""))</f>
        <v/>
      </c>
      <c r="N1898" s="8"/>
      <c r="O1898" s="8"/>
      <c r="BU1898"/>
      <c r="BV1898"/>
    </row>
    <row r="1899" spans="1:74" x14ac:dyDescent="0.25">
      <c r="A1899" s="18"/>
      <c r="B1899" s="20"/>
      <c r="C1899" s="72"/>
      <c r="D1899" s="19"/>
      <c r="E1899" s="20"/>
      <c r="F1899" s="20"/>
      <c r="G1899" s="19"/>
      <c r="H1899" s="19"/>
      <c r="I1899" s="76" t="str">
        <f>IF(AND(Table1[[#This Row],[Was this permit part of a consolidated review?]]="No", Table1[[#This Row],[Date Notice of Complete Application Issued]]&lt;&gt;"", Table1[[#This Row],[Date of Decision]]&lt;&gt;""), Table1[[#This Row],[Date of Decision]]-Table1[[#This Row],[Date Notice of Complete Application Issued]], "")</f>
        <v/>
      </c>
      <c r="J189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89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89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899" s="74" t="str">
        <f>IF(Table1[[#This Row],[Was there an agreed upon decision date?]]="Yes",
    "Mutually agreed timeline",
    IF(ISNUMBER(Table1[[#This Row],[Total Active Review Days 
(without pauses)]]),
        IF(Table1[[#This Row],[Total Active Review Days 
(without pauses)]] &gt; Table1[[#This Row],[Deadline 
(Hidden Helper)]], "Yes", "No"),
    ""))</f>
        <v/>
      </c>
      <c r="N1899" s="8"/>
      <c r="O1899" s="8"/>
      <c r="BU1899"/>
      <c r="BV1899"/>
    </row>
    <row r="1900" spans="1:74" x14ac:dyDescent="0.25">
      <c r="A1900" s="18"/>
      <c r="B1900" s="20"/>
      <c r="C1900" s="72"/>
      <c r="D1900" s="19"/>
      <c r="E1900" s="20"/>
      <c r="F1900" s="20"/>
      <c r="G1900" s="19"/>
      <c r="H1900" s="19"/>
      <c r="I1900" s="76" t="str">
        <f>IF(AND(Table1[[#This Row],[Was this permit part of a consolidated review?]]="No", Table1[[#This Row],[Date Notice of Complete Application Issued]]&lt;&gt;"", Table1[[#This Row],[Date of Decision]]&lt;&gt;""), Table1[[#This Row],[Date of Decision]]-Table1[[#This Row],[Date Notice of Complete Application Issued]], "")</f>
        <v/>
      </c>
      <c r="J190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0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0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00" s="74" t="str">
        <f>IF(Table1[[#This Row],[Was there an agreed upon decision date?]]="Yes",
    "Mutually agreed timeline",
    IF(ISNUMBER(Table1[[#This Row],[Total Active Review Days 
(without pauses)]]),
        IF(Table1[[#This Row],[Total Active Review Days 
(without pauses)]] &gt; Table1[[#This Row],[Deadline 
(Hidden Helper)]], "Yes", "No"),
    ""))</f>
        <v/>
      </c>
      <c r="N1900" s="8"/>
      <c r="O1900" s="8"/>
      <c r="BU1900"/>
      <c r="BV1900"/>
    </row>
    <row r="1901" spans="1:74" x14ac:dyDescent="0.25">
      <c r="A1901" s="18"/>
      <c r="B1901" s="20"/>
      <c r="C1901" s="72"/>
      <c r="D1901" s="19"/>
      <c r="E1901" s="20"/>
      <c r="F1901" s="20"/>
      <c r="G1901" s="19"/>
      <c r="H1901" s="19"/>
      <c r="I1901" s="76" t="str">
        <f>IF(AND(Table1[[#This Row],[Was this permit part of a consolidated review?]]="No", Table1[[#This Row],[Date Notice of Complete Application Issued]]&lt;&gt;"", Table1[[#This Row],[Date of Decision]]&lt;&gt;""), Table1[[#This Row],[Date of Decision]]-Table1[[#This Row],[Date Notice of Complete Application Issued]], "")</f>
        <v/>
      </c>
      <c r="J190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0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0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01" s="74" t="str">
        <f>IF(Table1[[#This Row],[Was there an agreed upon decision date?]]="Yes",
    "Mutually agreed timeline",
    IF(ISNUMBER(Table1[[#This Row],[Total Active Review Days 
(without pauses)]]),
        IF(Table1[[#This Row],[Total Active Review Days 
(without pauses)]] &gt; Table1[[#This Row],[Deadline 
(Hidden Helper)]], "Yes", "No"),
    ""))</f>
        <v/>
      </c>
      <c r="N1901" s="8"/>
      <c r="O1901" s="8"/>
      <c r="BU1901"/>
      <c r="BV1901"/>
    </row>
    <row r="1902" spans="1:74" x14ac:dyDescent="0.25">
      <c r="A1902" s="18"/>
      <c r="B1902" s="20"/>
      <c r="C1902" s="72"/>
      <c r="D1902" s="19"/>
      <c r="E1902" s="20"/>
      <c r="F1902" s="20"/>
      <c r="G1902" s="19"/>
      <c r="H1902" s="19"/>
      <c r="I1902" s="76" t="str">
        <f>IF(AND(Table1[[#This Row],[Was this permit part of a consolidated review?]]="No", Table1[[#This Row],[Date Notice of Complete Application Issued]]&lt;&gt;"", Table1[[#This Row],[Date of Decision]]&lt;&gt;""), Table1[[#This Row],[Date of Decision]]-Table1[[#This Row],[Date Notice of Complete Application Issued]], "")</f>
        <v/>
      </c>
      <c r="J190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0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0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02" s="74" t="str">
        <f>IF(Table1[[#This Row],[Was there an agreed upon decision date?]]="Yes",
    "Mutually agreed timeline",
    IF(ISNUMBER(Table1[[#This Row],[Total Active Review Days 
(without pauses)]]),
        IF(Table1[[#This Row],[Total Active Review Days 
(without pauses)]] &gt; Table1[[#This Row],[Deadline 
(Hidden Helper)]], "Yes", "No"),
    ""))</f>
        <v/>
      </c>
      <c r="N1902" s="8"/>
      <c r="O1902" s="8"/>
      <c r="BU1902"/>
      <c r="BV1902"/>
    </row>
    <row r="1903" spans="1:74" x14ac:dyDescent="0.25">
      <c r="A1903" s="18"/>
      <c r="B1903" s="20"/>
      <c r="C1903" s="72"/>
      <c r="D1903" s="19"/>
      <c r="E1903" s="20"/>
      <c r="F1903" s="20"/>
      <c r="G1903" s="19"/>
      <c r="H1903" s="19"/>
      <c r="I1903" s="76" t="str">
        <f>IF(AND(Table1[[#This Row],[Was this permit part of a consolidated review?]]="No", Table1[[#This Row],[Date Notice of Complete Application Issued]]&lt;&gt;"", Table1[[#This Row],[Date of Decision]]&lt;&gt;""), Table1[[#This Row],[Date of Decision]]-Table1[[#This Row],[Date Notice of Complete Application Issued]], "")</f>
        <v/>
      </c>
      <c r="J190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0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0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03" s="74" t="str">
        <f>IF(Table1[[#This Row],[Was there an agreed upon decision date?]]="Yes",
    "Mutually agreed timeline",
    IF(ISNUMBER(Table1[[#This Row],[Total Active Review Days 
(without pauses)]]),
        IF(Table1[[#This Row],[Total Active Review Days 
(without pauses)]] &gt; Table1[[#This Row],[Deadline 
(Hidden Helper)]], "Yes", "No"),
    ""))</f>
        <v/>
      </c>
      <c r="N1903" s="8"/>
      <c r="O1903" s="8"/>
      <c r="BU1903"/>
      <c r="BV1903"/>
    </row>
    <row r="1904" spans="1:74" x14ac:dyDescent="0.25">
      <c r="A1904" s="18"/>
      <c r="B1904" s="20"/>
      <c r="C1904" s="72"/>
      <c r="D1904" s="19"/>
      <c r="E1904" s="20"/>
      <c r="F1904" s="20"/>
      <c r="G1904" s="19"/>
      <c r="H1904" s="19"/>
      <c r="I1904" s="76" t="str">
        <f>IF(AND(Table1[[#This Row],[Was this permit part of a consolidated review?]]="No", Table1[[#This Row],[Date Notice of Complete Application Issued]]&lt;&gt;"", Table1[[#This Row],[Date of Decision]]&lt;&gt;""), Table1[[#This Row],[Date of Decision]]-Table1[[#This Row],[Date Notice of Complete Application Issued]], "")</f>
        <v/>
      </c>
      <c r="J190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0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0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04" s="74" t="str">
        <f>IF(Table1[[#This Row],[Was there an agreed upon decision date?]]="Yes",
    "Mutually agreed timeline",
    IF(ISNUMBER(Table1[[#This Row],[Total Active Review Days 
(without pauses)]]),
        IF(Table1[[#This Row],[Total Active Review Days 
(without pauses)]] &gt; Table1[[#This Row],[Deadline 
(Hidden Helper)]], "Yes", "No"),
    ""))</f>
        <v/>
      </c>
      <c r="N1904" s="8"/>
      <c r="O1904" s="8"/>
      <c r="BU1904"/>
      <c r="BV1904"/>
    </row>
    <row r="1905" spans="1:74" x14ac:dyDescent="0.25">
      <c r="A1905" s="18"/>
      <c r="B1905" s="20"/>
      <c r="C1905" s="72"/>
      <c r="D1905" s="19"/>
      <c r="E1905" s="20"/>
      <c r="F1905" s="20"/>
      <c r="G1905" s="19"/>
      <c r="H1905" s="19"/>
      <c r="I1905" s="76" t="str">
        <f>IF(AND(Table1[[#This Row],[Was this permit part of a consolidated review?]]="No", Table1[[#This Row],[Date Notice of Complete Application Issued]]&lt;&gt;"", Table1[[#This Row],[Date of Decision]]&lt;&gt;""), Table1[[#This Row],[Date of Decision]]-Table1[[#This Row],[Date Notice of Complete Application Issued]], "")</f>
        <v/>
      </c>
      <c r="J190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0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0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05" s="74" t="str">
        <f>IF(Table1[[#This Row],[Was there an agreed upon decision date?]]="Yes",
    "Mutually agreed timeline",
    IF(ISNUMBER(Table1[[#This Row],[Total Active Review Days 
(without pauses)]]),
        IF(Table1[[#This Row],[Total Active Review Days 
(without pauses)]] &gt; Table1[[#This Row],[Deadline 
(Hidden Helper)]], "Yes", "No"),
    ""))</f>
        <v/>
      </c>
      <c r="N1905" s="8"/>
      <c r="O1905" s="8"/>
      <c r="BU1905"/>
      <c r="BV1905"/>
    </row>
    <row r="1906" spans="1:74" x14ac:dyDescent="0.25">
      <c r="A1906" s="18"/>
      <c r="B1906" s="20"/>
      <c r="C1906" s="72"/>
      <c r="D1906" s="19"/>
      <c r="E1906" s="20"/>
      <c r="F1906" s="20"/>
      <c r="G1906" s="19"/>
      <c r="H1906" s="19"/>
      <c r="I1906" s="76" t="str">
        <f>IF(AND(Table1[[#This Row],[Was this permit part of a consolidated review?]]="No", Table1[[#This Row],[Date Notice of Complete Application Issued]]&lt;&gt;"", Table1[[#This Row],[Date of Decision]]&lt;&gt;""), Table1[[#This Row],[Date of Decision]]-Table1[[#This Row],[Date Notice of Complete Application Issued]], "")</f>
        <v/>
      </c>
      <c r="J190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0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0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06" s="74" t="str">
        <f>IF(Table1[[#This Row],[Was there an agreed upon decision date?]]="Yes",
    "Mutually agreed timeline",
    IF(ISNUMBER(Table1[[#This Row],[Total Active Review Days 
(without pauses)]]),
        IF(Table1[[#This Row],[Total Active Review Days 
(without pauses)]] &gt; Table1[[#This Row],[Deadline 
(Hidden Helper)]], "Yes", "No"),
    ""))</f>
        <v/>
      </c>
      <c r="N1906" s="8"/>
      <c r="O1906" s="8"/>
      <c r="BU1906"/>
      <c r="BV1906"/>
    </row>
    <row r="1907" spans="1:74" x14ac:dyDescent="0.25">
      <c r="A1907" s="18"/>
      <c r="B1907" s="20"/>
      <c r="C1907" s="72"/>
      <c r="D1907" s="19"/>
      <c r="E1907" s="20"/>
      <c r="F1907" s="20"/>
      <c r="G1907" s="19"/>
      <c r="H1907" s="19"/>
      <c r="I1907" s="76" t="str">
        <f>IF(AND(Table1[[#This Row],[Was this permit part of a consolidated review?]]="No", Table1[[#This Row],[Date Notice of Complete Application Issued]]&lt;&gt;"", Table1[[#This Row],[Date of Decision]]&lt;&gt;""), Table1[[#This Row],[Date of Decision]]-Table1[[#This Row],[Date Notice of Complete Application Issued]], "")</f>
        <v/>
      </c>
      <c r="J190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0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0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07" s="74" t="str">
        <f>IF(Table1[[#This Row],[Was there an agreed upon decision date?]]="Yes",
    "Mutually agreed timeline",
    IF(ISNUMBER(Table1[[#This Row],[Total Active Review Days 
(without pauses)]]),
        IF(Table1[[#This Row],[Total Active Review Days 
(without pauses)]] &gt; Table1[[#This Row],[Deadline 
(Hidden Helper)]], "Yes", "No"),
    ""))</f>
        <v/>
      </c>
      <c r="N1907" s="8"/>
      <c r="O1907" s="8"/>
      <c r="BU1907"/>
      <c r="BV1907"/>
    </row>
    <row r="1908" spans="1:74" x14ac:dyDescent="0.25">
      <c r="A1908" s="18"/>
      <c r="B1908" s="20"/>
      <c r="C1908" s="72"/>
      <c r="D1908" s="19"/>
      <c r="E1908" s="20"/>
      <c r="F1908" s="20"/>
      <c r="G1908" s="19"/>
      <c r="H1908" s="19"/>
      <c r="I1908" s="76" t="str">
        <f>IF(AND(Table1[[#This Row],[Was this permit part of a consolidated review?]]="No", Table1[[#This Row],[Date Notice of Complete Application Issued]]&lt;&gt;"", Table1[[#This Row],[Date of Decision]]&lt;&gt;""), Table1[[#This Row],[Date of Decision]]-Table1[[#This Row],[Date Notice of Complete Application Issued]], "")</f>
        <v/>
      </c>
      <c r="J190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0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0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08" s="74" t="str">
        <f>IF(Table1[[#This Row],[Was there an agreed upon decision date?]]="Yes",
    "Mutually agreed timeline",
    IF(ISNUMBER(Table1[[#This Row],[Total Active Review Days 
(without pauses)]]),
        IF(Table1[[#This Row],[Total Active Review Days 
(without pauses)]] &gt; Table1[[#This Row],[Deadline 
(Hidden Helper)]], "Yes", "No"),
    ""))</f>
        <v/>
      </c>
      <c r="N1908" s="8"/>
      <c r="O1908" s="8"/>
      <c r="BU1908"/>
      <c r="BV1908"/>
    </row>
    <row r="1909" spans="1:74" x14ac:dyDescent="0.25">
      <c r="A1909" s="18"/>
      <c r="B1909" s="20"/>
      <c r="C1909" s="72"/>
      <c r="D1909" s="19"/>
      <c r="E1909" s="20"/>
      <c r="F1909" s="20"/>
      <c r="G1909" s="19"/>
      <c r="H1909" s="19"/>
      <c r="I1909" s="76" t="str">
        <f>IF(AND(Table1[[#This Row],[Was this permit part of a consolidated review?]]="No", Table1[[#This Row],[Date Notice of Complete Application Issued]]&lt;&gt;"", Table1[[#This Row],[Date of Decision]]&lt;&gt;""), Table1[[#This Row],[Date of Decision]]-Table1[[#This Row],[Date Notice of Complete Application Issued]], "")</f>
        <v/>
      </c>
      <c r="J190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0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0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09" s="74" t="str">
        <f>IF(Table1[[#This Row],[Was there an agreed upon decision date?]]="Yes",
    "Mutually agreed timeline",
    IF(ISNUMBER(Table1[[#This Row],[Total Active Review Days 
(without pauses)]]),
        IF(Table1[[#This Row],[Total Active Review Days 
(without pauses)]] &gt; Table1[[#This Row],[Deadline 
(Hidden Helper)]], "Yes", "No"),
    ""))</f>
        <v/>
      </c>
      <c r="N1909" s="8"/>
      <c r="O1909" s="8"/>
      <c r="BU1909"/>
      <c r="BV1909"/>
    </row>
    <row r="1910" spans="1:74" x14ac:dyDescent="0.25">
      <c r="A1910" s="18"/>
      <c r="B1910" s="20"/>
      <c r="C1910" s="72"/>
      <c r="D1910" s="19"/>
      <c r="E1910" s="20"/>
      <c r="F1910" s="20"/>
      <c r="G1910" s="19"/>
      <c r="H1910" s="19"/>
      <c r="I1910" s="76" t="str">
        <f>IF(AND(Table1[[#This Row],[Was this permit part of a consolidated review?]]="No", Table1[[#This Row],[Date Notice of Complete Application Issued]]&lt;&gt;"", Table1[[#This Row],[Date of Decision]]&lt;&gt;""), Table1[[#This Row],[Date of Decision]]-Table1[[#This Row],[Date Notice of Complete Application Issued]], "")</f>
        <v/>
      </c>
      <c r="J191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1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1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10" s="74" t="str">
        <f>IF(Table1[[#This Row],[Was there an agreed upon decision date?]]="Yes",
    "Mutually agreed timeline",
    IF(ISNUMBER(Table1[[#This Row],[Total Active Review Days 
(without pauses)]]),
        IF(Table1[[#This Row],[Total Active Review Days 
(without pauses)]] &gt; Table1[[#This Row],[Deadline 
(Hidden Helper)]], "Yes", "No"),
    ""))</f>
        <v/>
      </c>
      <c r="N1910" s="8"/>
      <c r="O1910" s="8"/>
      <c r="BU1910"/>
      <c r="BV1910"/>
    </row>
    <row r="1911" spans="1:74" x14ac:dyDescent="0.25">
      <c r="A1911" s="18"/>
      <c r="B1911" s="20"/>
      <c r="C1911" s="72"/>
      <c r="D1911" s="19"/>
      <c r="E1911" s="20"/>
      <c r="F1911" s="20"/>
      <c r="G1911" s="19"/>
      <c r="H1911" s="19"/>
      <c r="I1911" s="76" t="str">
        <f>IF(AND(Table1[[#This Row],[Was this permit part of a consolidated review?]]="No", Table1[[#This Row],[Date Notice of Complete Application Issued]]&lt;&gt;"", Table1[[#This Row],[Date of Decision]]&lt;&gt;""), Table1[[#This Row],[Date of Decision]]-Table1[[#This Row],[Date Notice of Complete Application Issued]], "")</f>
        <v/>
      </c>
      <c r="J191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1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1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11" s="74" t="str">
        <f>IF(Table1[[#This Row],[Was there an agreed upon decision date?]]="Yes",
    "Mutually agreed timeline",
    IF(ISNUMBER(Table1[[#This Row],[Total Active Review Days 
(without pauses)]]),
        IF(Table1[[#This Row],[Total Active Review Days 
(without pauses)]] &gt; Table1[[#This Row],[Deadline 
(Hidden Helper)]], "Yes", "No"),
    ""))</f>
        <v/>
      </c>
      <c r="N1911" s="8"/>
      <c r="O1911" s="8"/>
      <c r="BU1911"/>
      <c r="BV1911"/>
    </row>
    <row r="1912" spans="1:74" x14ac:dyDescent="0.25">
      <c r="A1912" s="18"/>
      <c r="B1912" s="20"/>
      <c r="C1912" s="72"/>
      <c r="D1912" s="19"/>
      <c r="E1912" s="20"/>
      <c r="F1912" s="20"/>
      <c r="G1912" s="19"/>
      <c r="H1912" s="19"/>
      <c r="I1912" s="76" t="str">
        <f>IF(AND(Table1[[#This Row],[Was this permit part of a consolidated review?]]="No", Table1[[#This Row],[Date Notice of Complete Application Issued]]&lt;&gt;"", Table1[[#This Row],[Date of Decision]]&lt;&gt;""), Table1[[#This Row],[Date of Decision]]-Table1[[#This Row],[Date Notice of Complete Application Issued]], "")</f>
        <v/>
      </c>
      <c r="J191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1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1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12" s="74" t="str">
        <f>IF(Table1[[#This Row],[Was there an agreed upon decision date?]]="Yes",
    "Mutually agreed timeline",
    IF(ISNUMBER(Table1[[#This Row],[Total Active Review Days 
(without pauses)]]),
        IF(Table1[[#This Row],[Total Active Review Days 
(without pauses)]] &gt; Table1[[#This Row],[Deadline 
(Hidden Helper)]], "Yes", "No"),
    ""))</f>
        <v/>
      </c>
      <c r="N1912" s="8"/>
      <c r="O1912" s="8"/>
      <c r="BU1912"/>
      <c r="BV1912"/>
    </row>
    <row r="1913" spans="1:74" x14ac:dyDescent="0.25">
      <c r="A1913" s="18"/>
      <c r="B1913" s="20"/>
      <c r="C1913" s="72"/>
      <c r="D1913" s="19"/>
      <c r="E1913" s="20"/>
      <c r="F1913" s="20"/>
      <c r="G1913" s="19"/>
      <c r="H1913" s="19"/>
      <c r="I1913" s="76" t="str">
        <f>IF(AND(Table1[[#This Row],[Was this permit part of a consolidated review?]]="No", Table1[[#This Row],[Date Notice of Complete Application Issued]]&lt;&gt;"", Table1[[#This Row],[Date of Decision]]&lt;&gt;""), Table1[[#This Row],[Date of Decision]]-Table1[[#This Row],[Date Notice of Complete Application Issued]], "")</f>
        <v/>
      </c>
      <c r="J191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1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1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13" s="74" t="str">
        <f>IF(Table1[[#This Row],[Was there an agreed upon decision date?]]="Yes",
    "Mutually agreed timeline",
    IF(ISNUMBER(Table1[[#This Row],[Total Active Review Days 
(without pauses)]]),
        IF(Table1[[#This Row],[Total Active Review Days 
(without pauses)]] &gt; Table1[[#This Row],[Deadline 
(Hidden Helper)]], "Yes", "No"),
    ""))</f>
        <v/>
      </c>
      <c r="N1913" s="8"/>
      <c r="O1913" s="8"/>
      <c r="BU1913"/>
      <c r="BV1913"/>
    </row>
    <row r="1914" spans="1:74" x14ac:dyDescent="0.25">
      <c r="A1914" s="18"/>
      <c r="B1914" s="20"/>
      <c r="C1914" s="72"/>
      <c r="D1914" s="19"/>
      <c r="E1914" s="20"/>
      <c r="F1914" s="20"/>
      <c r="G1914" s="19"/>
      <c r="H1914" s="19"/>
      <c r="I1914" s="76" t="str">
        <f>IF(AND(Table1[[#This Row],[Was this permit part of a consolidated review?]]="No", Table1[[#This Row],[Date Notice of Complete Application Issued]]&lt;&gt;"", Table1[[#This Row],[Date of Decision]]&lt;&gt;""), Table1[[#This Row],[Date of Decision]]-Table1[[#This Row],[Date Notice of Complete Application Issued]], "")</f>
        <v/>
      </c>
      <c r="J191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1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1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14" s="74" t="str">
        <f>IF(Table1[[#This Row],[Was there an agreed upon decision date?]]="Yes",
    "Mutually agreed timeline",
    IF(ISNUMBER(Table1[[#This Row],[Total Active Review Days 
(without pauses)]]),
        IF(Table1[[#This Row],[Total Active Review Days 
(without pauses)]] &gt; Table1[[#This Row],[Deadline 
(Hidden Helper)]], "Yes", "No"),
    ""))</f>
        <v/>
      </c>
      <c r="N1914" s="8"/>
      <c r="O1914" s="8"/>
      <c r="BU1914"/>
      <c r="BV1914"/>
    </row>
    <row r="1915" spans="1:74" x14ac:dyDescent="0.25">
      <c r="A1915" s="18"/>
      <c r="B1915" s="20"/>
      <c r="C1915" s="72"/>
      <c r="D1915" s="19"/>
      <c r="E1915" s="20"/>
      <c r="F1915" s="20"/>
      <c r="G1915" s="19"/>
      <c r="H1915" s="19"/>
      <c r="I1915" s="76" t="str">
        <f>IF(AND(Table1[[#This Row],[Was this permit part of a consolidated review?]]="No", Table1[[#This Row],[Date Notice of Complete Application Issued]]&lt;&gt;"", Table1[[#This Row],[Date of Decision]]&lt;&gt;""), Table1[[#This Row],[Date of Decision]]-Table1[[#This Row],[Date Notice of Complete Application Issued]], "")</f>
        <v/>
      </c>
      <c r="J191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1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1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15" s="74" t="str">
        <f>IF(Table1[[#This Row],[Was there an agreed upon decision date?]]="Yes",
    "Mutually agreed timeline",
    IF(ISNUMBER(Table1[[#This Row],[Total Active Review Days 
(without pauses)]]),
        IF(Table1[[#This Row],[Total Active Review Days 
(without pauses)]] &gt; Table1[[#This Row],[Deadline 
(Hidden Helper)]], "Yes", "No"),
    ""))</f>
        <v/>
      </c>
      <c r="N1915" s="8"/>
      <c r="O1915" s="8"/>
      <c r="BU1915"/>
      <c r="BV1915"/>
    </row>
    <row r="1916" spans="1:74" x14ac:dyDescent="0.25">
      <c r="A1916" s="18"/>
      <c r="B1916" s="20"/>
      <c r="C1916" s="72"/>
      <c r="D1916" s="19"/>
      <c r="E1916" s="20"/>
      <c r="F1916" s="20"/>
      <c r="G1916" s="19"/>
      <c r="H1916" s="19"/>
      <c r="I1916" s="76" t="str">
        <f>IF(AND(Table1[[#This Row],[Was this permit part of a consolidated review?]]="No", Table1[[#This Row],[Date Notice of Complete Application Issued]]&lt;&gt;"", Table1[[#This Row],[Date of Decision]]&lt;&gt;""), Table1[[#This Row],[Date of Decision]]-Table1[[#This Row],[Date Notice of Complete Application Issued]], "")</f>
        <v/>
      </c>
      <c r="J191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1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1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16" s="74" t="str">
        <f>IF(Table1[[#This Row],[Was there an agreed upon decision date?]]="Yes",
    "Mutually agreed timeline",
    IF(ISNUMBER(Table1[[#This Row],[Total Active Review Days 
(without pauses)]]),
        IF(Table1[[#This Row],[Total Active Review Days 
(without pauses)]] &gt; Table1[[#This Row],[Deadline 
(Hidden Helper)]], "Yes", "No"),
    ""))</f>
        <v/>
      </c>
      <c r="N1916" s="8"/>
      <c r="O1916" s="8"/>
      <c r="BU1916"/>
      <c r="BV1916"/>
    </row>
    <row r="1917" spans="1:74" x14ac:dyDescent="0.25">
      <c r="A1917" s="18"/>
      <c r="B1917" s="20"/>
      <c r="C1917" s="72"/>
      <c r="D1917" s="19"/>
      <c r="E1917" s="20"/>
      <c r="F1917" s="20"/>
      <c r="G1917" s="19"/>
      <c r="H1917" s="19"/>
      <c r="I1917" s="76" t="str">
        <f>IF(AND(Table1[[#This Row],[Was this permit part of a consolidated review?]]="No", Table1[[#This Row],[Date Notice of Complete Application Issued]]&lt;&gt;"", Table1[[#This Row],[Date of Decision]]&lt;&gt;""), Table1[[#This Row],[Date of Decision]]-Table1[[#This Row],[Date Notice of Complete Application Issued]], "")</f>
        <v/>
      </c>
      <c r="J191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1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1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17" s="74" t="str">
        <f>IF(Table1[[#This Row],[Was there an agreed upon decision date?]]="Yes",
    "Mutually agreed timeline",
    IF(ISNUMBER(Table1[[#This Row],[Total Active Review Days 
(without pauses)]]),
        IF(Table1[[#This Row],[Total Active Review Days 
(without pauses)]] &gt; Table1[[#This Row],[Deadline 
(Hidden Helper)]], "Yes", "No"),
    ""))</f>
        <v/>
      </c>
      <c r="N1917" s="8"/>
      <c r="O1917" s="8"/>
      <c r="BU1917"/>
      <c r="BV1917"/>
    </row>
    <row r="1918" spans="1:74" x14ac:dyDescent="0.25">
      <c r="A1918" s="18"/>
      <c r="B1918" s="20"/>
      <c r="C1918" s="72"/>
      <c r="D1918" s="19"/>
      <c r="E1918" s="20"/>
      <c r="F1918" s="20"/>
      <c r="G1918" s="19"/>
      <c r="H1918" s="19"/>
      <c r="I1918" s="76" t="str">
        <f>IF(AND(Table1[[#This Row],[Was this permit part of a consolidated review?]]="No", Table1[[#This Row],[Date Notice of Complete Application Issued]]&lt;&gt;"", Table1[[#This Row],[Date of Decision]]&lt;&gt;""), Table1[[#This Row],[Date of Decision]]-Table1[[#This Row],[Date Notice of Complete Application Issued]], "")</f>
        <v/>
      </c>
      <c r="J191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1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1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18" s="74" t="str">
        <f>IF(Table1[[#This Row],[Was there an agreed upon decision date?]]="Yes",
    "Mutually agreed timeline",
    IF(ISNUMBER(Table1[[#This Row],[Total Active Review Days 
(without pauses)]]),
        IF(Table1[[#This Row],[Total Active Review Days 
(without pauses)]] &gt; Table1[[#This Row],[Deadline 
(Hidden Helper)]], "Yes", "No"),
    ""))</f>
        <v/>
      </c>
      <c r="N1918" s="8"/>
      <c r="O1918" s="8"/>
      <c r="BU1918"/>
      <c r="BV1918"/>
    </row>
    <row r="1919" spans="1:74" x14ac:dyDescent="0.25">
      <c r="A1919" s="18"/>
      <c r="B1919" s="20"/>
      <c r="C1919" s="72"/>
      <c r="D1919" s="19"/>
      <c r="E1919" s="20"/>
      <c r="F1919" s="20"/>
      <c r="G1919" s="19"/>
      <c r="H1919" s="19"/>
      <c r="I1919" s="76" t="str">
        <f>IF(AND(Table1[[#This Row],[Was this permit part of a consolidated review?]]="No", Table1[[#This Row],[Date Notice of Complete Application Issued]]&lt;&gt;"", Table1[[#This Row],[Date of Decision]]&lt;&gt;""), Table1[[#This Row],[Date of Decision]]-Table1[[#This Row],[Date Notice of Complete Application Issued]], "")</f>
        <v/>
      </c>
      <c r="J191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1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1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19" s="74" t="str">
        <f>IF(Table1[[#This Row],[Was there an agreed upon decision date?]]="Yes",
    "Mutually agreed timeline",
    IF(ISNUMBER(Table1[[#This Row],[Total Active Review Days 
(without pauses)]]),
        IF(Table1[[#This Row],[Total Active Review Days 
(without pauses)]] &gt; Table1[[#This Row],[Deadline 
(Hidden Helper)]], "Yes", "No"),
    ""))</f>
        <v/>
      </c>
      <c r="N1919" s="8"/>
      <c r="O1919" s="8"/>
      <c r="BU1919"/>
      <c r="BV1919"/>
    </row>
    <row r="1920" spans="1:74" x14ac:dyDescent="0.25">
      <c r="A1920" s="18"/>
      <c r="B1920" s="20"/>
      <c r="C1920" s="72"/>
      <c r="D1920" s="19"/>
      <c r="E1920" s="20"/>
      <c r="F1920" s="20"/>
      <c r="G1920" s="19"/>
      <c r="H1920" s="19"/>
      <c r="I1920" s="76" t="str">
        <f>IF(AND(Table1[[#This Row],[Was this permit part of a consolidated review?]]="No", Table1[[#This Row],[Date Notice of Complete Application Issued]]&lt;&gt;"", Table1[[#This Row],[Date of Decision]]&lt;&gt;""), Table1[[#This Row],[Date of Decision]]-Table1[[#This Row],[Date Notice of Complete Application Issued]], "")</f>
        <v/>
      </c>
      <c r="J192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2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2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20" s="74" t="str">
        <f>IF(Table1[[#This Row],[Was there an agreed upon decision date?]]="Yes",
    "Mutually agreed timeline",
    IF(ISNUMBER(Table1[[#This Row],[Total Active Review Days 
(without pauses)]]),
        IF(Table1[[#This Row],[Total Active Review Days 
(without pauses)]] &gt; Table1[[#This Row],[Deadline 
(Hidden Helper)]], "Yes", "No"),
    ""))</f>
        <v/>
      </c>
      <c r="N1920" s="8"/>
      <c r="O1920" s="8"/>
      <c r="BU1920"/>
      <c r="BV1920"/>
    </row>
    <row r="1921" spans="1:74" x14ac:dyDescent="0.25">
      <c r="A1921" s="18"/>
      <c r="B1921" s="20"/>
      <c r="C1921" s="72"/>
      <c r="D1921" s="19"/>
      <c r="E1921" s="20"/>
      <c r="F1921" s="20"/>
      <c r="G1921" s="19"/>
      <c r="H1921" s="19"/>
      <c r="I1921" s="76" t="str">
        <f>IF(AND(Table1[[#This Row],[Was this permit part of a consolidated review?]]="No", Table1[[#This Row],[Date Notice of Complete Application Issued]]&lt;&gt;"", Table1[[#This Row],[Date of Decision]]&lt;&gt;""), Table1[[#This Row],[Date of Decision]]-Table1[[#This Row],[Date Notice of Complete Application Issued]], "")</f>
        <v/>
      </c>
      <c r="J192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2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2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21" s="74" t="str">
        <f>IF(Table1[[#This Row],[Was there an agreed upon decision date?]]="Yes",
    "Mutually agreed timeline",
    IF(ISNUMBER(Table1[[#This Row],[Total Active Review Days 
(without pauses)]]),
        IF(Table1[[#This Row],[Total Active Review Days 
(without pauses)]] &gt; Table1[[#This Row],[Deadline 
(Hidden Helper)]], "Yes", "No"),
    ""))</f>
        <v/>
      </c>
      <c r="N1921" s="8"/>
      <c r="O1921" s="8"/>
      <c r="BU1921"/>
      <c r="BV1921"/>
    </row>
    <row r="1922" spans="1:74" x14ac:dyDescent="0.25">
      <c r="A1922" s="18"/>
      <c r="B1922" s="20"/>
      <c r="C1922" s="72"/>
      <c r="D1922" s="19"/>
      <c r="E1922" s="20"/>
      <c r="F1922" s="20"/>
      <c r="G1922" s="19"/>
      <c r="H1922" s="19"/>
      <c r="I1922" s="76" t="str">
        <f>IF(AND(Table1[[#This Row],[Was this permit part of a consolidated review?]]="No", Table1[[#This Row],[Date Notice of Complete Application Issued]]&lt;&gt;"", Table1[[#This Row],[Date of Decision]]&lt;&gt;""), Table1[[#This Row],[Date of Decision]]-Table1[[#This Row],[Date Notice of Complete Application Issued]], "")</f>
        <v/>
      </c>
      <c r="J192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2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2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22" s="74" t="str">
        <f>IF(Table1[[#This Row],[Was there an agreed upon decision date?]]="Yes",
    "Mutually agreed timeline",
    IF(ISNUMBER(Table1[[#This Row],[Total Active Review Days 
(without pauses)]]),
        IF(Table1[[#This Row],[Total Active Review Days 
(without pauses)]] &gt; Table1[[#This Row],[Deadline 
(Hidden Helper)]], "Yes", "No"),
    ""))</f>
        <v/>
      </c>
      <c r="N1922" s="8"/>
      <c r="O1922" s="8"/>
      <c r="BU1922"/>
      <c r="BV1922"/>
    </row>
    <row r="1923" spans="1:74" x14ac:dyDescent="0.25">
      <c r="A1923" s="18"/>
      <c r="B1923" s="20"/>
      <c r="C1923" s="72"/>
      <c r="D1923" s="19"/>
      <c r="E1923" s="20"/>
      <c r="F1923" s="20"/>
      <c r="G1923" s="19"/>
      <c r="H1923" s="19"/>
      <c r="I1923" s="76" t="str">
        <f>IF(AND(Table1[[#This Row],[Was this permit part of a consolidated review?]]="No", Table1[[#This Row],[Date Notice of Complete Application Issued]]&lt;&gt;"", Table1[[#This Row],[Date of Decision]]&lt;&gt;""), Table1[[#This Row],[Date of Decision]]-Table1[[#This Row],[Date Notice of Complete Application Issued]], "")</f>
        <v/>
      </c>
      <c r="J192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2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2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23" s="74" t="str">
        <f>IF(Table1[[#This Row],[Was there an agreed upon decision date?]]="Yes",
    "Mutually agreed timeline",
    IF(ISNUMBER(Table1[[#This Row],[Total Active Review Days 
(without pauses)]]),
        IF(Table1[[#This Row],[Total Active Review Days 
(without pauses)]] &gt; Table1[[#This Row],[Deadline 
(Hidden Helper)]], "Yes", "No"),
    ""))</f>
        <v/>
      </c>
      <c r="N1923" s="8"/>
      <c r="O1923" s="8"/>
      <c r="BU1923"/>
      <c r="BV1923"/>
    </row>
    <row r="1924" spans="1:74" x14ac:dyDescent="0.25">
      <c r="A1924" s="18"/>
      <c r="B1924" s="20"/>
      <c r="C1924" s="72"/>
      <c r="D1924" s="19"/>
      <c r="E1924" s="20"/>
      <c r="F1924" s="20"/>
      <c r="G1924" s="19"/>
      <c r="H1924" s="19"/>
      <c r="I1924" s="76" t="str">
        <f>IF(AND(Table1[[#This Row],[Was this permit part of a consolidated review?]]="No", Table1[[#This Row],[Date Notice of Complete Application Issued]]&lt;&gt;"", Table1[[#This Row],[Date of Decision]]&lt;&gt;""), Table1[[#This Row],[Date of Decision]]-Table1[[#This Row],[Date Notice of Complete Application Issued]], "")</f>
        <v/>
      </c>
      <c r="J192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2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2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24" s="74" t="str">
        <f>IF(Table1[[#This Row],[Was there an agreed upon decision date?]]="Yes",
    "Mutually agreed timeline",
    IF(ISNUMBER(Table1[[#This Row],[Total Active Review Days 
(without pauses)]]),
        IF(Table1[[#This Row],[Total Active Review Days 
(without pauses)]] &gt; Table1[[#This Row],[Deadline 
(Hidden Helper)]], "Yes", "No"),
    ""))</f>
        <v/>
      </c>
      <c r="N1924" s="8"/>
      <c r="O1924" s="8"/>
      <c r="BU1924"/>
      <c r="BV1924"/>
    </row>
    <row r="1925" spans="1:74" x14ac:dyDescent="0.25">
      <c r="A1925" s="18"/>
      <c r="B1925" s="20"/>
      <c r="C1925" s="72"/>
      <c r="D1925" s="19"/>
      <c r="E1925" s="20"/>
      <c r="F1925" s="20"/>
      <c r="G1925" s="19"/>
      <c r="H1925" s="19"/>
      <c r="I1925" s="76" t="str">
        <f>IF(AND(Table1[[#This Row],[Was this permit part of a consolidated review?]]="No", Table1[[#This Row],[Date Notice of Complete Application Issued]]&lt;&gt;"", Table1[[#This Row],[Date of Decision]]&lt;&gt;""), Table1[[#This Row],[Date of Decision]]-Table1[[#This Row],[Date Notice of Complete Application Issued]], "")</f>
        <v/>
      </c>
      <c r="J192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2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2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25" s="74" t="str">
        <f>IF(Table1[[#This Row],[Was there an agreed upon decision date?]]="Yes",
    "Mutually agreed timeline",
    IF(ISNUMBER(Table1[[#This Row],[Total Active Review Days 
(without pauses)]]),
        IF(Table1[[#This Row],[Total Active Review Days 
(without pauses)]] &gt; Table1[[#This Row],[Deadline 
(Hidden Helper)]], "Yes", "No"),
    ""))</f>
        <v/>
      </c>
      <c r="N1925" s="8"/>
      <c r="O1925" s="8"/>
      <c r="BU1925"/>
      <c r="BV1925"/>
    </row>
    <row r="1926" spans="1:74" x14ac:dyDescent="0.25">
      <c r="A1926" s="18"/>
      <c r="B1926" s="20"/>
      <c r="C1926" s="72"/>
      <c r="D1926" s="19"/>
      <c r="E1926" s="20"/>
      <c r="F1926" s="20"/>
      <c r="G1926" s="19"/>
      <c r="H1926" s="19"/>
      <c r="I1926" s="76" t="str">
        <f>IF(AND(Table1[[#This Row],[Was this permit part of a consolidated review?]]="No", Table1[[#This Row],[Date Notice of Complete Application Issued]]&lt;&gt;"", Table1[[#This Row],[Date of Decision]]&lt;&gt;""), Table1[[#This Row],[Date of Decision]]-Table1[[#This Row],[Date Notice of Complete Application Issued]], "")</f>
        <v/>
      </c>
      <c r="J192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2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2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26" s="74" t="str">
        <f>IF(Table1[[#This Row],[Was there an agreed upon decision date?]]="Yes",
    "Mutually agreed timeline",
    IF(ISNUMBER(Table1[[#This Row],[Total Active Review Days 
(without pauses)]]),
        IF(Table1[[#This Row],[Total Active Review Days 
(without pauses)]] &gt; Table1[[#This Row],[Deadline 
(Hidden Helper)]], "Yes", "No"),
    ""))</f>
        <v/>
      </c>
      <c r="N1926" s="8"/>
      <c r="O1926" s="8"/>
      <c r="BU1926"/>
      <c r="BV1926"/>
    </row>
    <row r="1927" spans="1:74" x14ac:dyDescent="0.25">
      <c r="A1927" s="18"/>
      <c r="B1927" s="20"/>
      <c r="C1927" s="72"/>
      <c r="D1927" s="19"/>
      <c r="E1927" s="20"/>
      <c r="F1927" s="20"/>
      <c r="G1927" s="19"/>
      <c r="H1927" s="19"/>
      <c r="I1927" s="76" t="str">
        <f>IF(AND(Table1[[#This Row],[Was this permit part of a consolidated review?]]="No", Table1[[#This Row],[Date Notice of Complete Application Issued]]&lt;&gt;"", Table1[[#This Row],[Date of Decision]]&lt;&gt;""), Table1[[#This Row],[Date of Decision]]-Table1[[#This Row],[Date Notice of Complete Application Issued]], "")</f>
        <v/>
      </c>
      <c r="J192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2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2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27" s="74" t="str">
        <f>IF(Table1[[#This Row],[Was there an agreed upon decision date?]]="Yes",
    "Mutually agreed timeline",
    IF(ISNUMBER(Table1[[#This Row],[Total Active Review Days 
(without pauses)]]),
        IF(Table1[[#This Row],[Total Active Review Days 
(without pauses)]] &gt; Table1[[#This Row],[Deadline 
(Hidden Helper)]], "Yes", "No"),
    ""))</f>
        <v/>
      </c>
      <c r="N1927" s="8"/>
      <c r="O1927" s="8"/>
      <c r="BU1927"/>
      <c r="BV1927"/>
    </row>
    <row r="1928" spans="1:74" x14ac:dyDescent="0.25">
      <c r="A1928" s="18"/>
      <c r="B1928" s="20"/>
      <c r="C1928" s="72"/>
      <c r="D1928" s="19"/>
      <c r="E1928" s="20"/>
      <c r="F1928" s="20"/>
      <c r="G1928" s="19"/>
      <c r="H1928" s="19"/>
      <c r="I1928" s="76" t="str">
        <f>IF(AND(Table1[[#This Row],[Was this permit part of a consolidated review?]]="No", Table1[[#This Row],[Date Notice of Complete Application Issued]]&lt;&gt;"", Table1[[#This Row],[Date of Decision]]&lt;&gt;""), Table1[[#This Row],[Date of Decision]]-Table1[[#This Row],[Date Notice of Complete Application Issued]], "")</f>
        <v/>
      </c>
      <c r="J192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2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2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28" s="74" t="str">
        <f>IF(Table1[[#This Row],[Was there an agreed upon decision date?]]="Yes",
    "Mutually agreed timeline",
    IF(ISNUMBER(Table1[[#This Row],[Total Active Review Days 
(without pauses)]]),
        IF(Table1[[#This Row],[Total Active Review Days 
(without pauses)]] &gt; Table1[[#This Row],[Deadline 
(Hidden Helper)]], "Yes", "No"),
    ""))</f>
        <v/>
      </c>
      <c r="N1928" s="8"/>
      <c r="O1928" s="8"/>
      <c r="BU1928"/>
      <c r="BV1928"/>
    </row>
    <row r="1929" spans="1:74" x14ac:dyDescent="0.25">
      <c r="A1929" s="18"/>
      <c r="B1929" s="20"/>
      <c r="C1929" s="72"/>
      <c r="D1929" s="19"/>
      <c r="E1929" s="20"/>
      <c r="F1929" s="20"/>
      <c r="G1929" s="19"/>
      <c r="H1929" s="19"/>
      <c r="I1929" s="76" t="str">
        <f>IF(AND(Table1[[#This Row],[Was this permit part of a consolidated review?]]="No", Table1[[#This Row],[Date Notice of Complete Application Issued]]&lt;&gt;"", Table1[[#This Row],[Date of Decision]]&lt;&gt;""), Table1[[#This Row],[Date of Decision]]-Table1[[#This Row],[Date Notice of Complete Application Issued]], "")</f>
        <v/>
      </c>
      <c r="J192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2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2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29" s="74" t="str">
        <f>IF(Table1[[#This Row],[Was there an agreed upon decision date?]]="Yes",
    "Mutually agreed timeline",
    IF(ISNUMBER(Table1[[#This Row],[Total Active Review Days 
(without pauses)]]),
        IF(Table1[[#This Row],[Total Active Review Days 
(without pauses)]] &gt; Table1[[#This Row],[Deadline 
(Hidden Helper)]], "Yes", "No"),
    ""))</f>
        <v/>
      </c>
      <c r="N1929" s="8"/>
      <c r="O1929" s="8"/>
      <c r="BU1929"/>
      <c r="BV1929"/>
    </row>
    <row r="1930" spans="1:74" x14ac:dyDescent="0.25">
      <c r="A1930" s="18"/>
      <c r="B1930" s="20"/>
      <c r="C1930" s="72"/>
      <c r="D1930" s="19"/>
      <c r="E1930" s="20"/>
      <c r="F1930" s="20"/>
      <c r="G1930" s="19"/>
      <c r="H1930" s="19"/>
      <c r="I1930" s="76" t="str">
        <f>IF(AND(Table1[[#This Row],[Was this permit part of a consolidated review?]]="No", Table1[[#This Row],[Date Notice of Complete Application Issued]]&lt;&gt;"", Table1[[#This Row],[Date of Decision]]&lt;&gt;""), Table1[[#This Row],[Date of Decision]]-Table1[[#This Row],[Date Notice of Complete Application Issued]], "")</f>
        <v/>
      </c>
      <c r="J193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3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3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30" s="74" t="str">
        <f>IF(Table1[[#This Row],[Was there an agreed upon decision date?]]="Yes",
    "Mutually agreed timeline",
    IF(ISNUMBER(Table1[[#This Row],[Total Active Review Days 
(without pauses)]]),
        IF(Table1[[#This Row],[Total Active Review Days 
(without pauses)]] &gt; Table1[[#This Row],[Deadline 
(Hidden Helper)]], "Yes", "No"),
    ""))</f>
        <v/>
      </c>
      <c r="N1930" s="8"/>
      <c r="O1930" s="8"/>
      <c r="BU1930"/>
      <c r="BV1930"/>
    </row>
    <row r="1931" spans="1:74" x14ac:dyDescent="0.25">
      <c r="A1931" s="18"/>
      <c r="B1931" s="20"/>
      <c r="C1931" s="72"/>
      <c r="D1931" s="19"/>
      <c r="E1931" s="20"/>
      <c r="F1931" s="20"/>
      <c r="G1931" s="19"/>
      <c r="H1931" s="19"/>
      <c r="I1931" s="76" t="str">
        <f>IF(AND(Table1[[#This Row],[Was this permit part of a consolidated review?]]="No", Table1[[#This Row],[Date Notice of Complete Application Issued]]&lt;&gt;"", Table1[[#This Row],[Date of Decision]]&lt;&gt;""), Table1[[#This Row],[Date of Decision]]-Table1[[#This Row],[Date Notice of Complete Application Issued]], "")</f>
        <v/>
      </c>
      <c r="J193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3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3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31" s="74" t="str">
        <f>IF(Table1[[#This Row],[Was there an agreed upon decision date?]]="Yes",
    "Mutually agreed timeline",
    IF(ISNUMBER(Table1[[#This Row],[Total Active Review Days 
(without pauses)]]),
        IF(Table1[[#This Row],[Total Active Review Days 
(without pauses)]] &gt; Table1[[#This Row],[Deadline 
(Hidden Helper)]], "Yes", "No"),
    ""))</f>
        <v/>
      </c>
      <c r="N1931" s="8"/>
      <c r="O1931" s="8"/>
      <c r="BU1931"/>
      <c r="BV1931"/>
    </row>
    <row r="1932" spans="1:74" x14ac:dyDescent="0.25">
      <c r="A1932" s="18"/>
      <c r="B1932" s="20"/>
      <c r="C1932" s="72"/>
      <c r="D1932" s="19"/>
      <c r="E1932" s="20"/>
      <c r="F1932" s="20"/>
      <c r="G1932" s="19"/>
      <c r="H1932" s="19"/>
      <c r="I1932" s="76" t="str">
        <f>IF(AND(Table1[[#This Row],[Was this permit part of a consolidated review?]]="No", Table1[[#This Row],[Date Notice of Complete Application Issued]]&lt;&gt;"", Table1[[#This Row],[Date of Decision]]&lt;&gt;""), Table1[[#This Row],[Date of Decision]]-Table1[[#This Row],[Date Notice of Complete Application Issued]], "")</f>
        <v/>
      </c>
      <c r="J193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3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3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32" s="74" t="str">
        <f>IF(Table1[[#This Row],[Was there an agreed upon decision date?]]="Yes",
    "Mutually agreed timeline",
    IF(ISNUMBER(Table1[[#This Row],[Total Active Review Days 
(without pauses)]]),
        IF(Table1[[#This Row],[Total Active Review Days 
(without pauses)]] &gt; Table1[[#This Row],[Deadline 
(Hidden Helper)]], "Yes", "No"),
    ""))</f>
        <v/>
      </c>
      <c r="N1932" s="8"/>
      <c r="O1932" s="8"/>
      <c r="BU1932"/>
      <c r="BV1932"/>
    </row>
    <row r="1933" spans="1:74" x14ac:dyDescent="0.25">
      <c r="A1933" s="18"/>
      <c r="B1933" s="20"/>
      <c r="C1933" s="72"/>
      <c r="D1933" s="19"/>
      <c r="E1933" s="20"/>
      <c r="F1933" s="20"/>
      <c r="G1933" s="19"/>
      <c r="H1933" s="19"/>
      <c r="I1933" s="76" t="str">
        <f>IF(AND(Table1[[#This Row],[Was this permit part of a consolidated review?]]="No", Table1[[#This Row],[Date Notice of Complete Application Issued]]&lt;&gt;"", Table1[[#This Row],[Date of Decision]]&lt;&gt;""), Table1[[#This Row],[Date of Decision]]-Table1[[#This Row],[Date Notice of Complete Application Issued]], "")</f>
        <v/>
      </c>
      <c r="J193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3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3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33" s="74" t="str">
        <f>IF(Table1[[#This Row],[Was there an agreed upon decision date?]]="Yes",
    "Mutually agreed timeline",
    IF(ISNUMBER(Table1[[#This Row],[Total Active Review Days 
(without pauses)]]),
        IF(Table1[[#This Row],[Total Active Review Days 
(without pauses)]] &gt; Table1[[#This Row],[Deadline 
(Hidden Helper)]], "Yes", "No"),
    ""))</f>
        <v/>
      </c>
      <c r="N1933" s="8"/>
      <c r="O1933" s="8"/>
      <c r="BU1933"/>
      <c r="BV1933"/>
    </row>
    <row r="1934" spans="1:74" x14ac:dyDescent="0.25">
      <c r="A1934" s="18"/>
      <c r="B1934" s="20"/>
      <c r="C1934" s="72"/>
      <c r="D1934" s="19"/>
      <c r="E1934" s="20"/>
      <c r="F1934" s="20"/>
      <c r="G1934" s="19"/>
      <c r="H1934" s="19"/>
      <c r="I1934" s="76" t="str">
        <f>IF(AND(Table1[[#This Row],[Was this permit part of a consolidated review?]]="No", Table1[[#This Row],[Date Notice of Complete Application Issued]]&lt;&gt;"", Table1[[#This Row],[Date of Decision]]&lt;&gt;""), Table1[[#This Row],[Date of Decision]]-Table1[[#This Row],[Date Notice of Complete Application Issued]], "")</f>
        <v/>
      </c>
      <c r="J193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3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3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34" s="74" t="str">
        <f>IF(Table1[[#This Row],[Was there an agreed upon decision date?]]="Yes",
    "Mutually agreed timeline",
    IF(ISNUMBER(Table1[[#This Row],[Total Active Review Days 
(without pauses)]]),
        IF(Table1[[#This Row],[Total Active Review Days 
(without pauses)]] &gt; Table1[[#This Row],[Deadline 
(Hidden Helper)]], "Yes", "No"),
    ""))</f>
        <v/>
      </c>
      <c r="N1934" s="8"/>
      <c r="O1934" s="8"/>
      <c r="BU1934"/>
      <c r="BV1934"/>
    </row>
    <row r="1935" spans="1:74" x14ac:dyDescent="0.25">
      <c r="A1935" s="18"/>
      <c r="B1935" s="20"/>
      <c r="C1935" s="72"/>
      <c r="D1935" s="19"/>
      <c r="E1935" s="20"/>
      <c r="F1935" s="20"/>
      <c r="G1935" s="19"/>
      <c r="H1935" s="19"/>
      <c r="I1935" s="76" t="str">
        <f>IF(AND(Table1[[#This Row],[Was this permit part of a consolidated review?]]="No", Table1[[#This Row],[Date Notice of Complete Application Issued]]&lt;&gt;"", Table1[[#This Row],[Date of Decision]]&lt;&gt;""), Table1[[#This Row],[Date of Decision]]-Table1[[#This Row],[Date Notice of Complete Application Issued]], "")</f>
        <v/>
      </c>
      <c r="J193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3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3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35" s="74" t="str">
        <f>IF(Table1[[#This Row],[Was there an agreed upon decision date?]]="Yes",
    "Mutually agreed timeline",
    IF(ISNUMBER(Table1[[#This Row],[Total Active Review Days 
(without pauses)]]),
        IF(Table1[[#This Row],[Total Active Review Days 
(without pauses)]] &gt; Table1[[#This Row],[Deadline 
(Hidden Helper)]], "Yes", "No"),
    ""))</f>
        <v/>
      </c>
      <c r="N1935" s="8"/>
      <c r="O1935" s="8"/>
      <c r="BU1935"/>
      <c r="BV1935"/>
    </row>
    <row r="1936" spans="1:74" x14ac:dyDescent="0.25">
      <c r="A1936" s="18"/>
      <c r="B1936" s="20"/>
      <c r="C1936" s="72"/>
      <c r="D1936" s="19"/>
      <c r="E1936" s="20"/>
      <c r="F1936" s="20"/>
      <c r="G1936" s="19"/>
      <c r="H1936" s="19"/>
      <c r="I1936" s="76" t="str">
        <f>IF(AND(Table1[[#This Row],[Was this permit part of a consolidated review?]]="No", Table1[[#This Row],[Date Notice of Complete Application Issued]]&lt;&gt;"", Table1[[#This Row],[Date of Decision]]&lt;&gt;""), Table1[[#This Row],[Date of Decision]]-Table1[[#This Row],[Date Notice of Complete Application Issued]], "")</f>
        <v/>
      </c>
      <c r="J193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3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3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36" s="74" t="str">
        <f>IF(Table1[[#This Row],[Was there an agreed upon decision date?]]="Yes",
    "Mutually agreed timeline",
    IF(ISNUMBER(Table1[[#This Row],[Total Active Review Days 
(without pauses)]]),
        IF(Table1[[#This Row],[Total Active Review Days 
(without pauses)]] &gt; Table1[[#This Row],[Deadline 
(Hidden Helper)]], "Yes", "No"),
    ""))</f>
        <v/>
      </c>
      <c r="N1936" s="8"/>
      <c r="O1936" s="8"/>
      <c r="BU1936"/>
      <c r="BV1936"/>
    </row>
    <row r="1937" spans="1:74" x14ac:dyDescent="0.25">
      <c r="A1937" s="18"/>
      <c r="B1937" s="20"/>
      <c r="C1937" s="72"/>
      <c r="D1937" s="19"/>
      <c r="E1937" s="20"/>
      <c r="F1937" s="20"/>
      <c r="G1937" s="19"/>
      <c r="H1937" s="19"/>
      <c r="I1937" s="76" t="str">
        <f>IF(AND(Table1[[#This Row],[Was this permit part of a consolidated review?]]="No", Table1[[#This Row],[Date Notice of Complete Application Issued]]&lt;&gt;"", Table1[[#This Row],[Date of Decision]]&lt;&gt;""), Table1[[#This Row],[Date of Decision]]-Table1[[#This Row],[Date Notice of Complete Application Issued]], "")</f>
        <v/>
      </c>
      <c r="J193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3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3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37" s="74" t="str">
        <f>IF(Table1[[#This Row],[Was there an agreed upon decision date?]]="Yes",
    "Mutually agreed timeline",
    IF(ISNUMBER(Table1[[#This Row],[Total Active Review Days 
(without pauses)]]),
        IF(Table1[[#This Row],[Total Active Review Days 
(without pauses)]] &gt; Table1[[#This Row],[Deadline 
(Hidden Helper)]], "Yes", "No"),
    ""))</f>
        <v/>
      </c>
      <c r="N1937" s="8"/>
      <c r="O1937" s="8"/>
      <c r="BU1937"/>
      <c r="BV1937"/>
    </row>
    <row r="1938" spans="1:74" x14ac:dyDescent="0.25">
      <c r="A1938" s="18"/>
      <c r="B1938" s="20"/>
      <c r="C1938" s="72"/>
      <c r="D1938" s="19"/>
      <c r="E1938" s="20"/>
      <c r="F1938" s="20"/>
      <c r="G1938" s="19"/>
      <c r="H1938" s="19"/>
      <c r="I1938" s="76" t="str">
        <f>IF(AND(Table1[[#This Row],[Was this permit part of a consolidated review?]]="No", Table1[[#This Row],[Date Notice of Complete Application Issued]]&lt;&gt;"", Table1[[#This Row],[Date of Decision]]&lt;&gt;""), Table1[[#This Row],[Date of Decision]]-Table1[[#This Row],[Date Notice of Complete Application Issued]], "")</f>
        <v/>
      </c>
      <c r="J193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3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3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38" s="74" t="str">
        <f>IF(Table1[[#This Row],[Was there an agreed upon decision date?]]="Yes",
    "Mutually agreed timeline",
    IF(ISNUMBER(Table1[[#This Row],[Total Active Review Days 
(without pauses)]]),
        IF(Table1[[#This Row],[Total Active Review Days 
(without pauses)]] &gt; Table1[[#This Row],[Deadline 
(Hidden Helper)]], "Yes", "No"),
    ""))</f>
        <v/>
      </c>
      <c r="N1938" s="8"/>
      <c r="O1938" s="8"/>
      <c r="BU1938"/>
      <c r="BV1938"/>
    </row>
    <row r="1939" spans="1:74" x14ac:dyDescent="0.25">
      <c r="A1939" s="18"/>
      <c r="B1939" s="20"/>
      <c r="C1939" s="72"/>
      <c r="D1939" s="19"/>
      <c r="E1939" s="20"/>
      <c r="F1939" s="20"/>
      <c r="G1939" s="19"/>
      <c r="H1939" s="19"/>
      <c r="I1939" s="76" t="str">
        <f>IF(AND(Table1[[#This Row],[Was this permit part of a consolidated review?]]="No", Table1[[#This Row],[Date Notice of Complete Application Issued]]&lt;&gt;"", Table1[[#This Row],[Date of Decision]]&lt;&gt;""), Table1[[#This Row],[Date of Decision]]-Table1[[#This Row],[Date Notice of Complete Application Issued]], "")</f>
        <v/>
      </c>
      <c r="J193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3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3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39" s="74" t="str">
        <f>IF(Table1[[#This Row],[Was there an agreed upon decision date?]]="Yes",
    "Mutually agreed timeline",
    IF(ISNUMBER(Table1[[#This Row],[Total Active Review Days 
(without pauses)]]),
        IF(Table1[[#This Row],[Total Active Review Days 
(without pauses)]] &gt; Table1[[#This Row],[Deadline 
(Hidden Helper)]], "Yes", "No"),
    ""))</f>
        <v/>
      </c>
      <c r="N1939" s="8"/>
      <c r="O1939" s="8"/>
      <c r="BU1939"/>
      <c r="BV1939"/>
    </row>
    <row r="1940" spans="1:74" x14ac:dyDescent="0.25">
      <c r="A1940" s="18"/>
      <c r="B1940" s="20"/>
      <c r="C1940" s="72"/>
      <c r="D1940" s="19"/>
      <c r="E1940" s="20"/>
      <c r="F1940" s="20"/>
      <c r="G1940" s="19"/>
      <c r="H1940" s="19"/>
      <c r="I1940" s="76" t="str">
        <f>IF(AND(Table1[[#This Row],[Was this permit part of a consolidated review?]]="No", Table1[[#This Row],[Date Notice of Complete Application Issued]]&lt;&gt;"", Table1[[#This Row],[Date of Decision]]&lt;&gt;""), Table1[[#This Row],[Date of Decision]]-Table1[[#This Row],[Date Notice of Complete Application Issued]], "")</f>
        <v/>
      </c>
      <c r="J194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4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4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40" s="74" t="str">
        <f>IF(Table1[[#This Row],[Was there an agreed upon decision date?]]="Yes",
    "Mutually agreed timeline",
    IF(ISNUMBER(Table1[[#This Row],[Total Active Review Days 
(without pauses)]]),
        IF(Table1[[#This Row],[Total Active Review Days 
(without pauses)]] &gt; Table1[[#This Row],[Deadline 
(Hidden Helper)]], "Yes", "No"),
    ""))</f>
        <v/>
      </c>
      <c r="N1940" s="8"/>
      <c r="O1940" s="8"/>
      <c r="BU1940"/>
      <c r="BV1940"/>
    </row>
    <row r="1941" spans="1:74" x14ac:dyDescent="0.25">
      <c r="A1941" s="18"/>
      <c r="B1941" s="20"/>
      <c r="C1941" s="72"/>
      <c r="D1941" s="19"/>
      <c r="E1941" s="20"/>
      <c r="F1941" s="20"/>
      <c r="G1941" s="19"/>
      <c r="H1941" s="19"/>
      <c r="I1941" s="76" t="str">
        <f>IF(AND(Table1[[#This Row],[Was this permit part of a consolidated review?]]="No", Table1[[#This Row],[Date Notice of Complete Application Issued]]&lt;&gt;"", Table1[[#This Row],[Date of Decision]]&lt;&gt;""), Table1[[#This Row],[Date of Decision]]-Table1[[#This Row],[Date Notice of Complete Application Issued]], "")</f>
        <v/>
      </c>
      <c r="J194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4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4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41" s="74" t="str">
        <f>IF(Table1[[#This Row],[Was there an agreed upon decision date?]]="Yes",
    "Mutually agreed timeline",
    IF(ISNUMBER(Table1[[#This Row],[Total Active Review Days 
(without pauses)]]),
        IF(Table1[[#This Row],[Total Active Review Days 
(without pauses)]] &gt; Table1[[#This Row],[Deadline 
(Hidden Helper)]], "Yes", "No"),
    ""))</f>
        <v/>
      </c>
      <c r="N1941" s="8"/>
      <c r="O1941" s="8"/>
      <c r="BU1941"/>
      <c r="BV1941"/>
    </row>
    <row r="1942" spans="1:74" x14ac:dyDescent="0.25">
      <c r="A1942" s="18"/>
      <c r="B1942" s="20"/>
      <c r="C1942" s="72"/>
      <c r="D1942" s="19"/>
      <c r="E1942" s="20"/>
      <c r="F1942" s="20"/>
      <c r="G1942" s="19"/>
      <c r="H1942" s="19"/>
      <c r="I1942" s="76" t="str">
        <f>IF(AND(Table1[[#This Row],[Was this permit part of a consolidated review?]]="No", Table1[[#This Row],[Date Notice of Complete Application Issued]]&lt;&gt;"", Table1[[#This Row],[Date of Decision]]&lt;&gt;""), Table1[[#This Row],[Date of Decision]]-Table1[[#This Row],[Date Notice of Complete Application Issued]], "")</f>
        <v/>
      </c>
      <c r="J194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4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4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42" s="74" t="str">
        <f>IF(Table1[[#This Row],[Was there an agreed upon decision date?]]="Yes",
    "Mutually agreed timeline",
    IF(ISNUMBER(Table1[[#This Row],[Total Active Review Days 
(without pauses)]]),
        IF(Table1[[#This Row],[Total Active Review Days 
(without pauses)]] &gt; Table1[[#This Row],[Deadline 
(Hidden Helper)]], "Yes", "No"),
    ""))</f>
        <v/>
      </c>
      <c r="N1942" s="8"/>
      <c r="O1942" s="8"/>
      <c r="BU1942"/>
      <c r="BV1942"/>
    </row>
    <row r="1943" spans="1:74" x14ac:dyDescent="0.25">
      <c r="A1943" s="18"/>
      <c r="B1943" s="20"/>
      <c r="C1943" s="72"/>
      <c r="D1943" s="19"/>
      <c r="E1943" s="20"/>
      <c r="F1943" s="20"/>
      <c r="G1943" s="19"/>
      <c r="H1943" s="19"/>
      <c r="I1943" s="76" t="str">
        <f>IF(AND(Table1[[#This Row],[Was this permit part of a consolidated review?]]="No", Table1[[#This Row],[Date Notice of Complete Application Issued]]&lt;&gt;"", Table1[[#This Row],[Date of Decision]]&lt;&gt;""), Table1[[#This Row],[Date of Decision]]-Table1[[#This Row],[Date Notice of Complete Application Issued]], "")</f>
        <v/>
      </c>
      <c r="J194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4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4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43" s="74" t="str">
        <f>IF(Table1[[#This Row],[Was there an agreed upon decision date?]]="Yes",
    "Mutually agreed timeline",
    IF(ISNUMBER(Table1[[#This Row],[Total Active Review Days 
(without pauses)]]),
        IF(Table1[[#This Row],[Total Active Review Days 
(without pauses)]] &gt; Table1[[#This Row],[Deadline 
(Hidden Helper)]], "Yes", "No"),
    ""))</f>
        <v/>
      </c>
      <c r="N1943" s="8"/>
      <c r="O1943" s="8"/>
      <c r="BU1943"/>
      <c r="BV1943"/>
    </row>
    <row r="1944" spans="1:74" x14ac:dyDescent="0.25">
      <c r="A1944" s="18"/>
      <c r="B1944" s="20"/>
      <c r="C1944" s="72"/>
      <c r="D1944" s="19"/>
      <c r="E1944" s="20"/>
      <c r="F1944" s="20"/>
      <c r="G1944" s="19"/>
      <c r="H1944" s="19"/>
      <c r="I1944" s="76" t="str">
        <f>IF(AND(Table1[[#This Row],[Was this permit part of a consolidated review?]]="No", Table1[[#This Row],[Date Notice of Complete Application Issued]]&lt;&gt;"", Table1[[#This Row],[Date of Decision]]&lt;&gt;""), Table1[[#This Row],[Date of Decision]]-Table1[[#This Row],[Date Notice of Complete Application Issued]], "")</f>
        <v/>
      </c>
      <c r="J194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4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4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44" s="74" t="str">
        <f>IF(Table1[[#This Row],[Was there an agreed upon decision date?]]="Yes",
    "Mutually agreed timeline",
    IF(ISNUMBER(Table1[[#This Row],[Total Active Review Days 
(without pauses)]]),
        IF(Table1[[#This Row],[Total Active Review Days 
(without pauses)]] &gt; Table1[[#This Row],[Deadline 
(Hidden Helper)]], "Yes", "No"),
    ""))</f>
        <v/>
      </c>
      <c r="N1944" s="8"/>
      <c r="O1944" s="8"/>
      <c r="BU1944"/>
      <c r="BV1944"/>
    </row>
    <row r="1945" spans="1:74" x14ac:dyDescent="0.25">
      <c r="A1945" s="18"/>
      <c r="B1945" s="20"/>
      <c r="C1945" s="72"/>
      <c r="D1945" s="19"/>
      <c r="E1945" s="20"/>
      <c r="F1945" s="20"/>
      <c r="G1945" s="19"/>
      <c r="H1945" s="19"/>
      <c r="I1945" s="76" t="str">
        <f>IF(AND(Table1[[#This Row],[Was this permit part of a consolidated review?]]="No", Table1[[#This Row],[Date Notice of Complete Application Issued]]&lt;&gt;"", Table1[[#This Row],[Date of Decision]]&lt;&gt;""), Table1[[#This Row],[Date of Decision]]-Table1[[#This Row],[Date Notice of Complete Application Issued]], "")</f>
        <v/>
      </c>
      <c r="J194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4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4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45" s="74" t="str">
        <f>IF(Table1[[#This Row],[Was there an agreed upon decision date?]]="Yes",
    "Mutually agreed timeline",
    IF(ISNUMBER(Table1[[#This Row],[Total Active Review Days 
(without pauses)]]),
        IF(Table1[[#This Row],[Total Active Review Days 
(without pauses)]] &gt; Table1[[#This Row],[Deadline 
(Hidden Helper)]], "Yes", "No"),
    ""))</f>
        <v/>
      </c>
      <c r="N1945" s="8"/>
      <c r="O1945" s="8"/>
      <c r="BU1945"/>
      <c r="BV1945"/>
    </row>
    <row r="1946" spans="1:74" x14ac:dyDescent="0.25">
      <c r="A1946" s="18"/>
      <c r="B1946" s="20"/>
      <c r="C1946" s="72"/>
      <c r="D1946" s="19"/>
      <c r="E1946" s="20"/>
      <c r="F1946" s="20"/>
      <c r="G1946" s="19"/>
      <c r="H1946" s="19"/>
      <c r="I1946" s="76" t="str">
        <f>IF(AND(Table1[[#This Row],[Was this permit part of a consolidated review?]]="No", Table1[[#This Row],[Date Notice of Complete Application Issued]]&lt;&gt;"", Table1[[#This Row],[Date of Decision]]&lt;&gt;""), Table1[[#This Row],[Date of Decision]]-Table1[[#This Row],[Date Notice of Complete Application Issued]], "")</f>
        <v/>
      </c>
      <c r="J194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4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4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46" s="74" t="str">
        <f>IF(Table1[[#This Row],[Was there an agreed upon decision date?]]="Yes",
    "Mutually agreed timeline",
    IF(ISNUMBER(Table1[[#This Row],[Total Active Review Days 
(without pauses)]]),
        IF(Table1[[#This Row],[Total Active Review Days 
(without pauses)]] &gt; Table1[[#This Row],[Deadline 
(Hidden Helper)]], "Yes", "No"),
    ""))</f>
        <v/>
      </c>
      <c r="N1946" s="8"/>
      <c r="O1946" s="8"/>
      <c r="BU1946"/>
      <c r="BV1946"/>
    </row>
    <row r="1947" spans="1:74" x14ac:dyDescent="0.25">
      <c r="A1947" s="18"/>
      <c r="B1947" s="20"/>
      <c r="C1947" s="72"/>
      <c r="D1947" s="19"/>
      <c r="E1947" s="20"/>
      <c r="F1947" s="20"/>
      <c r="G1947" s="19"/>
      <c r="H1947" s="19"/>
      <c r="I1947" s="76" t="str">
        <f>IF(AND(Table1[[#This Row],[Was this permit part of a consolidated review?]]="No", Table1[[#This Row],[Date Notice of Complete Application Issued]]&lt;&gt;"", Table1[[#This Row],[Date of Decision]]&lt;&gt;""), Table1[[#This Row],[Date of Decision]]-Table1[[#This Row],[Date Notice of Complete Application Issued]], "")</f>
        <v/>
      </c>
      <c r="J194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4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4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47" s="74" t="str">
        <f>IF(Table1[[#This Row],[Was there an agreed upon decision date?]]="Yes",
    "Mutually agreed timeline",
    IF(ISNUMBER(Table1[[#This Row],[Total Active Review Days 
(without pauses)]]),
        IF(Table1[[#This Row],[Total Active Review Days 
(without pauses)]] &gt; Table1[[#This Row],[Deadline 
(Hidden Helper)]], "Yes", "No"),
    ""))</f>
        <v/>
      </c>
      <c r="N1947" s="8"/>
      <c r="O1947" s="8"/>
      <c r="BU1947"/>
      <c r="BV1947"/>
    </row>
    <row r="1948" spans="1:74" x14ac:dyDescent="0.25">
      <c r="A1948" s="18"/>
      <c r="B1948" s="20"/>
      <c r="C1948" s="72"/>
      <c r="D1948" s="19"/>
      <c r="E1948" s="20"/>
      <c r="F1948" s="20"/>
      <c r="G1948" s="19"/>
      <c r="H1948" s="19"/>
      <c r="I1948" s="76" t="str">
        <f>IF(AND(Table1[[#This Row],[Was this permit part of a consolidated review?]]="No", Table1[[#This Row],[Date Notice of Complete Application Issued]]&lt;&gt;"", Table1[[#This Row],[Date of Decision]]&lt;&gt;""), Table1[[#This Row],[Date of Decision]]-Table1[[#This Row],[Date Notice of Complete Application Issued]], "")</f>
        <v/>
      </c>
      <c r="J194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4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4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48" s="74" t="str">
        <f>IF(Table1[[#This Row],[Was there an agreed upon decision date?]]="Yes",
    "Mutually agreed timeline",
    IF(ISNUMBER(Table1[[#This Row],[Total Active Review Days 
(without pauses)]]),
        IF(Table1[[#This Row],[Total Active Review Days 
(without pauses)]] &gt; Table1[[#This Row],[Deadline 
(Hidden Helper)]], "Yes", "No"),
    ""))</f>
        <v/>
      </c>
      <c r="N1948" s="8"/>
      <c r="O1948" s="8"/>
      <c r="BU1948"/>
      <c r="BV1948"/>
    </row>
    <row r="1949" spans="1:74" x14ac:dyDescent="0.25">
      <c r="A1949" s="18"/>
      <c r="B1949" s="20"/>
      <c r="C1949" s="72"/>
      <c r="D1949" s="19"/>
      <c r="E1949" s="20"/>
      <c r="F1949" s="20"/>
      <c r="G1949" s="19"/>
      <c r="H1949" s="19"/>
      <c r="I1949" s="76" t="str">
        <f>IF(AND(Table1[[#This Row],[Was this permit part of a consolidated review?]]="No", Table1[[#This Row],[Date Notice of Complete Application Issued]]&lt;&gt;"", Table1[[#This Row],[Date of Decision]]&lt;&gt;""), Table1[[#This Row],[Date of Decision]]-Table1[[#This Row],[Date Notice of Complete Application Issued]], "")</f>
        <v/>
      </c>
      <c r="J194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4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4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49" s="74" t="str">
        <f>IF(Table1[[#This Row],[Was there an agreed upon decision date?]]="Yes",
    "Mutually agreed timeline",
    IF(ISNUMBER(Table1[[#This Row],[Total Active Review Days 
(without pauses)]]),
        IF(Table1[[#This Row],[Total Active Review Days 
(without pauses)]] &gt; Table1[[#This Row],[Deadline 
(Hidden Helper)]], "Yes", "No"),
    ""))</f>
        <v/>
      </c>
      <c r="N1949" s="8"/>
      <c r="O1949" s="8"/>
      <c r="BU1949"/>
      <c r="BV1949"/>
    </row>
    <row r="1950" spans="1:74" x14ac:dyDescent="0.25">
      <c r="A1950" s="18"/>
      <c r="B1950" s="20"/>
      <c r="C1950" s="72"/>
      <c r="D1950" s="19"/>
      <c r="E1950" s="20"/>
      <c r="F1950" s="20"/>
      <c r="G1950" s="19"/>
      <c r="H1950" s="19"/>
      <c r="I1950" s="76" t="str">
        <f>IF(AND(Table1[[#This Row],[Was this permit part of a consolidated review?]]="No", Table1[[#This Row],[Date Notice of Complete Application Issued]]&lt;&gt;"", Table1[[#This Row],[Date of Decision]]&lt;&gt;""), Table1[[#This Row],[Date of Decision]]-Table1[[#This Row],[Date Notice of Complete Application Issued]], "")</f>
        <v/>
      </c>
      <c r="J195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5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5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50" s="74" t="str">
        <f>IF(Table1[[#This Row],[Was there an agreed upon decision date?]]="Yes",
    "Mutually agreed timeline",
    IF(ISNUMBER(Table1[[#This Row],[Total Active Review Days 
(without pauses)]]),
        IF(Table1[[#This Row],[Total Active Review Days 
(without pauses)]] &gt; Table1[[#This Row],[Deadline 
(Hidden Helper)]], "Yes", "No"),
    ""))</f>
        <v/>
      </c>
      <c r="N1950" s="8"/>
      <c r="O1950" s="8"/>
      <c r="BU1950"/>
      <c r="BV1950"/>
    </row>
    <row r="1951" spans="1:74" x14ac:dyDescent="0.25">
      <c r="A1951" s="18"/>
      <c r="B1951" s="20"/>
      <c r="C1951" s="72"/>
      <c r="D1951" s="19"/>
      <c r="E1951" s="20"/>
      <c r="F1951" s="20"/>
      <c r="G1951" s="19"/>
      <c r="H1951" s="19"/>
      <c r="I1951" s="76" t="str">
        <f>IF(AND(Table1[[#This Row],[Was this permit part of a consolidated review?]]="No", Table1[[#This Row],[Date Notice of Complete Application Issued]]&lt;&gt;"", Table1[[#This Row],[Date of Decision]]&lt;&gt;""), Table1[[#This Row],[Date of Decision]]-Table1[[#This Row],[Date Notice of Complete Application Issued]], "")</f>
        <v/>
      </c>
      <c r="J195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5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5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51" s="74" t="str">
        <f>IF(Table1[[#This Row],[Was there an agreed upon decision date?]]="Yes",
    "Mutually agreed timeline",
    IF(ISNUMBER(Table1[[#This Row],[Total Active Review Days 
(without pauses)]]),
        IF(Table1[[#This Row],[Total Active Review Days 
(without pauses)]] &gt; Table1[[#This Row],[Deadline 
(Hidden Helper)]], "Yes", "No"),
    ""))</f>
        <v/>
      </c>
      <c r="N1951" s="8"/>
      <c r="O1951" s="8"/>
      <c r="BU1951"/>
      <c r="BV1951"/>
    </row>
    <row r="1952" spans="1:74" x14ac:dyDescent="0.25">
      <c r="A1952" s="18"/>
      <c r="B1952" s="20"/>
      <c r="C1952" s="72"/>
      <c r="D1952" s="19"/>
      <c r="E1952" s="20"/>
      <c r="F1952" s="20"/>
      <c r="G1952" s="19"/>
      <c r="H1952" s="19"/>
      <c r="I1952" s="76" t="str">
        <f>IF(AND(Table1[[#This Row],[Was this permit part of a consolidated review?]]="No", Table1[[#This Row],[Date Notice of Complete Application Issued]]&lt;&gt;"", Table1[[#This Row],[Date of Decision]]&lt;&gt;""), Table1[[#This Row],[Date of Decision]]-Table1[[#This Row],[Date Notice of Complete Application Issued]], "")</f>
        <v/>
      </c>
      <c r="J195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5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5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52" s="74" t="str">
        <f>IF(Table1[[#This Row],[Was there an agreed upon decision date?]]="Yes",
    "Mutually agreed timeline",
    IF(ISNUMBER(Table1[[#This Row],[Total Active Review Days 
(without pauses)]]),
        IF(Table1[[#This Row],[Total Active Review Days 
(without pauses)]] &gt; Table1[[#This Row],[Deadline 
(Hidden Helper)]], "Yes", "No"),
    ""))</f>
        <v/>
      </c>
      <c r="N1952" s="8"/>
      <c r="O1952" s="8"/>
      <c r="BU1952"/>
      <c r="BV1952"/>
    </row>
    <row r="1953" spans="1:74" x14ac:dyDescent="0.25">
      <c r="A1953" s="18"/>
      <c r="B1953" s="20"/>
      <c r="C1953" s="72"/>
      <c r="D1953" s="19"/>
      <c r="E1953" s="20"/>
      <c r="F1953" s="20"/>
      <c r="G1953" s="19"/>
      <c r="H1953" s="19"/>
      <c r="I1953" s="76" t="str">
        <f>IF(AND(Table1[[#This Row],[Was this permit part of a consolidated review?]]="No", Table1[[#This Row],[Date Notice of Complete Application Issued]]&lt;&gt;"", Table1[[#This Row],[Date of Decision]]&lt;&gt;""), Table1[[#This Row],[Date of Decision]]-Table1[[#This Row],[Date Notice of Complete Application Issued]], "")</f>
        <v/>
      </c>
      <c r="J195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5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5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53" s="74" t="str">
        <f>IF(Table1[[#This Row],[Was there an agreed upon decision date?]]="Yes",
    "Mutually agreed timeline",
    IF(ISNUMBER(Table1[[#This Row],[Total Active Review Days 
(without pauses)]]),
        IF(Table1[[#This Row],[Total Active Review Days 
(without pauses)]] &gt; Table1[[#This Row],[Deadline 
(Hidden Helper)]], "Yes", "No"),
    ""))</f>
        <v/>
      </c>
      <c r="N1953" s="8"/>
      <c r="O1953" s="8"/>
      <c r="BU1953"/>
      <c r="BV1953"/>
    </row>
    <row r="1954" spans="1:74" x14ac:dyDescent="0.25">
      <c r="A1954" s="18"/>
      <c r="B1954" s="20"/>
      <c r="C1954" s="72"/>
      <c r="D1954" s="19"/>
      <c r="E1954" s="20"/>
      <c r="F1954" s="20"/>
      <c r="G1954" s="19"/>
      <c r="H1954" s="19"/>
      <c r="I1954" s="76" t="str">
        <f>IF(AND(Table1[[#This Row],[Was this permit part of a consolidated review?]]="No", Table1[[#This Row],[Date Notice of Complete Application Issued]]&lt;&gt;"", Table1[[#This Row],[Date of Decision]]&lt;&gt;""), Table1[[#This Row],[Date of Decision]]-Table1[[#This Row],[Date Notice of Complete Application Issued]], "")</f>
        <v/>
      </c>
      <c r="J195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5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5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54" s="74" t="str">
        <f>IF(Table1[[#This Row],[Was there an agreed upon decision date?]]="Yes",
    "Mutually agreed timeline",
    IF(ISNUMBER(Table1[[#This Row],[Total Active Review Days 
(without pauses)]]),
        IF(Table1[[#This Row],[Total Active Review Days 
(without pauses)]] &gt; Table1[[#This Row],[Deadline 
(Hidden Helper)]], "Yes", "No"),
    ""))</f>
        <v/>
      </c>
      <c r="N1954" s="8"/>
      <c r="O1954" s="8"/>
      <c r="BU1954"/>
      <c r="BV1954"/>
    </row>
    <row r="1955" spans="1:74" x14ac:dyDescent="0.25">
      <c r="A1955" s="18"/>
      <c r="B1955" s="20"/>
      <c r="C1955" s="72"/>
      <c r="D1955" s="19"/>
      <c r="E1955" s="20"/>
      <c r="F1955" s="20"/>
      <c r="G1955" s="19"/>
      <c r="H1955" s="19"/>
      <c r="I1955" s="76" t="str">
        <f>IF(AND(Table1[[#This Row],[Was this permit part of a consolidated review?]]="No", Table1[[#This Row],[Date Notice of Complete Application Issued]]&lt;&gt;"", Table1[[#This Row],[Date of Decision]]&lt;&gt;""), Table1[[#This Row],[Date of Decision]]-Table1[[#This Row],[Date Notice of Complete Application Issued]], "")</f>
        <v/>
      </c>
      <c r="J195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5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5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55" s="74" t="str">
        <f>IF(Table1[[#This Row],[Was there an agreed upon decision date?]]="Yes",
    "Mutually agreed timeline",
    IF(ISNUMBER(Table1[[#This Row],[Total Active Review Days 
(without pauses)]]),
        IF(Table1[[#This Row],[Total Active Review Days 
(without pauses)]] &gt; Table1[[#This Row],[Deadline 
(Hidden Helper)]], "Yes", "No"),
    ""))</f>
        <v/>
      </c>
      <c r="N1955" s="8"/>
      <c r="O1955" s="8"/>
      <c r="BU1955"/>
      <c r="BV1955"/>
    </row>
    <row r="1956" spans="1:74" x14ac:dyDescent="0.25">
      <c r="A1956" s="18"/>
      <c r="B1956" s="20"/>
      <c r="C1956" s="72"/>
      <c r="D1956" s="19"/>
      <c r="E1956" s="20"/>
      <c r="F1956" s="20"/>
      <c r="G1956" s="19"/>
      <c r="H1956" s="19"/>
      <c r="I1956" s="76" t="str">
        <f>IF(AND(Table1[[#This Row],[Was this permit part of a consolidated review?]]="No", Table1[[#This Row],[Date Notice of Complete Application Issued]]&lt;&gt;"", Table1[[#This Row],[Date of Decision]]&lt;&gt;""), Table1[[#This Row],[Date of Decision]]-Table1[[#This Row],[Date Notice of Complete Application Issued]], "")</f>
        <v/>
      </c>
      <c r="J195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5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5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56" s="74" t="str">
        <f>IF(Table1[[#This Row],[Was there an agreed upon decision date?]]="Yes",
    "Mutually agreed timeline",
    IF(ISNUMBER(Table1[[#This Row],[Total Active Review Days 
(without pauses)]]),
        IF(Table1[[#This Row],[Total Active Review Days 
(without pauses)]] &gt; Table1[[#This Row],[Deadline 
(Hidden Helper)]], "Yes", "No"),
    ""))</f>
        <v/>
      </c>
      <c r="N1956" s="8"/>
      <c r="O1956" s="8"/>
      <c r="BU1956"/>
      <c r="BV1956"/>
    </row>
    <row r="1957" spans="1:74" x14ac:dyDescent="0.25">
      <c r="A1957" s="18"/>
      <c r="B1957" s="20"/>
      <c r="C1957" s="72"/>
      <c r="D1957" s="19"/>
      <c r="E1957" s="20"/>
      <c r="F1957" s="20"/>
      <c r="G1957" s="19"/>
      <c r="H1957" s="19"/>
      <c r="I1957" s="76" t="str">
        <f>IF(AND(Table1[[#This Row],[Was this permit part of a consolidated review?]]="No", Table1[[#This Row],[Date Notice of Complete Application Issued]]&lt;&gt;"", Table1[[#This Row],[Date of Decision]]&lt;&gt;""), Table1[[#This Row],[Date of Decision]]-Table1[[#This Row],[Date Notice of Complete Application Issued]], "")</f>
        <v/>
      </c>
      <c r="J195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5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5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57" s="74" t="str">
        <f>IF(Table1[[#This Row],[Was there an agreed upon decision date?]]="Yes",
    "Mutually agreed timeline",
    IF(ISNUMBER(Table1[[#This Row],[Total Active Review Days 
(without pauses)]]),
        IF(Table1[[#This Row],[Total Active Review Days 
(without pauses)]] &gt; Table1[[#This Row],[Deadline 
(Hidden Helper)]], "Yes", "No"),
    ""))</f>
        <v/>
      </c>
      <c r="N1957" s="8"/>
      <c r="O1957" s="8"/>
      <c r="BU1957"/>
      <c r="BV1957"/>
    </row>
    <row r="1958" spans="1:74" x14ac:dyDescent="0.25">
      <c r="A1958" s="18"/>
      <c r="B1958" s="20"/>
      <c r="C1958" s="72"/>
      <c r="D1958" s="19"/>
      <c r="E1958" s="20"/>
      <c r="F1958" s="20"/>
      <c r="G1958" s="19"/>
      <c r="H1958" s="19"/>
      <c r="I1958" s="76" t="str">
        <f>IF(AND(Table1[[#This Row],[Was this permit part of a consolidated review?]]="No", Table1[[#This Row],[Date Notice of Complete Application Issued]]&lt;&gt;"", Table1[[#This Row],[Date of Decision]]&lt;&gt;""), Table1[[#This Row],[Date of Decision]]-Table1[[#This Row],[Date Notice of Complete Application Issued]], "")</f>
        <v/>
      </c>
      <c r="J195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5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5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58" s="74" t="str">
        <f>IF(Table1[[#This Row],[Was there an agreed upon decision date?]]="Yes",
    "Mutually agreed timeline",
    IF(ISNUMBER(Table1[[#This Row],[Total Active Review Days 
(without pauses)]]),
        IF(Table1[[#This Row],[Total Active Review Days 
(without pauses)]] &gt; Table1[[#This Row],[Deadline 
(Hidden Helper)]], "Yes", "No"),
    ""))</f>
        <v/>
      </c>
      <c r="N1958" s="8"/>
      <c r="O1958" s="8"/>
      <c r="BU1958"/>
      <c r="BV1958"/>
    </row>
    <row r="1959" spans="1:74" x14ac:dyDescent="0.25">
      <c r="A1959" s="18"/>
      <c r="B1959" s="20"/>
      <c r="C1959" s="72"/>
      <c r="D1959" s="19"/>
      <c r="E1959" s="20"/>
      <c r="F1959" s="20"/>
      <c r="G1959" s="19"/>
      <c r="H1959" s="19"/>
      <c r="I1959" s="76" t="str">
        <f>IF(AND(Table1[[#This Row],[Was this permit part of a consolidated review?]]="No", Table1[[#This Row],[Date Notice of Complete Application Issued]]&lt;&gt;"", Table1[[#This Row],[Date of Decision]]&lt;&gt;""), Table1[[#This Row],[Date of Decision]]-Table1[[#This Row],[Date Notice of Complete Application Issued]], "")</f>
        <v/>
      </c>
      <c r="J195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5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5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59" s="74" t="str">
        <f>IF(Table1[[#This Row],[Was there an agreed upon decision date?]]="Yes",
    "Mutually agreed timeline",
    IF(ISNUMBER(Table1[[#This Row],[Total Active Review Days 
(without pauses)]]),
        IF(Table1[[#This Row],[Total Active Review Days 
(without pauses)]] &gt; Table1[[#This Row],[Deadline 
(Hidden Helper)]], "Yes", "No"),
    ""))</f>
        <v/>
      </c>
      <c r="N1959" s="8"/>
      <c r="O1959" s="8"/>
      <c r="BU1959"/>
      <c r="BV1959"/>
    </row>
    <row r="1960" spans="1:74" x14ac:dyDescent="0.25">
      <c r="A1960" s="18"/>
      <c r="B1960" s="20"/>
      <c r="C1960" s="72"/>
      <c r="D1960" s="19"/>
      <c r="E1960" s="20"/>
      <c r="F1960" s="20"/>
      <c r="G1960" s="19"/>
      <c r="H1960" s="19"/>
      <c r="I1960" s="76" t="str">
        <f>IF(AND(Table1[[#This Row],[Was this permit part of a consolidated review?]]="No", Table1[[#This Row],[Date Notice of Complete Application Issued]]&lt;&gt;"", Table1[[#This Row],[Date of Decision]]&lt;&gt;""), Table1[[#This Row],[Date of Decision]]-Table1[[#This Row],[Date Notice of Complete Application Issued]], "")</f>
        <v/>
      </c>
      <c r="J196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6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6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60" s="74" t="str">
        <f>IF(Table1[[#This Row],[Was there an agreed upon decision date?]]="Yes",
    "Mutually agreed timeline",
    IF(ISNUMBER(Table1[[#This Row],[Total Active Review Days 
(without pauses)]]),
        IF(Table1[[#This Row],[Total Active Review Days 
(without pauses)]] &gt; Table1[[#This Row],[Deadline 
(Hidden Helper)]], "Yes", "No"),
    ""))</f>
        <v/>
      </c>
      <c r="N1960" s="8"/>
      <c r="O1960" s="8"/>
      <c r="BU1960"/>
      <c r="BV1960"/>
    </row>
    <row r="1961" spans="1:74" x14ac:dyDescent="0.25">
      <c r="A1961" s="18"/>
      <c r="B1961" s="20"/>
      <c r="C1961" s="72"/>
      <c r="D1961" s="19"/>
      <c r="E1961" s="20"/>
      <c r="F1961" s="20"/>
      <c r="G1961" s="19"/>
      <c r="H1961" s="19"/>
      <c r="I1961" s="76" t="str">
        <f>IF(AND(Table1[[#This Row],[Was this permit part of a consolidated review?]]="No", Table1[[#This Row],[Date Notice of Complete Application Issued]]&lt;&gt;"", Table1[[#This Row],[Date of Decision]]&lt;&gt;""), Table1[[#This Row],[Date of Decision]]-Table1[[#This Row],[Date Notice of Complete Application Issued]], "")</f>
        <v/>
      </c>
      <c r="J196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6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6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61" s="74" t="str">
        <f>IF(Table1[[#This Row],[Was there an agreed upon decision date?]]="Yes",
    "Mutually agreed timeline",
    IF(ISNUMBER(Table1[[#This Row],[Total Active Review Days 
(without pauses)]]),
        IF(Table1[[#This Row],[Total Active Review Days 
(without pauses)]] &gt; Table1[[#This Row],[Deadline 
(Hidden Helper)]], "Yes", "No"),
    ""))</f>
        <v/>
      </c>
      <c r="N1961" s="8"/>
      <c r="O1961" s="8"/>
      <c r="BU1961"/>
      <c r="BV1961"/>
    </row>
    <row r="1962" spans="1:74" x14ac:dyDescent="0.25">
      <c r="A1962" s="18"/>
      <c r="B1962" s="20"/>
      <c r="C1962" s="72"/>
      <c r="D1962" s="19"/>
      <c r="E1962" s="20"/>
      <c r="F1962" s="20"/>
      <c r="G1962" s="19"/>
      <c r="H1962" s="19"/>
      <c r="I1962" s="76" t="str">
        <f>IF(AND(Table1[[#This Row],[Was this permit part of a consolidated review?]]="No", Table1[[#This Row],[Date Notice of Complete Application Issued]]&lt;&gt;"", Table1[[#This Row],[Date of Decision]]&lt;&gt;""), Table1[[#This Row],[Date of Decision]]-Table1[[#This Row],[Date Notice of Complete Application Issued]], "")</f>
        <v/>
      </c>
      <c r="J196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6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6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62" s="74" t="str">
        <f>IF(Table1[[#This Row],[Was there an agreed upon decision date?]]="Yes",
    "Mutually agreed timeline",
    IF(ISNUMBER(Table1[[#This Row],[Total Active Review Days 
(without pauses)]]),
        IF(Table1[[#This Row],[Total Active Review Days 
(without pauses)]] &gt; Table1[[#This Row],[Deadline 
(Hidden Helper)]], "Yes", "No"),
    ""))</f>
        <v/>
      </c>
      <c r="N1962" s="8"/>
      <c r="O1962" s="8"/>
      <c r="BU1962"/>
      <c r="BV1962"/>
    </row>
    <row r="1963" spans="1:74" x14ac:dyDescent="0.25">
      <c r="A1963" s="18"/>
      <c r="B1963" s="20"/>
      <c r="C1963" s="72"/>
      <c r="D1963" s="19"/>
      <c r="E1963" s="20"/>
      <c r="F1963" s="20"/>
      <c r="G1963" s="19"/>
      <c r="H1963" s="19"/>
      <c r="I1963" s="76" t="str">
        <f>IF(AND(Table1[[#This Row],[Was this permit part of a consolidated review?]]="No", Table1[[#This Row],[Date Notice of Complete Application Issued]]&lt;&gt;"", Table1[[#This Row],[Date of Decision]]&lt;&gt;""), Table1[[#This Row],[Date of Decision]]-Table1[[#This Row],[Date Notice of Complete Application Issued]], "")</f>
        <v/>
      </c>
      <c r="J196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6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6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63" s="74" t="str">
        <f>IF(Table1[[#This Row],[Was there an agreed upon decision date?]]="Yes",
    "Mutually agreed timeline",
    IF(ISNUMBER(Table1[[#This Row],[Total Active Review Days 
(without pauses)]]),
        IF(Table1[[#This Row],[Total Active Review Days 
(without pauses)]] &gt; Table1[[#This Row],[Deadline 
(Hidden Helper)]], "Yes", "No"),
    ""))</f>
        <v/>
      </c>
      <c r="N1963" s="8"/>
      <c r="O1963" s="8"/>
      <c r="BU1963"/>
      <c r="BV1963"/>
    </row>
    <row r="1964" spans="1:74" x14ac:dyDescent="0.25">
      <c r="A1964" s="18"/>
      <c r="B1964" s="20"/>
      <c r="C1964" s="72"/>
      <c r="D1964" s="19"/>
      <c r="E1964" s="20"/>
      <c r="F1964" s="20"/>
      <c r="G1964" s="19"/>
      <c r="H1964" s="19"/>
      <c r="I1964" s="76" t="str">
        <f>IF(AND(Table1[[#This Row],[Was this permit part of a consolidated review?]]="No", Table1[[#This Row],[Date Notice of Complete Application Issued]]&lt;&gt;"", Table1[[#This Row],[Date of Decision]]&lt;&gt;""), Table1[[#This Row],[Date of Decision]]-Table1[[#This Row],[Date Notice of Complete Application Issued]], "")</f>
        <v/>
      </c>
      <c r="J196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6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6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64" s="74" t="str">
        <f>IF(Table1[[#This Row],[Was there an agreed upon decision date?]]="Yes",
    "Mutually agreed timeline",
    IF(ISNUMBER(Table1[[#This Row],[Total Active Review Days 
(without pauses)]]),
        IF(Table1[[#This Row],[Total Active Review Days 
(without pauses)]] &gt; Table1[[#This Row],[Deadline 
(Hidden Helper)]], "Yes", "No"),
    ""))</f>
        <v/>
      </c>
      <c r="N1964" s="8"/>
      <c r="O1964" s="8"/>
      <c r="BU1964"/>
      <c r="BV1964"/>
    </row>
    <row r="1965" spans="1:74" x14ac:dyDescent="0.25">
      <c r="A1965" s="18"/>
      <c r="B1965" s="20"/>
      <c r="C1965" s="72"/>
      <c r="D1965" s="19"/>
      <c r="E1965" s="20"/>
      <c r="F1965" s="20"/>
      <c r="G1965" s="19"/>
      <c r="H1965" s="19"/>
      <c r="I1965" s="76" t="str">
        <f>IF(AND(Table1[[#This Row],[Was this permit part of a consolidated review?]]="No", Table1[[#This Row],[Date Notice of Complete Application Issued]]&lt;&gt;"", Table1[[#This Row],[Date of Decision]]&lt;&gt;""), Table1[[#This Row],[Date of Decision]]-Table1[[#This Row],[Date Notice of Complete Application Issued]], "")</f>
        <v/>
      </c>
      <c r="J196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6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6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65" s="74" t="str">
        <f>IF(Table1[[#This Row],[Was there an agreed upon decision date?]]="Yes",
    "Mutually agreed timeline",
    IF(ISNUMBER(Table1[[#This Row],[Total Active Review Days 
(without pauses)]]),
        IF(Table1[[#This Row],[Total Active Review Days 
(without pauses)]] &gt; Table1[[#This Row],[Deadline 
(Hidden Helper)]], "Yes", "No"),
    ""))</f>
        <v/>
      </c>
      <c r="N1965" s="8"/>
      <c r="O1965" s="8"/>
      <c r="BU1965"/>
      <c r="BV1965"/>
    </row>
    <row r="1966" spans="1:74" x14ac:dyDescent="0.25">
      <c r="A1966" s="18"/>
      <c r="B1966" s="20"/>
      <c r="C1966" s="72"/>
      <c r="D1966" s="19"/>
      <c r="E1966" s="20"/>
      <c r="F1966" s="20"/>
      <c r="G1966" s="19"/>
      <c r="H1966" s="19"/>
      <c r="I1966" s="76" t="str">
        <f>IF(AND(Table1[[#This Row],[Was this permit part of a consolidated review?]]="No", Table1[[#This Row],[Date Notice of Complete Application Issued]]&lt;&gt;"", Table1[[#This Row],[Date of Decision]]&lt;&gt;""), Table1[[#This Row],[Date of Decision]]-Table1[[#This Row],[Date Notice of Complete Application Issued]], "")</f>
        <v/>
      </c>
      <c r="J196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6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6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66" s="74" t="str">
        <f>IF(Table1[[#This Row],[Was there an agreed upon decision date?]]="Yes",
    "Mutually agreed timeline",
    IF(ISNUMBER(Table1[[#This Row],[Total Active Review Days 
(without pauses)]]),
        IF(Table1[[#This Row],[Total Active Review Days 
(without pauses)]] &gt; Table1[[#This Row],[Deadline 
(Hidden Helper)]], "Yes", "No"),
    ""))</f>
        <v/>
      </c>
      <c r="N1966" s="8"/>
      <c r="O1966" s="8"/>
      <c r="BU1966"/>
      <c r="BV1966"/>
    </row>
    <row r="1967" spans="1:74" x14ac:dyDescent="0.25">
      <c r="A1967" s="18"/>
      <c r="B1967" s="20"/>
      <c r="C1967" s="72"/>
      <c r="D1967" s="19"/>
      <c r="E1967" s="20"/>
      <c r="F1967" s="20"/>
      <c r="G1967" s="19"/>
      <c r="H1967" s="19"/>
      <c r="I1967" s="76" t="str">
        <f>IF(AND(Table1[[#This Row],[Was this permit part of a consolidated review?]]="No", Table1[[#This Row],[Date Notice of Complete Application Issued]]&lt;&gt;"", Table1[[#This Row],[Date of Decision]]&lt;&gt;""), Table1[[#This Row],[Date of Decision]]-Table1[[#This Row],[Date Notice of Complete Application Issued]], "")</f>
        <v/>
      </c>
      <c r="J196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6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6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67" s="74" t="str">
        <f>IF(Table1[[#This Row],[Was there an agreed upon decision date?]]="Yes",
    "Mutually agreed timeline",
    IF(ISNUMBER(Table1[[#This Row],[Total Active Review Days 
(without pauses)]]),
        IF(Table1[[#This Row],[Total Active Review Days 
(without pauses)]] &gt; Table1[[#This Row],[Deadline 
(Hidden Helper)]], "Yes", "No"),
    ""))</f>
        <v/>
      </c>
      <c r="N1967" s="8"/>
      <c r="O1967" s="8"/>
      <c r="BU1967"/>
      <c r="BV1967"/>
    </row>
    <row r="1968" spans="1:74" x14ac:dyDescent="0.25">
      <c r="A1968" s="18"/>
      <c r="B1968" s="20"/>
      <c r="C1968" s="72"/>
      <c r="D1968" s="19"/>
      <c r="E1968" s="20"/>
      <c r="F1968" s="20"/>
      <c r="G1968" s="19"/>
      <c r="H1968" s="19"/>
      <c r="I1968" s="76" t="str">
        <f>IF(AND(Table1[[#This Row],[Was this permit part of a consolidated review?]]="No", Table1[[#This Row],[Date Notice of Complete Application Issued]]&lt;&gt;"", Table1[[#This Row],[Date of Decision]]&lt;&gt;""), Table1[[#This Row],[Date of Decision]]-Table1[[#This Row],[Date Notice of Complete Application Issued]], "")</f>
        <v/>
      </c>
      <c r="J196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6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6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68" s="74" t="str">
        <f>IF(Table1[[#This Row],[Was there an agreed upon decision date?]]="Yes",
    "Mutually agreed timeline",
    IF(ISNUMBER(Table1[[#This Row],[Total Active Review Days 
(without pauses)]]),
        IF(Table1[[#This Row],[Total Active Review Days 
(without pauses)]] &gt; Table1[[#This Row],[Deadline 
(Hidden Helper)]], "Yes", "No"),
    ""))</f>
        <v/>
      </c>
      <c r="N1968" s="8"/>
      <c r="O1968" s="8"/>
      <c r="BU1968"/>
      <c r="BV1968"/>
    </row>
    <row r="1969" spans="1:74" x14ac:dyDescent="0.25">
      <c r="A1969" s="18"/>
      <c r="B1969" s="20"/>
      <c r="C1969" s="72"/>
      <c r="D1969" s="19"/>
      <c r="E1969" s="20"/>
      <c r="F1969" s="20"/>
      <c r="G1969" s="19"/>
      <c r="H1969" s="19"/>
      <c r="I1969" s="76" t="str">
        <f>IF(AND(Table1[[#This Row],[Was this permit part of a consolidated review?]]="No", Table1[[#This Row],[Date Notice of Complete Application Issued]]&lt;&gt;"", Table1[[#This Row],[Date of Decision]]&lt;&gt;""), Table1[[#This Row],[Date of Decision]]-Table1[[#This Row],[Date Notice of Complete Application Issued]], "")</f>
        <v/>
      </c>
      <c r="J196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6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6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69" s="74" t="str">
        <f>IF(Table1[[#This Row],[Was there an agreed upon decision date?]]="Yes",
    "Mutually agreed timeline",
    IF(ISNUMBER(Table1[[#This Row],[Total Active Review Days 
(without pauses)]]),
        IF(Table1[[#This Row],[Total Active Review Days 
(without pauses)]] &gt; Table1[[#This Row],[Deadline 
(Hidden Helper)]], "Yes", "No"),
    ""))</f>
        <v/>
      </c>
      <c r="N1969" s="8"/>
      <c r="O1969" s="8"/>
      <c r="BU1969"/>
      <c r="BV1969"/>
    </row>
    <row r="1970" spans="1:74" x14ac:dyDescent="0.25">
      <c r="A1970" s="18"/>
      <c r="B1970" s="20"/>
      <c r="C1970" s="72"/>
      <c r="D1970" s="19"/>
      <c r="E1970" s="20"/>
      <c r="F1970" s="20"/>
      <c r="G1970" s="19"/>
      <c r="H1970" s="19"/>
      <c r="I1970" s="76" t="str">
        <f>IF(AND(Table1[[#This Row],[Was this permit part of a consolidated review?]]="No", Table1[[#This Row],[Date Notice of Complete Application Issued]]&lt;&gt;"", Table1[[#This Row],[Date of Decision]]&lt;&gt;""), Table1[[#This Row],[Date of Decision]]-Table1[[#This Row],[Date Notice of Complete Application Issued]], "")</f>
        <v/>
      </c>
      <c r="J197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7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7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70" s="74" t="str">
        <f>IF(Table1[[#This Row],[Was there an agreed upon decision date?]]="Yes",
    "Mutually agreed timeline",
    IF(ISNUMBER(Table1[[#This Row],[Total Active Review Days 
(without pauses)]]),
        IF(Table1[[#This Row],[Total Active Review Days 
(without pauses)]] &gt; Table1[[#This Row],[Deadline 
(Hidden Helper)]], "Yes", "No"),
    ""))</f>
        <v/>
      </c>
      <c r="N1970" s="8"/>
      <c r="O1970" s="8"/>
      <c r="BU1970"/>
      <c r="BV1970"/>
    </row>
    <row r="1971" spans="1:74" x14ac:dyDescent="0.25">
      <c r="A1971" s="18"/>
      <c r="B1971" s="20"/>
      <c r="C1971" s="72"/>
      <c r="D1971" s="19"/>
      <c r="E1971" s="20"/>
      <c r="F1971" s="20"/>
      <c r="G1971" s="19"/>
      <c r="H1971" s="19"/>
      <c r="I1971" s="76" t="str">
        <f>IF(AND(Table1[[#This Row],[Was this permit part of a consolidated review?]]="No", Table1[[#This Row],[Date Notice of Complete Application Issued]]&lt;&gt;"", Table1[[#This Row],[Date of Decision]]&lt;&gt;""), Table1[[#This Row],[Date of Decision]]-Table1[[#This Row],[Date Notice of Complete Application Issued]], "")</f>
        <v/>
      </c>
      <c r="J197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7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7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71" s="74" t="str">
        <f>IF(Table1[[#This Row],[Was there an agreed upon decision date?]]="Yes",
    "Mutually agreed timeline",
    IF(ISNUMBER(Table1[[#This Row],[Total Active Review Days 
(without pauses)]]),
        IF(Table1[[#This Row],[Total Active Review Days 
(without pauses)]] &gt; Table1[[#This Row],[Deadline 
(Hidden Helper)]], "Yes", "No"),
    ""))</f>
        <v/>
      </c>
      <c r="N1971" s="8"/>
      <c r="O1971" s="8"/>
      <c r="BU1971"/>
      <c r="BV1971"/>
    </row>
    <row r="1972" spans="1:74" x14ac:dyDescent="0.25">
      <c r="A1972" s="18"/>
      <c r="B1972" s="20"/>
      <c r="C1972" s="72"/>
      <c r="D1972" s="19"/>
      <c r="E1972" s="20"/>
      <c r="F1972" s="20"/>
      <c r="G1972" s="19"/>
      <c r="H1972" s="19"/>
      <c r="I1972" s="76" t="str">
        <f>IF(AND(Table1[[#This Row],[Was this permit part of a consolidated review?]]="No", Table1[[#This Row],[Date Notice of Complete Application Issued]]&lt;&gt;"", Table1[[#This Row],[Date of Decision]]&lt;&gt;""), Table1[[#This Row],[Date of Decision]]-Table1[[#This Row],[Date Notice of Complete Application Issued]], "")</f>
        <v/>
      </c>
      <c r="J197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7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7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72" s="74" t="str">
        <f>IF(Table1[[#This Row],[Was there an agreed upon decision date?]]="Yes",
    "Mutually agreed timeline",
    IF(ISNUMBER(Table1[[#This Row],[Total Active Review Days 
(without pauses)]]),
        IF(Table1[[#This Row],[Total Active Review Days 
(without pauses)]] &gt; Table1[[#This Row],[Deadline 
(Hidden Helper)]], "Yes", "No"),
    ""))</f>
        <v/>
      </c>
      <c r="N1972" s="8"/>
      <c r="O1972" s="8"/>
      <c r="BU1972"/>
      <c r="BV1972"/>
    </row>
    <row r="1973" spans="1:74" x14ac:dyDescent="0.25">
      <c r="A1973" s="18"/>
      <c r="B1973" s="20"/>
      <c r="C1973" s="72"/>
      <c r="D1973" s="19"/>
      <c r="E1973" s="20"/>
      <c r="F1973" s="20"/>
      <c r="G1973" s="19"/>
      <c r="H1973" s="19"/>
      <c r="I1973" s="76" t="str">
        <f>IF(AND(Table1[[#This Row],[Was this permit part of a consolidated review?]]="No", Table1[[#This Row],[Date Notice of Complete Application Issued]]&lt;&gt;"", Table1[[#This Row],[Date of Decision]]&lt;&gt;""), Table1[[#This Row],[Date of Decision]]-Table1[[#This Row],[Date Notice of Complete Application Issued]], "")</f>
        <v/>
      </c>
      <c r="J197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7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7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73" s="74" t="str">
        <f>IF(Table1[[#This Row],[Was there an agreed upon decision date?]]="Yes",
    "Mutually agreed timeline",
    IF(ISNUMBER(Table1[[#This Row],[Total Active Review Days 
(without pauses)]]),
        IF(Table1[[#This Row],[Total Active Review Days 
(without pauses)]] &gt; Table1[[#This Row],[Deadline 
(Hidden Helper)]], "Yes", "No"),
    ""))</f>
        <v/>
      </c>
      <c r="N1973" s="8"/>
      <c r="O1973" s="8"/>
      <c r="BU1973"/>
      <c r="BV1973"/>
    </row>
    <row r="1974" spans="1:74" x14ac:dyDescent="0.25">
      <c r="A1974" s="18"/>
      <c r="B1974" s="20"/>
      <c r="C1974" s="72"/>
      <c r="D1974" s="19"/>
      <c r="E1974" s="20"/>
      <c r="F1974" s="20"/>
      <c r="G1974" s="19"/>
      <c r="H1974" s="19"/>
      <c r="I1974" s="76" t="str">
        <f>IF(AND(Table1[[#This Row],[Was this permit part of a consolidated review?]]="No", Table1[[#This Row],[Date Notice of Complete Application Issued]]&lt;&gt;"", Table1[[#This Row],[Date of Decision]]&lt;&gt;""), Table1[[#This Row],[Date of Decision]]-Table1[[#This Row],[Date Notice of Complete Application Issued]], "")</f>
        <v/>
      </c>
      <c r="J197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7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7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74" s="74" t="str">
        <f>IF(Table1[[#This Row],[Was there an agreed upon decision date?]]="Yes",
    "Mutually agreed timeline",
    IF(ISNUMBER(Table1[[#This Row],[Total Active Review Days 
(without pauses)]]),
        IF(Table1[[#This Row],[Total Active Review Days 
(without pauses)]] &gt; Table1[[#This Row],[Deadline 
(Hidden Helper)]], "Yes", "No"),
    ""))</f>
        <v/>
      </c>
      <c r="N1974" s="8"/>
      <c r="O1974" s="8"/>
      <c r="BU1974"/>
      <c r="BV1974"/>
    </row>
    <row r="1975" spans="1:74" x14ac:dyDescent="0.25">
      <c r="A1975" s="18"/>
      <c r="B1975" s="20"/>
      <c r="C1975" s="72"/>
      <c r="D1975" s="19"/>
      <c r="E1975" s="20"/>
      <c r="F1975" s="20"/>
      <c r="G1975" s="19"/>
      <c r="H1975" s="19"/>
      <c r="I1975" s="76" t="str">
        <f>IF(AND(Table1[[#This Row],[Was this permit part of a consolidated review?]]="No", Table1[[#This Row],[Date Notice of Complete Application Issued]]&lt;&gt;"", Table1[[#This Row],[Date of Decision]]&lt;&gt;""), Table1[[#This Row],[Date of Decision]]-Table1[[#This Row],[Date Notice of Complete Application Issued]], "")</f>
        <v/>
      </c>
      <c r="J197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7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7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75" s="74" t="str">
        <f>IF(Table1[[#This Row],[Was there an agreed upon decision date?]]="Yes",
    "Mutually agreed timeline",
    IF(ISNUMBER(Table1[[#This Row],[Total Active Review Days 
(without pauses)]]),
        IF(Table1[[#This Row],[Total Active Review Days 
(without pauses)]] &gt; Table1[[#This Row],[Deadline 
(Hidden Helper)]], "Yes", "No"),
    ""))</f>
        <v/>
      </c>
      <c r="N1975" s="8"/>
      <c r="O1975" s="8"/>
      <c r="BU1975"/>
      <c r="BV1975"/>
    </row>
    <row r="1976" spans="1:74" x14ac:dyDescent="0.25">
      <c r="A1976" s="18"/>
      <c r="B1976" s="20"/>
      <c r="C1976" s="72"/>
      <c r="D1976" s="19"/>
      <c r="E1976" s="20"/>
      <c r="F1976" s="20"/>
      <c r="G1976" s="19"/>
      <c r="H1976" s="19"/>
      <c r="I1976" s="76" t="str">
        <f>IF(AND(Table1[[#This Row],[Was this permit part of a consolidated review?]]="No", Table1[[#This Row],[Date Notice of Complete Application Issued]]&lt;&gt;"", Table1[[#This Row],[Date of Decision]]&lt;&gt;""), Table1[[#This Row],[Date of Decision]]-Table1[[#This Row],[Date Notice of Complete Application Issued]], "")</f>
        <v/>
      </c>
      <c r="J197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7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7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76" s="74" t="str">
        <f>IF(Table1[[#This Row],[Was there an agreed upon decision date?]]="Yes",
    "Mutually agreed timeline",
    IF(ISNUMBER(Table1[[#This Row],[Total Active Review Days 
(without pauses)]]),
        IF(Table1[[#This Row],[Total Active Review Days 
(without pauses)]] &gt; Table1[[#This Row],[Deadline 
(Hidden Helper)]], "Yes", "No"),
    ""))</f>
        <v/>
      </c>
      <c r="N1976" s="8"/>
      <c r="O1976" s="8"/>
      <c r="BU1976"/>
      <c r="BV1976"/>
    </row>
    <row r="1977" spans="1:74" x14ac:dyDescent="0.25">
      <c r="A1977" s="18"/>
      <c r="B1977" s="20"/>
      <c r="C1977" s="72"/>
      <c r="D1977" s="19"/>
      <c r="E1977" s="20"/>
      <c r="F1977" s="20"/>
      <c r="G1977" s="19"/>
      <c r="H1977" s="19"/>
      <c r="I1977" s="76" t="str">
        <f>IF(AND(Table1[[#This Row],[Was this permit part of a consolidated review?]]="No", Table1[[#This Row],[Date Notice of Complete Application Issued]]&lt;&gt;"", Table1[[#This Row],[Date of Decision]]&lt;&gt;""), Table1[[#This Row],[Date of Decision]]-Table1[[#This Row],[Date Notice of Complete Application Issued]], "")</f>
        <v/>
      </c>
      <c r="J197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7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7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77" s="74" t="str">
        <f>IF(Table1[[#This Row],[Was there an agreed upon decision date?]]="Yes",
    "Mutually agreed timeline",
    IF(ISNUMBER(Table1[[#This Row],[Total Active Review Days 
(without pauses)]]),
        IF(Table1[[#This Row],[Total Active Review Days 
(without pauses)]] &gt; Table1[[#This Row],[Deadline 
(Hidden Helper)]], "Yes", "No"),
    ""))</f>
        <v/>
      </c>
      <c r="N1977" s="8"/>
      <c r="O1977" s="8"/>
      <c r="BU1977"/>
      <c r="BV1977"/>
    </row>
    <row r="1978" spans="1:74" x14ac:dyDescent="0.25">
      <c r="A1978" s="18"/>
      <c r="B1978" s="20"/>
      <c r="C1978" s="72"/>
      <c r="D1978" s="19"/>
      <c r="E1978" s="20"/>
      <c r="F1978" s="20"/>
      <c r="G1978" s="19"/>
      <c r="H1978" s="19"/>
      <c r="I1978" s="76" t="str">
        <f>IF(AND(Table1[[#This Row],[Was this permit part of a consolidated review?]]="No", Table1[[#This Row],[Date Notice of Complete Application Issued]]&lt;&gt;"", Table1[[#This Row],[Date of Decision]]&lt;&gt;""), Table1[[#This Row],[Date of Decision]]-Table1[[#This Row],[Date Notice of Complete Application Issued]], "")</f>
        <v/>
      </c>
      <c r="J197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7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7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78" s="74" t="str">
        <f>IF(Table1[[#This Row],[Was there an agreed upon decision date?]]="Yes",
    "Mutually agreed timeline",
    IF(ISNUMBER(Table1[[#This Row],[Total Active Review Days 
(without pauses)]]),
        IF(Table1[[#This Row],[Total Active Review Days 
(without pauses)]] &gt; Table1[[#This Row],[Deadline 
(Hidden Helper)]], "Yes", "No"),
    ""))</f>
        <v/>
      </c>
      <c r="N1978" s="8"/>
      <c r="O1978" s="8"/>
      <c r="BU1978"/>
      <c r="BV1978"/>
    </row>
    <row r="1979" spans="1:74" x14ac:dyDescent="0.25">
      <c r="A1979" s="18"/>
      <c r="B1979" s="20"/>
      <c r="C1979" s="72"/>
      <c r="D1979" s="19"/>
      <c r="E1979" s="20"/>
      <c r="F1979" s="20"/>
      <c r="G1979" s="19"/>
      <c r="H1979" s="19"/>
      <c r="I1979" s="76" t="str">
        <f>IF(AND(Table1[[#This Row],[Was this permit part of a consolidated review?]]="No", Table1[[#This Row],[Date Notice of Complete Application Issued]]&lt;&gt;"", Table1[[#This Row],[Date of Decision]]&lt;&gt;""), Table1[[#This Row],[Date of Decision]]-Table1[[#This Row],[Date Notice of Complete Application Issued]], "")</f>
        <v/>
      </c>
      <c r="J197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7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7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79" s="74" t="str">
        <f>IF(Table1[[#This Row],[Was there an agreed upon decision date?]]="Yes",
    "Mutually agreed timeline",
    IF(ISNUMBER(Table1[[#This Row],[Total Active Review Days 
(without pauses)]]),
        IF(Table1[[#This Row],[Total Active Review Days 
(without pauses)]] &gt; Table1[[#This Row],[Deadline 
(Hidden Helper)]], "Yes", "No"),
    ""))</f>
        <v/>
      </c>
      <c r="N1979" s="8"/>
      <c r="O1979" s="8"/>
      <c r="BU1979"/>
      <c r="BV1979"/>
    </row>
    <row r="1980" spans="1:74" x14ac:dyDescent="0.25">
      <c r="A1980" s="18"/>
      <c r="B1980" s="20"/>
      <c r="C1980" s="72"/>
      <c r="D1980" s="19"/>
      <c r="E1980" s="20"/>
      <c r="F1980" s="20"/>
      <c r="G1980" s="19"/>
      <c r="H1980" s="19"/>
      <c r="I1980" s="76" t="str">
        <f>IF(AND(Table1[[#This Row],[Was this permit part of a consolidated review?]]="No", Table1[[#This Row],[Date Notice of Complete Application Issued]]&lt;&gt;"", Table1[[#This Row],[Date of Decision]]&lt;&gt;""), Table1[[#This Row],[Date of Decision]]-Table1[[#This Row],[Date Notice of Complete Application Issued]], "")</f>
        <v/>
      </c>
      <c r="J198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8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8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80" s="74" t="str">
        <f>IF(Table1[[#This Row],[Was there an agreed upon decision date?]]="Yes",
    "Mutually agreed timeline",
    IF(ISNUMBER(Table1[[#This Row],[Total Active Review Days 
(without pauses)]]),
        IF(Table1[[#This Row],[Total Active Review Days 
(without pauses)]] &gt; Table1[[#This Row],[Deadline 
(Hidden Helper)]], "Yes", "No"),
    ""))</f>
        <v/>
      </c>
      <c r="N1980" s="8"/>
      <c r="O1980" s="8"/>
      <c r="BU1980"/>
      <c r="BV1980"/>
    </row>
    <row r="1981" spans="1:74" x14ac:dyDescent="0.25">
      <c r="A1981" s="18"/>
      <c r="B1981" s="20"/>
      <c r="C1981" s="72"/>
      <c r="D1981" s="19"/>
      <c r="E1981" s="20"/>
      <c r="F1981" s="20"/>
      <c r="G1981" s="19"/>
      <c r="H1981" s="19"/>
      <c r="I1981" s="76" t="str">
        <f>IF(AND(Table1[[#This Row],[Was this permit part of a consolidated review?]]="No", Table1[[#This Row],[Date Notice of Complete Application Issued]]&lt;&gt;"", Table1[[#This Row],[Date of Decision]]&lt;&gt;""), Table1[[#This Row],[Date of Decision]]-Table1[[#This Row],[Date Notice of Complete Application Issued]], "")</f>
        <v/>
      </c>
      <c r="J198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8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8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81" s="74" t="str">
        <f>IF(Table1[[#This Row],[Was there an agreed upon decision date?]]="Yes",
    "Mutually agreed timeline",
    IF(ISNUMBER(Table1[[#This Row],[Total Active Review Days 
(without pauses)]]),
        IF(Table1[[#This Row],[Total Active Review Days 
(without pauses)]] &gt; Table1[[#This Row],[Deadline 
(Hidden Helper)]], "Yes", "No"),
    ""))</f>
        <v/>
      </c>
      <c r="N1981" s="8"/>
      <c r="O1981" s="8"/>
      <c r="BU1981"/>
      <c r="BV1981"/>
    </row>
    <row r="1982" spans="1:74" x14ac:dyDescent="0.25">
      <c r="A1982" s="18"/>
      <c r="B1982" s="20"/>
      <c r="C1982" s="72"/>
      <c r="D1982" s="19"/>
      <c r="E1982" s="20"/>
      <c r="F1982" s="20"/>
      <c r="G1982" s="19"/>
      <c r="H1982" s="19"/>
      <c r="I1982" s="76" t="str">
        <f>IF(AND(Table1[[#This Row],[Was this permit part of a consolidated review?]]="No", Table1[[#This Row],[Date Notice of Complete Application Issued]]&lt;&gt;"", Table1[[#This Row],[Date of Decision]]&lt;&gt;""), Table1[[#This Row],[Date of Decision]]-Table1[[#This Row],[Date Notice of Complete Application Issued]], "")</f>
        <v/>
      </c>
      <c r="J198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8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8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82" s="74" t="str">
        <f>IF(Table1[[#This Row],[Was there an agreed upon decision date?]]="Yes",
    "Mutually agreed timeline",
    IF(ISNUMBER(Table1[[#This Row],[Total Active Review Days 
(without pauses)]]),
        IF(Table1[[#This Row],[Total Active Review Days 
(without pauses)]] &gt; Table1[[#This Row],[Deadline 
(Hidden Helper)]], "Yes", "No"),
    ""))</f>
        <v/>
      </c>
      <c r="N1982" s="8"/>
      <c r="O1982" s="8"/>
      <c r="BU1982"/>
      <c r="BV1982"/>
    </row>
    <row r="1983" spans="1:74" x14ac:dyDescent="0.25">
      <c r="A1983" s="18"/>
      <c r="B1983" s="20"/>
      <c r="C1983" s="72"/>
      <c r="D1983" s="19"/>
      <c r="E1983" s="20"/>
      <c r="F1983" s="20"/>
      <c r="G1983" s="19"/>
      <c r="H1983" s="19"/>
      <c r="I1983" s="76" t="str">
        <f>IF(AND(Table1[[#This Row],[Was this permit part of a consolidated review?]]="No", Table1[[#This Row],[Date Notice of Complete Application Issued]]&lt;&gt;"", Table1[[#This Row],[Date of Decision]]&lt;&gt;""), Table1[[#This Row],[Date of Decision]]-Table1[[#This Row],[Date Notice of Complete Application Issued]], "")</f>
        <v/>
      </c>
      <c r="J198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8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8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83" s="74" t="str">
        <f>IF(Table1[[#This Row],[Was there an agreed upon decision date?]]="Yes",
    "Mutually agreed timeline",
    IF(ISNUMBER(Table1[[#This Row],[Total Active Review Days 
(without pauses)]]),
        IF(Table1[[#This Row],[Total Active Review Days 
(without pauses)]] &gt; Table1[[#This Row],[Deadline 
(Hidden Helper)]], "Yes", "No"),
    ""))</f>
        <v/>
      </c>
      <c r="N1983" s="8"/>
      <c r="O1983" s="8"/>
      <c r="BU1983"/>
      <c r="BV1983"/>
    </row>
    <row r="1984" spans="1:74" x14ac:dyDescent="0.25">
      <c r="A1984" s="18"/>
      <c r="B1984" s="20"/>
      <c r="C1984" s="72"/>
      <c r="D1984" s="19"/>
      <c r="E1984" s="20"/>
      <c r="F1984" s="20"/>
      <c r="G1984" s="19"/>
      <c r="H1984" s="19"/>
      <c r="I1984" s="76" t="str">
        <f>IF(AND(Table1[[#This Row],[Was this permit part of a consolidated review?]]="No", Table1[[#This Row],[Date Notice of Complete Application Issued]]&lt;&gt;"", Table1[[#This Row],[Date of Decision]]&lt;&gt;""), Table1[[#This Row],[Date of Decision]]-Table1[[#This Row],[Date Notice of Complete Application Issued]], "")</f>
        <v/>
      </c>
      <c r="J198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8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8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84" s="74" t="str">
        <f>IF(Table1[[#This Row],[Was there an agreed upon decision date?]]="Yes",
    "Mutually agreed timeline",
    IF(ISNUMBER(Table1[[#This Row],[Total Active Review Days 
(without pauses)]]),
        IF(Table1[[#This Row],[Total Active Review Days 
(without pauses)]] &gt; Table1[[#This Row],[Deadline 
(Hidden Helper)]], "Yes", "No"),
    ""))</f>
        <v/>
      </c>
      <c r="N1984" s="8"/>
      <c r="O1984" s="8"/>
      <c r="BU1984"/>
      <c r="BV1984"/>
    </row>
    <row r="1985" spans="1:74" x14ac:dyDescent="0.25">
      <c r="A1985" s="18"/>
      <c r="B1985" s="20"/>
      <c r="C1985" s="72"/>
      <c r="D1985" s="19"/>
      <c r="E1985" s="20"/>
      <c r="F1985" s="20"/>
      <c r="G1985" s="19"/>
      <c r="H1985" s="19"/>
      <c r="I1985" s="76" t="str">
        <f>IF(AND(Table1[[#This Row],[Was this permit part of a consolidated review?]]="No", Table1[[#This Row],[Date Notice of Complete Application Issued]]&lt;&gt;"", Table1[[#This Row],[Date of Decision]]&lt;&gt;""), Table1[[#This Row],[Date of Decision]]-Table1[[#This Row],[Date Notice of Complete Application Issued]], "")</f>
        <v/>
      </c>
      <c r="J198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8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8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85" s="74" t="str">
        <f>IF(Table1[[#This Row],[Was there an agreed upon decision date?]]="Yes",
    "Mutually agreed timeline",
    IF(ISNUMBER(Table1[[#This Row],[Total Active Review Days 
(without pauses)]]),
        IF(Table1[[#This Row],[Total Active Review Days 
(without pauses)]] &gt; Table1[[#This Row],[Deadline 
(Hidden Helper)]], "Yes", "No"),
    ""))</f>
        <v/>
      </c>
      <c r="N1985" s="8"/>
      <c r="O1985" s="8"/>
      <c r="BU1985"/>
      <c r="BV1985"/>
    </row>
    <row r="1986" spans="1:74" x14ac:dyDescent="0.25">
      <c r="A1986" s="18"/>
      <c r="B1986" s="20"/>
      <c r="C1986" s="72"/>
      <c r="D1986" s="19"/>
      <c r="E1986" s="20"/>
      <c r="F1986" s="20"/>
      <c r="G1986" s="19"/>
      <c r="H1986" s="19"/>
      <c r="I1986" s="76" t="str">
        <f>IF(AND(Table1[[#This Row],[Was this permit part of a consolidated review?]]="No", Table1[[#This Row],[Date Notice of Complete Application Issued]]&lt;&gt;"", Table1[[#This Row],[Date of Decision]]&lt;&gt;""), Table1[[#This Row],[Date of Decision]]-Table1[[#This Row],[Date Notice of Complete Application Issued]], "")</f>
        <v/>
      </c>
      <c r="J198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8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8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86" s="74" t="str">
        <f>IF(Table1[[#This Row],[Was there an agreed upon decision date?]]="Yes",
    "Mutually agreed timeline",
    IF(ISNUMBER(Table1[[#This Row],[Total Active Review Days 
(without pauses)]]),
        IF(Table1[[#This Row],[Total Active Review Days 
(without pauses)]] &gt; Table1[[#This Row],[Deadline 
(Hidden Helper)]], "Yes", "No"),
    ""))</f>
        <v/>
      </c>
      <c r="N1986" s="8"/>
      <c r="O1986" s="8"/>
      <c r="BU1986"/>
      <c r="BV1986"/>
    </row>
    <row r="1987" spans="1:74" x14ac:dyDescent="0.25">
      <c r="A1987" s="18"/>
      <c r="B1987" s="20"/>
      <c r="C1987" s="72"/>
      <c r="D1987" s="19"/>
      <c r="E1987" s="20"/>
      <c r="F1987" s="20"/>
      <c r="G1987" s="19"/>
      <c r="H1987" s="19"/>
      <c r="I1987" s="76" t="str">
        <f>IF(AND(Table1[[#This Row],[Was this permit part of a consolidated review?]]="No", Table1[[#This Row],[Date Notice of Complete Application Issued]]&lt;&gt;"", Table1[[#This Row],[Date of Decision]]&lt;&gt;""), Table1[[#This Row],[Date of Decision]]-Table1[[#This Row],[Date Notice of Complete Application Issued]], "")</f>
        <v/>
      </c>
      <c r="J198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8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8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87" s="74" t="str">
        <f>IF(Table1[[#This Row],[Was there an agreed upon decision date?]]="Yes",
    "Mutually agreed timeline",
    IF(ISNUMBER(Table1[[#This Row],[Total Active Review Days 
(without pauses)]]),
        IF(Table1[[#This Row],[Total Active Review Days 
(without pauses)]] &gt; Table1[[#This Row],[Deadline 
(Hidden Helper)]], "Yes", "No"),
    ""))</f>
        <v/>
      </c>
      <c r="N1987" s="8"/>
      <c r="O1987" s="8"/>
      <c r="BU1987"/>
      <c r="BV1987"/>
    </row>
    <row r="1988" spans="1:74" x14ac:dyDescent="0.25">
      <c r="A1988" s="18"/>
      <c r="B1988" s="20"/>
      <c r="C1988" s="72"/>
      <c r="D1988" s="19"/>
      <c r="E1988" s="20"/>
      <c r="F1988" s="20"/>
      <c r="G1988" s="19"/>
      <c r="H1988" s="19"/>
      <c r="I1988" s="76" t="str">
        <f>IF(AND(Table1[[#This Row],[Was this permit part of a consolidated review?]]="No", Table1[[#This Row],[Date Notice of Complete Application Issued]]&lt;&gt;"", Table1[[#This Row],[Date of Decision]]&lt;&gt;""), Table1[[#This Row],[Date of Decision]]-Table1[[#This Row],[Date Notice of Complete Application Issued]], "")</f>
        <v/>
      </c>
      <c r="J198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8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8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88" s="74" t="str">
        <f>IF(Table1[[#This Row],[Was there an agreed upon decision date?]]="Yes",
    "Mutually agreed timeline",
    IF(ISNUMBER(Table1[[#This Row],[Total Active Review Days 
(without pauses)]]),
        IF(Table1[[#This Row],[Total Active Review Days 
(without pauses)]] &gt; Table1[[#This Row],[Deadline 
(Hidden Helper)]], "Yes", "No"),
    ""))</f>
        <v/>
      </c>
      <c r="N1988" s="8"/>
      <c r="O1988" s="8"/>
      <c r="BU1988"/>
      <c r="BV1988"/>
    </row>
    <row r="1989" spans="1:74" x14ac:dyDescent="0.25">
      <c r="A1989" s="18"/>
      <c r="B1989" s="20"/>
      <c r="C1989" s="72"/>
      <c r="D1989" s="19"/>
      <c r="E1989" s="20"/>
      <c r="F1989" s="20"/>
      <c r="G1989" s="19"/>
      <c r="H1989" s="19"/>
      <c r="I1989" s="76" t="str">
        <f>IF(AND(Table1[[#This Row],[Was this permit part of a consolidated review?]]="No", Table1[[#This Row],[Date Notice of Complete Application Issued]]&lt;&gt;"", Table1[[#This Row],[Date of Decision]]&lt;&gt;""), Table1[[#This Row],[Date of Decision]]-Table1[[#This Row],[Date Notice of Complete Application Issued]], "")</f>
        <v/>
      </c>
      <c r="J198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8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8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89" s="74" t="str">
        <f>IF(Table1[[#This Row],[Was there an agreed upon decision date?]]="Yes",
    "Mutually agreed timeline",
    IF(ISNUMBER(Table1[[#This Row],[Total Active Review Days 
(without pauses)]]),
        IF(Table1[[#This Row],[Total Active Review Days 
(without pauses)]] &gt; Table1[[#This Row],[Deadline 
(Hidden Helper)]], "Yes", "No"),
    ""))</f>
        <v/>
      </c>
      <c r="N1989" s="8"/>
      <c r="O1989" s="8"/>
      <c r="BU1989"/>
      <c r="BV1989"/>
    </row>
    <row r="1990" spans="1:74" x14ac:dyDescent="0.25">
      <c r="A1990" s="18"/>
      <c r="B1990" s="20"/>
      <c r="C1990" s="72"/>
      <c r="D1990" s="19"/>
      <c r="E1990" s="20"/>
      <c r="F1990" s="20"/>
      <c r="G1990" s="19"/>
      <c r="H1990" s="19"/>
      <c r="I1990" s="76" t="str">
        <f>IF(AND(Table1[[#This Row],[Was this permit part of a consolidated review?]]="No", Table1[[#This Row],[Date Notice of Complete Application Issued]]&lt;&gt;"", Table1[[#This Row],[Date of Decision]]&lt;&gt;""), Table1[[#This Row],[Date of Decision]]-Table1[[#This Row],[Date Notice of Complete Application Issued]], "")</f>
        <v/>
      </c>
      <c r="J199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9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9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90" s="74" t="str">
        <f>IF(Table1[[#This Row],[Was there an agreed upon decision date?]]="Yes",
    "Mutually agreed timeline",
    IF(ISNUMBER(Table1[[#This Row],[Total Active Review Days 
(without pauses)]]),
        IF(Table1[[#This Row],[Total Active Review Days 
(without pauses)]] &gt; Table1[[#This Row],[Deadline 
(Hidden Helper)]], "Yes", "No"),
    ""))</f>
        <v/>
      </c>
      <c r="N1990" s="8"/>
      <c r="O1990" s="8"/>
      <c r="BU1990"/>
      <c r="BV1990"/>
    </row>
    <row r="1991" spans="1:74" x14ac:dyDescent="0.25">
      <c r="A1991" s="18"/>
      <c r="B1991" s="20"/>
      <c r="C1991" s="72"/>
      <c r="D1991" s="19"/>
      <c r="E1991" s="20"/>
      <c r="F1991" s="20"/>
      <c r="G1991" s="19"/>
      <c r="H1991" s="19"/>
      <c r="I1991" s="76" t="str">
        <f>IF(AND(Table1[[#This Row],[Was this permit part of a consolidated review?]]="No", Table1[[#This Row],[Date Notice of Complete Application Issued]]&lt;&gt;"", Table1[[#This Row],[Date of Decision]]&lt;&gt;""), Table1[[#This Row],[Date of Decision]]-Table1[[#This Row],[Date Notice of Complete Application Issued]], "")</f>
        <v/>
      </c>
      <c r="J199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9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9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91" s="74" t="str">
        <f>IF(Table1[[#This Row],[Was there an agreed upon decision date?]]="Yes",
    "Mutually agreed timeline",
    IF(ISNUMBER(Table1[[#This Row],[Total Active Review Days 
(without pauses)]]),
        IF(Table1[[#This Row],[Total Active Review Days 
(without pauses)]] &gt; Table1[[#This Row],[Deadline 
(Hidden Helper)]], "Yes", "No"),
    ""))</f>
        <v/>
      </c>
      <c r="N1991" s="8"/>
      <c r="O1991" s="8"/>
      <c r="BU1991"/>
      <c r="BV1991"/>
    </row>
    <row r="1992" spans="1:74" x14ac:dyDescent="0.25">
      <c r="A1992" s="18"/>
      <c r="B1992" s="20"/>
      <c r="C1992" s="72"/>
      <c r="D1992" s="19"/>
      <c r="E1992" s="20"/>
      <c r="F1992" s="20"/>
      <c r="G1992" s="19"/>
      <c r="H1992" s="19"/>
      <c r="I1992" s="76" t="str">
        <f>IF(AND(Table1[[#This Row],[Was this permit part of a consolidated review?]]="No", Table1[[#This Row],[Date Notice of Complete Application Issued]]&lt;&gt;"", Table1[[#This Row],[Date of Decision]]&lt;&gt;""), Table1[[#This Row],[Date of Decision]]-Table1[[#This Row],[Date Notice of Complete Application Issued]], "")</f>
        <v/>
      </c>
      <c r="J199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9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9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92" s="74" t="str">
        <f>IF(Table1[[#This Row],[Was there an agreed upon decision date?]]="Yes",
    "Mutually agreed timeline",
    IF(ISNUMBER(Table1[[#This Row],[Total Active Review Days 
(without pauses)]]),
        IF(Table1[[#This Row],[Total Active Review Days 
(without pauses)]] &gt; Table1[[#This Row],[Deadline 
(Hidden Helper)]], "Yes", "No"),
    ""))</f>
        <v/>
      </c>
      <c r="N1992" s="8"/>
      <c r="O1992" s="8"/>
      <c r="BU1992"/>
      <c r="BV1992"/>
    </row>
    <row r="1993" spans="1:74" x14ac:dyDescent="0.25">
      <c r="A1993" s="18"/>
      <c r="B1993" s="20"/>
      <c r="C1993" s="72"/>
      <c r="D1993" s="19"/>
      <c r="E1993" s="20"/>
      <c r="F1993" s="20"/>
      <c r="G1993" s="19"/>
      <c r="H1993" s="19"/>
      <c r="I1993" s="76" t="str">
        <f>IF(AND(Table1[[#This Row],[Was this permit part of a consolidated review?]]="No", Table1[[#This Row],[Date Notice of Complete Application Issued]]&lt;&gt;"", Table1[[#This Row],[Date of Decision]]&lt;&gt;""), Table1[[#This Row],[Date of Decision]]-Table1[[#This Row],[Date Notice of Complete Application Issued]], "")</f>
        <v/>
      </c>
      <c r="J199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9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9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93" s="74" t="str">
        <f>IF(Table1[[#This Row],[Was there an agreed upon decision date?]]="Yes",
    "Mutually agreed timeline",
    IF(ISNUMBER(Table1[[#This Row],[Total Active Review Days 
(without pauses)]]),
        IF(Table1[[#This Row],[Total Active Review Days 
(without pauses)]] &gt; Table1[[#This Row],[Deadline 
(Hidden Helper)]], "Yes", "No"),
    ""))</f>
        <v/>
      </c>
      <c r="N1993" s="8"/>
      <c r="O1993" s="8"/>
      <c r="BU1993"/>
      <c r="BV1993"/>
    </row>
    <row r="1994" spans="1:74" x14ac:dyDescent="0.25">
      <c r="A1994" s="18"/>
      <c r="B1994" s="20"/>
      <c r="C1994" s="72"/>
      <c r="D1994" s="19"/>
      <c r="E1994" s="20"/>
      <c r="F1994" s="20"/>
      <c r="G1994" s="19"/>
      <c r="H1994" s="19"/>
      <c r="I1994" s="76" t="str">
        <f>IF(AND(Table1[[#This Row],[Was this permit part of a consolidated review?]]="No", Table1[[#This Row],[Date Notice of Complete Application Issued]]&lt;&gt;"", Table1[[#This Row],[Date of Decision]]&lt;&gt;""), Table1[[#This Row],[Date of Decision]]-Table1[[#This Row],[Date Notice of Complete Application Issued]], "")</f>
        <v/>
      </c>
      <c r="J199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9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9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94" s="74" t="str">
        <f>IF(Table1[[#This Row],[Was there an agreed upon decision date?]]="Yes",
    "Mutually agreed timeline",
    IF(ISNUMBER(Table1[[#This Row],[Total Active Review Days 
(without pauses)]]),
        IF(Table1[[#This Row],[Total Active Review Days 
(without pauses)]] &gt; Table1[[#This Row],[Deadline 
(Hidden Helper)]], "Yes", "No"),
    ""))</f>
        <v/>
      </c>
      <c r="N1994" s="8"/>
      <c r="O1994" s="8"/>
      <c r="BU1994"/>
      <c r="BV1994"/>
    </row>
    <row r="1995" spans="1:74" x14ac:dyDescent="0.25">
      <c r="A1995" s="18"/>
      <c r="B1995" s="20"/>
      <c r="C1995" s="72"/>
      <c r="D1995" s="19"/>
      <c r="E1995" s="20"/>
      <c r="F1995" s="20"/>
      <c r="G1995" s="19"/>
      <c r="H1995" s="19"/>
      <c r="I1995" s="76" t="str">
        <f>IF(AND(Table1[[#This Row],[Was this permit part of a consolidated review?]]="No", Table1[[#This Row],[Date Notice of Complete Application Issued]]&lt;&gt;"", Table1[[#This Row],[Date of Decision]]&lt;&gt;""), Table1[[#This Row],[Date of Decision]]-Table1[[#This Row],[Date Notice of Complete Application Issued]], "")</f>
        <v/>
      </c>
      <c r="J199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9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9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95" s="74" t="str">
        <f>IF(Table1[[#This Row],[Was there an agreed upon decision date?]]="Yes",
    "Mutually agreed timeline",
    IF(ISNUMBER(Table1[[#This Row],[Total Active Review Days 
(without pauses)]]),
        IF(Table1[[#This Row],[Total Active Review Days 
(without pauses)]] &gt; Table1[[#This Row],[Deadline 
(Hidden Helper)]], "Yes", "No"),
    ""))</f>
        <v/>
      </c>
      <c r="N1995" s="8"/>
      <c r="O1995" s="8"/>
      <c r="BU1995"/>
      <c r="BV1995"/>
    </row>
    <row r="1996" spans="1:74" x14ac:dyDescent="0.25">
      <c r="A1996" s="18"/>
      <c r="B1996" s="20"/>
      <c r="C1996" s="72"/>
      <c r="D1996" s="19"/>
      <c r="E1996" s="20"/>
      <c r="F1996" s="20"/>
      <c r="G1996" s="19"/>
      <c r="H1996" s="19"/>
      <c r="I1996" s="76" t="str">
        <f>IF(AND(Table1[[#This Row],[Was this permit part of a consolidated review?]]="No", Table1[[#This Row],[Date Notice of Complete Application Issued]]&lt;&gt;"", Table1[[#This Row],[Date of Decision]]&lt;&gt;""), Table1[[#This Row],[Date of Decision]]-Table1[[#This Row],[Date Notice of Complete Application Issued]], "")</f>
        <v/>
      </c>
      <c r="J199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9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9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96" s="74" t="str">
        <f>IF(Table1[[#This Row],[Was there an agreed upon decision date?]]="Yes",
    "Mutually agreed timeline",
    IF(ISNUMBER(Table1[[#This Row],[Total Active Review Days 
(without pauses)]]),
        IF(Table1[[#This Row],[Total Active Review Days 
(without pauses)]] &gt; Table1[[#This Row],[Deadline 
(Hidden Helper)]], "Yes", "No"),
    ""))</f>
        <v/>
      </c>
      <c r="N1996" s="8"/>
      <c r="O1996" s="8"/>
      <c r="BU1996"/>
      <c r="BV1996"/>
    </row>
    <row r="1997" spans="1:74" x14ac:dyDescent="0.25">
      <c r="A1997" s="18"/>
      <c r="B1997" s="20"/>
      <c r="C1997" s="72"/>
      <c r="D1997" s="19"/>
      <c r="E1997" s="20"/>
      <c r="F1997" s="20"/>
      <c r="G1997" s="19"/>
      <c r="H1997" s="19"/>
      <c r="I1997" s="76" t="str">
        <f>IF(AND(Table1[[#This Row],[Was this permit part of a consolidated review?]]="No", Table1[[#This Row],[Date Notice of Complete Application Issued]]&lt;&gt;"", Table1[[#This Row],[Date of Decision]]&lt;&gt;""), Table1[[#This Row],[Date of Decision]]-Table1[[#This Row],[Date Notice of Complete Application Issued]], "")</f>
        <v/>
      </c>
      <c r="J199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9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9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97" s="74" t="str">
        <f>IF(Table1[[#This Row],[Was there an agreed upon decision date?]]="Yes",
    "Mutually agreed timeline",
    IF(ISNUMBER(Table1[[#This Row],[Total Active Review Days 
(without pauses)]]),
        IF(Table1[[#This Row],[Total Active Review Days 
(without pauses)]] &gt; Table1[[#This Row],[Deadline 
(Hidden Helper)]], "Yes", "No"),
    ""))</f>
        <v/>
      </c>
      <c r="N1997" s="8"/>
      <c r="O1997" s="8"/>
      <c r="BU1997"/>
      <c r="BV1997"/>
    </row>
    <row r="1998" spans="1:74" x14ac:dyDescent="0.25">
      <c r="A1998" s="18"/>
      <c r="B1998" s="20"/>
      <c r="C1998" s="72"/>
      <c r="D1998" s="19"/>
      <c r="E1998" s="20"/>
      <c r="F1998" s="20"/>
      <c r="G1998" s="19"/>
      <c r="H1998" s="19"/>
      <c r="I1998" s="76" t="str">
        <f>IF(AND(Table1[[#This Row],[Was this permit part of a consolidated review?]]="No", Table1[[#This Row],[Date Notice of Complete Application Issued]]&lt;&gt;"", Table1[[#This Row],[Date of Decision]]&lt;&gt;""), Table1[[#This Row],[Date of Decision]]-Table1[[#This Row],[Date Notice of Complete Application Issued]], "")</f>
        <v/>
      </c>
      <c r="J199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9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9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98" s="74" t="str">
        <f>IF(Table1[[#This Row],[Was there an agreed upon decision date?]]="Yes",
    "Mutually agreed timeline",
    IF(ISNUMBER(Table1[[#This Row],[Total Active Review Days 
(without pauses)]]),
        IF(Table1[[#This Row],[Total Active Review Days 
(without pauses)]] &gt; Table1[[#This Row],[Deadline 
(Hidden Helper)]], "Yes", "No"),
    ""))</f>
        <v/>
      </c>
      <c r="N1998" s="8"/>
      <c r="O1998" s="8"/>
      <c r="BU1998"/>
      <c r="BV1998"/>
    </row>
    <row r="1999" spans="1:74" x14ac:dyDescent="0.25">
      <c r="A1999" s="18"/>
      <c r="B1999" s="20"/>
      <c r="C1999" s="72"/>
      <c r="D1999" s="19"/>
      <c r="E1999" s="20"/>
      <c r="F1999" s="20"/>
      <c r="G1999" s="19"/>
      <c r="H1999" s="19"/>
      <c r="I1999" s="76" t="str">
        <f>IF(AND(Table1[[#This Row],[Was this permit part of a consolidated review?]]="No", Table1[[#This Row],[Date Notice of Complete Application Issued]]&lt;&gt;"", Table1[[#This Row],[Date of Decision]]&lt;&gt;""), Table1[[#This Row],[Date of Decision]]-Table1[[#This Row],[Date Notice of Complete Application Issued]], "")</f>
        <v/>
      </c>
      <c r="J199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199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199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1999" s="74" t="str">
        <f>IF(Table1[[#This Row],[Was there an agreed upon decision date?]]="Yes",
    "Mutually agreed timeline",
    IF(ISNUMBER(Table1[[#This Row],[Total Active Review Days 
(without pauses)]]),
        IF(Table1[[#This Row],[Total Active Review Days 
(without pauses)]] &gt; Table1[[#This Row],[Deadline 
(Hidden Helper)]], "Yes", "No"),
    ""))</f>
        <v/>
      </c>
      <c r="N1999" s="8"/>
      <c r="O1999" s="8"/>
      <c r="BU1999"/>
      <c r="BV1999"/>
    </row>
    <row r="2000" spans="1:74" x14ac:dyDescent="0.25">
      <c r="A2000" s="18"/>
      <c r="B2000" s="20"/>
      <c r="C2000" s="72"/>
      <c r="D2000" s="19"/>
      <c r="E2000" s="20"/>
      <c r="F2000" s="20"/>
      <c r="G2000" s="19"/>
      <c r="H2000" s="19"/>
      <c r="I2000" s="76" t="str">
        <f>IF(AND(Table1[[#This Row],[Was this permit part of a consolidated review?]]="No", Table1[[#This Row],[Date Notice of Complete Application Issued]]&lt;&gt;"", Table1[[#This Row],[Date of Decision]]&lt;&gt;""), Table1[[#This Row],[Date of Decision]]-Table1[[#This Row],[Date Notice of Complete Application Issued]], "")</f>
        <v/>
      </c>
      <c r="J200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0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0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00" s="74" t="str">
        <f>IF(Table1[[#This Row],[Was there an agreed upon decision date?]]="Yes",
    "Mutually agreed timeline",
    IF(ISNUMBER(Table1[[#This Row],[Total Active Review Days 
(without pauses)]]),
        IF(Table1[[#This Row],[Total Active Review Days 
(without pauses)]] &gt; Table1[[#This Row],[Deadline 
(Hidden Helper)]], "Yes", "No"),
    ""))</f>
        <v/>
      </c>
      <c r="N2000" s="8"/>
      <c r="O2000" s="8"/>
      <c r="BU2000"/>
      <c r="BV2000"/>
    </row>
    <row r="2001" spans="1:74" x14ac:dyDescent="0.25">
      <c r="A2001" s="18"/>
      <c r="B2001" s="20"/>
      <c r="C2001" s="72"/>
      <c r="D2001" s="19"/>
      <c r="E2001" s="20"/>
      <c r="F2001" s="20"/>
      <c r="G2001" s="19"/>
      <c r="H2001" s="19"/>
      <c r="I2001" s="76" t="str">
        <f>IF(AND(Table1[[#This Row],[Was this permit part of a consolidated review?]]="No", Table1[[#This Row],[Date Notice of Complete Application Issued]]&lt;&gt;"", Table1[[#This Row],[Date of Decision]]&lt;&gt;""), Table1[[#This Row],[Date of Decision]]-Table1[[#This Row],[Date Notice of Complete Application Issued]], "")</f>
        <v/>
      </c>
      <c r="J200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0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0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01" s="74" t="str">
        <f>IF(Table1[[#This Row],[Was there an agreed upon decision date?]]="Yes",
    "Mutually agreed timeline",
    IF(ISNUMBER(Table1[[#This Row],[Total Active Review Days 
(without pauses)]]),
        IF(Table1[[#This Row],[Total Active Review Days 
(without pauses)]] &gt; Table1[[#This Row],[Deadline 
(Hidden Helper)]], "Yes", "No"),
    ""))</f>
        <v/>
      </c>
      <c r="N2001" s="8"/>
      <c r="O2001" s="8"/>
      <c r="BU2001"/>
      <c r="BV2001"/>
    </row>
    <row r="2002" spans="1:74" x14ac:dyDescent="0.25">
      <c r="A2002" s="18"/>
      <c r="B2002" s="20"/>
      <c r="C2002" s="72"/>
      <c r="D2002" s="19"/>
      <c r="E2002" s="20"/>
      <c r="F2002" s="20"/>
      <c r="G2002" s="19"/>
      <c r="H2002" s="19"/>
      <c r="I2002" s="76" t="str">
        <f>IF(AND(Table1[[#This Row],[Was this permit part of a consolidated review?]]="No", Table1[[#This Row],[Date Notice of Complete Application Issued]]&lt;&gt;"", Table1[[#This Row],[Date of Decision]]&lt;&gt;""), Table1[[#This Row],[Date of Decision]]-Table1[[#This Row],[Date Notice of Complete Application Issued]], "")</f>
        <v/>
      </c>
      <c r="J200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0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0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02" s="74" t="str">
        <f>IF(Table1[[#This Row],[Was there an agreed upon decision date?]]="Yes",
    "Mutually agreed timeline",
    IF(ISNUMBER(Table1[[#This Row],[Total Active Review Days 
(without pauses)]]),
        IF(Table1[[#This Row],[Total Active Review Days 
(without pauses)]] &gt; Table1[[#This Row],[Deadline 
(Hidden Helper)]], "Yes", "No"),
    ""))</f>
        <v/>
      </c>
      <c r="N2002" s="8"/>
      <c r="O2002" s="8"/>
      <c r="BU2002"/>
      <c r="BV2002"/>
    </row>
    <row r="2003" spans="1:74" x14ac:dyDescent="0.25">
      <c r="A2003" s="18"/>
      <c r="B2003" s="20"/>
      <c r="C2003" s="72"/>
      <c r="D2003" s="19"/>
      <c r="E2003" s="20"/>
      <c r="F2003" s="20"/>
      <c r="G2003" s="19"/>
      <c r="H2003" s="19"/>
      <c r="I2003" s="76" t="str">
        <f>IF(AND(Table1[[#This Row],[Was this permit part of a consolidated review?]]="No", Table1[[#This Row],[Date Notice of Complete Application Issued]]&lt;&gt;"", Table1[[#This Row],[Date of Decision]]&lt;&gt;""), Table1[[#This Row],[Date of Decision]]-Table1[[#This Row],[Date Notice of Complete Application Issued]], "")</f>
        <v/>
      </c>
      <c r="J200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0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0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03" s="74" t="str">
        <f>IF(Table1[[#This Row],[Was there an agreed upon decision date?]]="Yes",
    "Mutually agreed timeline",
    IF(ISNUMBER(Table1[[#This Row],[Total Active Review Days 
(without pauses)]]),
        IF(Table1[[#This Row],[Total Active Review Days 
(without pauses)]] &gt; Table1[[#This Row],[Deadline 
(Hidden Helper)]], "Yes", "No"),
    ""))</f>
        <v/>
      </c>
      <c r="N2003" s="8"/>
      <c r="O2003" s="8"/>
      <c r="BU2003"/>
      <c r="BV2003"/>
    </row>
    <row r="2004" spans="1:74" x14ac:dyDescent="0.25">
      <c r="A2004" s="18"/>
      <c r="B2004" s="20"/>
      <c r="C2004" s="72"/>
      <c r="D2004" s="19"/>
      <c r="E2004" s="20"/>
      <c r="F2004" s="20"/>
      <c r="G2004" s="19"/>
      <c r="H2004" s="19"/>
      <c r="I2004" s="76" t="str">
        <f>IF(AND(Table1[[#This Row],[Was this permit part of a consolidated review?]]="No", Table1[[#This Row],[Date Notice of Complete Application Issued]]&lt;&gt;"", Table1[[#This Row],[Date of Decision]]&lt;&gt;""), Table1[[#This Row],[Date of Decision]]-Table1[[#This Row],[Date Notice of Complete Application Issued]], "")</f>
        <v/>
      </c>
      <c r="J200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0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0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04" s="74" t="str">
        <f>IF(Table1[[#This Row],[Was there an agreed upon decision date?]]="Yes",
    "Mutually agreed timeline",
    IF(ISNUMBER(Table1[[#This Row],[Total Active Review Days 
(without pauses)]]),
        IF(Table1[[#This Row],[Total Active Review Days 
(without pauses)]] &gt; Table1[[#This Row],[Deadline 
(Hidden Helper)]], "Yes", "No"),
    ""))</f>
        <v/>
      </c>
      <c r="N2004" s="8"/>
      <c r="O2004" s="8"/>
      <c r="BU2004"/>
      <c r="BV2004"/>
    </row>
    <row r="2005" spans="1:74" x14ac:dyDescent="0.25">
      <c r="A2005" s="18"/>
      <c r="B2005" s="20"/>
      <c r="C2005" s="72"/>
      <c r="D2005" s="19"/>
      <c r="E2005" s="20"/>
      <c r="F2005" s="20"/>
      <c r="G2005" s="19"/>
      <c r="H2005" s="19"/>
      <c r="I2005" s="76" t="str">
        <f>IF(AND(Table1[[#This Row],[Was this permit part of a consolidated review?]]="No", Table1[[#This Row],[Date Notice of Complete Application Issued]]&lt;&gt;"", Table1[[#This Row],[Date of Decision]]&lt;&gt;""), Table1[[#This Row],[Date of Decision]]-Table1[[#This Row],[Date Notice of Complete Application Issued]], "")</f>
        <v/>
      </c>
      <c r="J200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0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0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05" s="74" t="str">
        <f>IF(Table1[[#This Row],[Was there an agreed upon decision date?]]="Yes",
    "Mutually agreed timeline",
    IF(ISNUMBER(Table1[[#This Row],[Total Active Review Days 
(without pauses)]]),
        IF(Table1[[#This Row],[Total Active Review Days 
(without pauses)]] &gt; Table1[[#This Row],[Deadline 
(Hidden Helper)]], "Yes", "No"),
    ""))</f>
        <v/>
      </c>
      <c r="N2005" s="8"/>
      <c r="O2005" s="8"/>
      <c r="BU2005"/>
      <c r="BV2005"/>
    </row>
    <row r="2006" spans="1:74" x14ac:dyDescent="0.25">
      <c r="A2006" s="18"/>
      <c r="B2006" s="20"/>
      <c r="C2006" s="72"/>
      <c r="D2006" s="19"/>
      <c r="E2006" s="20"/>
      <c r="F2006" s="20"/>
      <c r="G2006" s="19"/>
      <c r="H2006" s="19"/>
      <c r="I2006" s="76" t="str">
        <f>IF(AND(Table1[[#This Row],[Was this permit part of a consolidated review?]]="No", Table1[[#This Row],[Date Notice of Complete Application Issued]]&lt;&gt;"", Table1[[#This Row],[Date of Decision]]&lt;&gt;""), Table1[[#This Row],[Date of Decision]]-Table1[[#This Row],[Date Notice of Complete Application Issued]], "")</f>
        <v/>
      </c>
      <c r="J200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0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0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06" s="74" t="str">
        <f>IF(Table1[[#This Row],[Was there an agreed upon decision date?]]="Yes",
    "Mutually agreed timeline",
    IF(ISNUMBER(Table1[[#This Row],[Total Active Review Days 
(without pauses)]]),
        IF(Table1[[#This Row],[Total Active Review Days 
(without pauses)]] &gt; Table1[[#This Row],[Deadline 
(Hidden Helper)]], "Yes", "No"),
    ""))</f>
        <v/>
      </c>
      <c r="N2006" s="8"/>
      <c r="O2006" s="8"/>
      <c r="BU2006"/>
      <c r="BV2006"/>
    </row>
    <row r="2007" spans="1:74" x14ac:dyDescent="0.25">
      <c r="A2007" s="18"/>
      <c r="B2007" s="20"/>
      <c r="C2007" s="72"/>
      <c r="D2007" s="19"/>
      <c r="E2007" s="20"/>
      <c r="F2007" s="20"/>
      <c r="G2007" s="19"/>
      <c r="H2007" s="19"/>
      <c r="I2007" s="76" t="str">
        <f>IF(AND(Table1[[#This Row],[Was this permit part of a consolidated review?]]="No", Table1[[#This Row],[Date Notice of Complete Application Issued]]&lt;&gt;"", Table1[[#This Row],[Date of Decision]]&lt;&gt;""), Table1[[#This Row],[Date of Decision]]-Table1[[#This Row],[Date Notice of Complete Application Issued]], "")</f>
        <v/>
      </c>
      <c r="J200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0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0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07" s="74" t="str">
        <f>IF(Table1[[#This Row],[Was there an agreed upon decision date?]]="Yes",
    "Mutually agreed timeline",
    IF(ISNUMBER(Table1[[#This Row],[Total Active Review Days 
(without pauses)]]),
        IF(Table1[[#This Row],[Total Active Review Days 
(without pauses)]] &gt; Table1[[#This Row],[Deadline 
(Hidden Helper)]], "Yes", "No"),
    ""))</f>
        <v/>
      </c>
      <c r="N2007" s="8"/>
      <c r="O2007" s="8"/>
      <c r="BU2007"/>
      <c r="BV2007"/>
    </row>
    <row r="2008" spans="1:74" x14ac:dyDescent="0.25">
      <c r="A2008" s="18"/>
      <c r="B2008" s="20"/>
      <c r="C2008" s="72"/>
      <c r="D2008" s="19"/>
      <c r="E2008" s="20"/>
      <c r="F2008" s="20"/>
      <c r="G2008" s="19"/>
      <c r="H2008" s="19"/>
      <c r="I2008" s="76" t="str">
        <f>IF(AND(Table1[[#This Row],[Was this permit part of a consolidated review?]]="No", Table1[[#This Row],[Date Notice of Complete Application Issued]]&lt;&gt;"", Table1[[#This Row],[Date of Decision]]&lt;&gt;""), Table1[[#This Row],[Date of Decision]]-Table1[[#This Row],[Date Notice of Complete Application Issued]], "")</f>
        <v/>
      </c>
      <c r="J200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0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0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08" s="74" t="str">
        <f>IF(Table1[[#This Row],[Was there an agreed upon decision date?]]="Yes",
    "Mutually agreed timeline",
    IF(ISNUMBER(Table1[[#This Row],[Total Active Review Days 
(without pauses)]]),
        IF(Table1[[#This Row],[Total Active Review Days 
(without pauses)]] &gt; Table1[[#This Row],[Deadline 
(Hidden Helper)]], "Yes", "No"),
    ""))</f>
        <v/>
      </c>
      <c r="N2008" s="8"/>
      <c r="O2008" s="8"/>
      <c r="BU2008"/>
      <c r="BV2008"/>
    </row>
    <row r="2009" spans="1:74" x14ac:dyDescent="0.25">
      <c r="A2009" s="18"/>
      <c r="B2009" s="20"/>
      <c r="C2009" s="72"/>
      <c r="D2009" s="19"/>
      <c r="E2009" s="20"/>
      <c r="F2009" s="20"/>
      <c r="G2009" s="19"/>
      <c r="H2009" s="19"/>
      <c r="I2009" s="76" t="str">
        <f>IF(AND(Table1[[#This Row],[Was this permit part of a consolidated review?]]="No", Table1[[#This Row],[Date Notice of Complete Application Issued]]&lt;&gt;"", Table1[[#This Row],[Date of Decision]]&lt;&gt;""), Table1[[#This Row],[Date of Decision]]-Table1[[#This Row],[Date Notice of Complete Application Issued]], "")</f>
        <v/>
      </c>
      <c r="J200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0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0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09" s="74" t="str">
        <f>IF(Table1[[#This Row],[Was there an agreed upon decision date?]]="Yes",
    "Mutually agreed timeline",
    IF(ISNUMBER(Table1[[#This Row],[Total Active Review Days 
(without pauses)]]),
        IF(Table1[[#This Row],[Total Active Review Days 
(without pauses)]] &gt; Table1[[#This Row],[Deadline 
(Hidden Helper)]], "Yes", "No"),
    ""))</f>
        <v/>
      </c>
      <c r="N2009" s="8"/>
      <c r="O2009" s="8"/>
      <c r="BU2009"/>
      <c r="BV2009"/>
    </row>
    <row r="2010" spans="1:74" x14ac:dyDescent="0.25">
      <c r="A2010" s="18"/>
      <c r="B2010" s="20"/>
      <c r="C2010" s="72"/>
      <c r="D2010" s="19"/>
      <c r="E2010" s="20"/>
      <c r="F2010" s="20"/>
      <c r="G2010" s="19"/>
      <c r="H2010" s="19"/>
      <c r="I2010" s="76" t="str">
        <f>IF(AND(Table1[[#This Row],[Was this permit part of a consolidated review?]]="No", Table1[[#This Row],[Date Notice of Complete Application Issued]]&lt;&gt;"", Table1[[#This Row],[Date of Decision]]&lt;&gt;""), Table1[[#This Row],[Date of Decision]]-Table1[[#This Row],[Date Notice of Complete Application Issued]], "")</f>
        <v/>
      </c>
      <c r="J201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1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1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10" s="74" t="str">
        <f>IF(Table1[[#This Row],[Was there an agreed upon decision date?]]="Yes",
    "Mutually agreed timeline",
    IF(ISNUMBER(Table1[[#This Row],[Total Active Review Days 
(without pauses)]]),
        IF(Table1[[#This Row],[Total Active Review Days 
(without pauses)]] &gt; Table1[[#This Row],[Deadline 
(Hidden Helper)]], "Yes", "No"),
    ""))</f>
        <v/>
      </c>
      <c r="N2010" s="8"/>
      <c r="O2010" s="8"/>
      <c r="BU2010"/>
      <c r="BV2010"/>
    </row>
    <row r="2011" spans="1:74" x14ac:dyDescent="0.25">
      <c r="A2011" s="18"/>
      <c r="B2011" s="20"/>
      <c r="C2011" s="72"/>
      <c r="D2011" s="19"/>
      <c r="E2011" s="20"/>
      <c r="F2011" s="20"/>
      <c r="G2011" s="19"/>
      <c r="H2011" s="19"/>
      <c r="I2011" s="76" t="str">
        <f>IF(AND(Table1[[#This Row],[Was this permit part of a consolidated review?]]="No", Table1[[#This Row],[Date Notice of Complete Application Issued]]&lt;&gt;"", Table1[[#This Row],[Date of Decision]]&lt;&gt;""), Table1[[#This Row],[Date of Decision]]-Table1[[#This Row],[Date Notice of Complete Application Issued]], "")</f>
        <v/>
      </c>
      <c r="J201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1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1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11" s="74" t="str">
        <f>IF(Table1[[#This Row],[Was there an agreed upon decision date?]]="Yes",
    "Mutually agreed timeline",
    IF(ISNUMBER(Table1[[#This Row],[Total Active Review Days 
(without pauses)]]),
        IF(Table1[[#This Row],[Total Active Review Days 
(without pauses)]] &gt; Table1[[#This Row],[Deadline 
(Hidden Helper)]], "Yes", "No"),
    ""))</f>
        <v/>
      </c>
      <c r="N2011" s="8"/>
      <c r="O2011" s="8"/>
      <c r="BU2011"/>
      <c r="BV2011"/>
    </row>
    <row r="2012" spans="1:74" x14ac:dyDescent="0.25">
      <c r="A2012" s="18"/>
      <c r="B2012" s="20"/>
      <c r="C2012" s="72"/>
      <c r="D2012" s="19"/>
      <c r="E2012" s="20"/>
      <c r="F2012" s="20"/>
      <c r="G2012" s="19"/>
      <c r="H2012" s="19"/>
      <c r="I2012" s="76" t="str">
        <f>IF(AND(Table1[[#This Row],[Was this permit part of a consolidated review?]]="No", Table1[[#This Row],[Date Notice of Complete Application Issued]]&lt;&gt;"", Table1[[#This Row],[Date of Decision]]&lt;&gt;""), Table1[[#This Row],[Date of Decision]]-Table1[[#This Row],[Date Notice of Complete Application Issued]], "")</f>
        <v/>
      </c>
      <c r="J201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1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1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12" s="74" t="str">
        <f>IF(Table1[[#This Row],[Was there an agreed upon decision date?]]="Yes",
    "Mutually agreed timeline",
    IF(ISNUMBER(Table1[[#This Row],[Total Active Review Days 
(without pauses)]]),
        IF(Table1[[#This Row],[Total Active Review Days 
(without pauses)]] &gt; Table1[[#This Row],[Deadline 
(Hidden Helper)]], "Yes", "No"),
    ""))</f>
        <v/>
      </c>
      <c r="N2012" s="8"/>
      <c r="O2012" s="8"/>
      <c r="BU2012"/>
      <c r="BV2012"/>
    </row>
    <row r="2013" spans="1:74" x14ac:dyDescent="0.25">
      <c r="A2013" s="18"/>
      <c r="B2013" s="20"/>
      <c r="C2013" s="72"/>
      <c r="D2013" s="19"/>
      <c r="E2013" s="20"/>
      <c r="F2013" s="20"/>
      <c r="G2013" s="19"/>
      <c r="H2013" s="19"/>
      <c r="I2013" s="76" t="str">
        <f>IF(AND(Table1[[#This Row],[Was this permit part of a consolidated review?]]="No", Table1[[#This Row],[Date Notice of Complete Application Issued]]&lt;&gt;"", Table1[[#This Row],[Date of Decision]]&lt;&gt;""), Table1[[#This Row],[Date of Decision]]-Table1[[#This Row],[Date Notice of Complete Application Issued]], "")</f>
        <v/>
      </c>
      <c r="J201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1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1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13" s="74" t="str">
        <f>IF(Table1[[#This Row],[Was there an agreed upon decision date?]]="Yes",
    "Mutually agreed timeline",
    IF(ISNUMBER(Table1[[#This Row],[Total Active Review Days 
(without pauses)]]),
        IF(Table1[[#This Row],[Total Active Review Days 
(without pauses)]] &gt; Table1[[#This Row],[Deadline 
(Hidden Helper)]], "Yes", "No"),
    ""))</f>
        <v/>
      </c>
      <c r="N2013" s="8"/>
      <c r="O2013" s="8"/>
      <c r="BU2013"/>
      <c r="BV2013"/>
    </row>
    <row r="2014" spans="1:74" x14ac:dyDescent="0.25">
      <c r="A2014" s="18"/>
      <c r="B2014" s="20"/>
      <c r="C2014" s="72"/>
      <c r="D2014" s="19"/>
      <c r="E2014" s="20"/>
      <c r="F2014" s="20"/>
      <c r="G2014" s="19"/>
      <c r="H2014" s="19"/>
      <c r="I2014" s="76" t="str">
        <f>IF(AND(Table1[[#This Row],[Was this permit part of a consolidated review?]]="No", Table1[[#This Row],[Date Notice of Complete Application Issued]]&lt;&gt;"", Table1[[#This Row],[Date of Decision]]&lt;&gt;""), Table1[[#This Row],[Date of Decision]]-Table1[[#This Row],[Date Notice of Complete Application Issued]], "")</f>
        <v/>
      </c>
      <c r="J201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1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1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14" s="74" t="str">
        <f>IF(Table1[[#This Row],[Was there an agreed upon decision date?]]="Yes",
    "Mutually agreed timeline",
    IF(ISNUMBER(Table1[[#This Row],[Total Active Review Days 
(without pauses)]]),
        IF(Table1[[#This Row],[Total Active Review Days 
(without pauses)]] &gt; Table1[[#This Row],[Deadline 
(Hidden Helper)]], "Yes", "No"),
    ""))</f>
        <v/>
      </c>
      <c r="N2014" s="8"/>
      <c r="O2014" s="8"/>
      <c r="BU2014"/>
      <c r="BV2014"/>
    </row>
    <row r="2015" spans="1:74" x14ac:dyDescent="0.25">
      <c r="A2015" s="18"/>
      <c r="B2015" s="20"/>
      <c r="C2015" s="72"/>
      <c r="D2015" s="19"/>
      <c r="E2015" s="20"/>
      <c r="F2015" s="20"/>
      <c r="G2015" s="19"/>
      <c r="H2015" s="19"/>
      <c r="I2015" s="76" t="str">
        <f>IF(AND(Table1[[#This Row],[Was this permit part of a consolidated review?]]="No", Table1[[#This Row],[Date Notice of Complete Application Issued]]&lt;&gt;"", Table1[[#This Row],[Date of Decision]]&lt;&gt;""), Table1[[#This Row],[Date of Decision]]-Table1[[#This Row],[Date Notice of Complete Application Issued]], "")</f>
        <v/>
      </c>
      <c r="J201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1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1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15" s="74" t="str">
        <f>IF(Table1[[#This Row],[Was there an agreed upon decision date?]]="Yes",
    "Mutually agreed timeline",
    IF(ISNUMBER(Table1[[#This Row],[Total Active Review Days 
(without pauses)]]),
        IF(Table1[[#This Row],[Total Active Review Days 
(without pauses)]] &gt; Table1[[#This Row],[Deadline 
(Hidden Helper)]], "Yes", "No"),
    ""))</f>
        <v/>
      </c>
      <c r="N2015" s="8"/>
      <c r="O2015" s="8"/>
      <c r="BU2015"/>
      <c r="BV2015"/>
    </row>
    <row r="2016" spans="1:74" x14ac:dyDescent="0.25">
      <c r="A2016" s="18"/>
      <c r="B2016" s="20"/>
      <c r="C2016" s="72"/>
      <c r="D2016" s="19"/>
      <c r="E2016" s="20"/>
      <c r="F2016" s="20"/>
      <c r="G2016" s="19"/>
      <c r="H2016" s="19"/>
      <c r="I2016" s="76" t="str">
        <f>IF(AND(Table1[[#This Row],[Was this permit part of a consolidated review?]]="No", Table1[[#This Row],[Date Notice of Complete Application Issued]]&lt;&gt;"", Table1[[#This Row],[Date of Decision]]&lt;&gt;""), Table1[[#This Row],[Date of Decision]]-Table1[[#This Row],[Date Notice of Complete Application Issued]], "")</f>
        <v/>
      </c>
      <c r="J201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1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1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16" s="74" t="str">
        <f>IF(Table1[[#This Row],[Was there an agreed upon decision date?]]="Yes",
    "Mutually agreed timeline",
    IF(ISNUMBER(Table1[[#This Row],[Total Active Review Days 
(without pauses)]]),
        IF(Table1[[#This Row],[Total Active Review Days 
(without pauses)]] &gt; Table1[[#This Row],[Deadline 
(Hidden Helper)]], "Yes", "No"),
    ""))</f>
        <v/>
      </c>
      <c r="N2016" s="8"/>
      <c r="O2016" s="8"/>
      <c r="BU2016"/>
      <c r="BV2016"/>
    </row>
    <row r="2017" spans="1:74" x14ac:dyDescent="0.25">
      <c r="A2017" s="18"/>
      <c r="B2017" s="20"/>
      <c r="C2017" s="72"/>
      <c r="D2017" s="19"/>
      <c r="E2017" s="20"/>
      <c r="F2017" s="20"/>
      <c r="G2017" s="19"/>
      <c r="H2017" s="19"/>
      <c r="I2017" s="76" t="str">
        <f>IF(AND(Table1[[#This Row],[Was this permit part of a consolidated review?]]="No", Table1[[#This Row],[Date Notice of Complete Application Issued]]&lt;&gt;"", Table1[[#This Row],[Date of Decision]]&lt;&gt;""), Table1[[#This Row],[Date of Decision]]-Table1[[#This Row],[Date Notice of Complete Application Issued]], "")</f>
        <v/>
      </c>
      <c r="J201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1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1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17" s="74" t="str">
        <f>IF(Table1[[#This Row],[Was there an agreed upon decision date?]]="Yes",
    "Mutually agreed timeline",
    IF(ISNUMBER(Table1[[#This Row],[Total Active Review Days 
(without pauses)]]),
        IF(Table1[[#This Row],[Total Active Review Days 
(without pauses)]] &gt; Table1[[#This Row],[Deadline 
(Hidden Helper)]], "Yes", "No"),
    ""))</f>
        <v/>
      </c>
      <c r="N2017" s="8"/>
      <c r="O2017" s="8"/>
      <c r="BU2017"/>
      <c r="BV2017"/>
    </row>
    <row r="2018" spans="1:74" x14ac:dyDescent="0.25">
      <c r="A2018" s="18"/>
      <c r="B2018" s="20"/>
      <c r="C2018" s="72"/>
      <c r="D2018" s="19"/>
      <c r="E2018" s="20"/>
      <c r="F2018" s="20"/>
      <c r="G2018" s="19"/>
      <c r="H2018" s="19"/>
      <c r="I2018" s="76" t="str">
        <f>IF(AND(Table1[[#This Row],[Was this permit part of a consolidated review?]]="No", Table1[[#This Row],[Date Notice of Complete Application Issued]]&lt;&gt;"", Table1[[#This Row],[Date of Decision]]&lt;&gt;""), Table1[[#This Row],[Date of Decision]]-Table1[[#This Row],[Date Notice of Complete Application Issued]], "")</f>
        <v/>
      </c>
      <c r="J201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1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1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18" s="74" t="str">
        <f>IF(Table1[[#This Row],[Was there an agreed upon decision date?]]="Yes",
    "Mutually agreed timeline",
    IF(ISNUMBER(Table1[[#This Row],[Total Active Review Days 
(without pauses)]]),
        IF(Table1[[#This Row],[Total Active Review Days 
(without pauses)]] &gt; Table1[[#This Row],[Deadline 
(Hidden Helper)]], "Yes", "No"),
    ""))</f>
        <v/>
      </c>
      <c r="N2018" s="8"/>
      <c r="O2018" s="8"/>
      <c r="BU2018"/>
      <c r="BV2018"/>
    </row>
    <row r="2019" spans="1:74" x14ac:dyDescent="0.25">
      <c r="A2019" s="18"/>
      <c r="B2019" s="20"/>
      <c r="C2019" s="72"/>
      <c r="D2019" s="19"/>
      <c r="E2019" s="20"/>
      <c r="F2019" s="20"/>
      <c r="G2019" s="19"/>
      <c r="H2019" s="19"/>
      <c r="I2019" s="76" t="str">
        <f>IF(AND(Table1[[#This Row],[Was this permit part of a consolidated review?]]="No", Table1[[#This Row],[Date Notice of Complete Application Issued]]&lt;&gt;"", Table1[[#This Row],[Date of Decision]]&lt;&gt;""), Table1[[#This Row],[Date of Decision]]-Table1[[#This Row],[Date Notice of Complete Application Issued]], "")</f>
        <v/>
      </c>
      <c r="J201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1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1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19" s="74" t="str">
        <f>IF(Table1[[#This Row],[Was there an agreed upon decision date?]]="Yes",
    "Mutually agreed timeline",
    IF(ISNUMBER(Table1[[#This Row],[Total Active Review Days 
(without pauses)]]),
        IF(Table1[[#This Row],[Total Active Review Days 
(without pauses)]] &gt; Table1[[#This Row],[Deadline 
(Hidden Helper)]], "Yes", "No"),
    ""))</f>
        <v/>
      </c>
      <c r="N2019" s="8"/>
      <c r="O2019" s="8"/>
      <c r="BU2019"/>
      <c r="BV2019"/>
    </row>
    <row r="2020" spans="1:74" x14ac:dyDescent="0.25">
      <c r="A2020" s="18"/>
      <c r="B2020" s="20"/>
      <c r="C2020" s="72"/>
      <c r="D2020" s="19"/>
      <c r="E2020" s="20"/>
      <c r="F2020" s="20"/>
      <c r="G2020" s="19"/>
      <c r="H2020" s="19"/>
      <c r="I2020" s="76" t="str">
        <f>IF(AND(Table1[[#This Row],[Was this permit part of a consolidated review?]]="No", Table1[[#This Row],[Date Notice of Complete Application Issued]]&lt;&gt;"", Table1[[#This Row],[Date of Decision]]&lt;&gt;""), Table1[[#This Row],[Date of Decision]]-Table1[[#This Row],[Date Notice of Complete Application Issued]], "")</f>
        <v/>
      </c>
      <c r="J202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2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2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20" s="74" t="str">
        <f>IF(Table1[[#This Row],[Was there an agreed upon decision date?]]="Yes",
    "Mutually agreed timeline",
    IF(ISNUMBER(Table1[[#This Row],[Total Active Review Days 
(without pauses)]]),
        IF(Table1[[#This Row],[Total Active Review Days 
(without pauses)]] &gt; Table1[[#This Row],[Deadline 
(Hidden Helper)]], "Yes", "No"),
    ""))</f>
        <v/>
      </c>
      <c r="N2020" s="8"/>
      <c r="O2020" s="8"/>
      <c r="BU2020"/>
      <c r="BV2020"/>
    </row>
    <row r="2021" spans="1:74" x14ac:dyDescent="0.25">
      <c r="A2021" s="18"/>
      <c r="B2021" s="20"/>
      <c r="C2021" s="72"/>
      <c r="D2021" s="19"/>
      <c r="E2021" s="20"/>
      <c r="F2021" s="20"/>
      <c r="G2021" s="19"/>
      <c r="H2021" s="19"/>
      <c r="I2021" s="76" t="str">
        <f>IF(AND(Table1[[#This Row],[Was this permit part of a consolidated review?]]="No", Table1[[#This Row],[Date Notice of Complete Application Issued]]&lt;&gt;"", Table1[[#This Row],[Date of Decision]]&lt;&gt;""), Table1[[#This Row],[Date of Decision]]-Table1[[#This Row],[Date Notice of Complete Application Issued]], "")</f>
        <v/>
      </c>
      <c r="J202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2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2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21" s="74" t="str">
        <f>IF(Table1[[#This Row],[Was there an agreed upon decision date?]]="Yes",
    "Mutually agreed timeline",
    IF(ISNUMBER(Table1[[#This Row],[Total Active Review Days 
(without pauses)]]),
        IF(Table1[[#This Row],[Total Active Review Days 
(without pauses)]] &gt; Table1[[#This Row],[Deadline 
(Hidden Helper)]], "Yes", "No"),
    ""))</f>
        <v/>
      </c>
      <c r="N2021" s="8"/>
      <c r="O2021" s="8"/>
      <c r="BU2021"/>
      <c r="BV2021"/>
    </row>
    <row r="2022" spans="1:74" x14ac:dyDescent="0.25">
      <c r="A2022" s="18"/>
      <c r="B2022" s="20"/>
      <c r="C2022" s="72"/>
      <c r="D2022" s="19"/>
      <c r="E2022" s="20"/>
      <c r="F2022" s="20"/>
      <c r="G2022" s="19"/>
      <c r="H2022" s="19"/>
      <c r="I2022" s="76" t="str">
        <f>IF(AND(Table1[[#This Row],[Was this permit part of a consolidated review?]]="No", Table1[[#This Row],[Date Notice of Complete Application Issued]]&lt;&gt;"", Table1[[#This Row],[Date of Decision]]&lt;&gt;""), Table1[[#This Row],[Date of Decision]]-Table1[[#This Row],[Date Notice of Complete Application Issued]], "")</f>
        <v/>
      </c>
      <c r="J202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2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2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22" s="74" t="str">
        <f>IF(Table1[[#This Row],[Was there an agreed upon decision date?]]="Yes",
    "Mutually agreed timeline",
    IF(ISNUMBER(Table1[[#This Row],[Total Active Review Days 
(without pauses)]]),
        IF(Table1[[#This Row],[Total Active Review Days 
(without pauses)]] &gt; Table1[[#This Row],[Deadline 
(Hidden Helper)]], "Yes", "No"),
    ""))</f>
        <v/>
      </c>
      <c r="N2022" s="8"/>
      <c r="O2022" s="8"/>
      <c r="BU2022"/>
      <c r="BV2022"/>
    </row>
    <row r="2023" spans="1:74" x14ac:dyDescent="0.25">
      <c r="A2023" s="18"/>
      <c r="B2023" s="20"/>
      <c r="C2023" s="72"/>
      <c r="D2023" s="19"/>
      <c r="E2023" s="20"/>
      <c r="F2023" s="20"/>
      <c r="G2023" s="19"/>
      <c r="H2023" s="19"/>
      <c r="I2023" s="76" t="str">
        <f>IF(AND(Table1[[#This Row],[Was this permit part of a consolidated review?]]="No", Table1[[#This Row],[Date Notice of Complete Application Issued]]&lt;&gt;"", Table1[[#This Row],[Date of Decision]]&lt;&gt;""), Table1[[#This Row],[Date of Decision]]-Table1[[#This Row],[Date Notice of Complete Application Issued]], "")</f>
        <v/>
      </c>
      <c r="J202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2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2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23" s="74" t="str">
        <f>IF(Table1[[#This Row],[Was there an agreed upon decision date?]]="Yes",
    "Mutually agreed timeline",
    IF(ISNUMBER(Table1[[#This Row],[Total Active Review Days 
(without pauses)]]),
        IF(Table1[[#This Row],[Total Active Review Days 
(without pauses)]] &gt; Table1[[#This Row],[Deadline 
(Hidden Helper)]], "Yes", "No"),
    ""))</f>
        <v/>
      </c>
      <c r="N2023" s="8"/>
      <c r="O2023" s="8"/>
      <c r="BU2023"/>
      <c r="BV2023"/>
    </row>
    <row r="2024" spans="1:74" x14ac:dyDescent="0.25">
      <c r="A2024" s="18"/>
      <c r="B2024" s="20"/>
      <c r="C2024" s="72"/>
      <c r="D2024" s="19"/>
      <c r="E2024" s="20"/>
      <c r="F2024" s="20"/>
      <c r="G2024" s="19"/>
      <c r="H2024" s="19"/>
      <c r="I2024" s="76" t="str">
        <f>IF(AND(Table1[[#This Row],[Was this permit part of a consolidated review?]]="No", Table1[[#This Row],[Date Notice of Complete Application Issued]]&lt;&gt;"", Table1[[#This Row],[Date of Decision]]&lt;&gt;""), Table1[[#This Row],[Date of Decision]]-Table1[[#This Row],[Date Notice of Complete Application Issued]], "")</f>
        <v/>
      </c>
      <c r="J202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2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2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24" s="74" t="str">
        <f>IF(Table1[[#This Row],[Was there an agreed upon decision date?]]="Yes",
    "Mutually agreed timeline",
    IF(ISNUMBER(Table1[[#This Row],[Total Active Review Days 
(without pauses)]]),
        IF(Table1[[#This Row],[Total Active Review Days 
(without pauses)]] &gt; Table1[[#This Row],[Deadline 
(Hidden Helper)]], "Yes", "No"),
    ""))</f>
        <v/>
      </c>
      <c r="N2024" s="8"/>
      <c r="O2024" s="8"/>
      <c r="BU2024"/>
      <c r="BV2024"/>
    </row>
    <row r="2025" spans="1:74" x14ac:dyDescent="0.25">
      <c r="A2025" s="18"/>
      <c r="B2025" s="20"/>
      <c r="C2025" s="72"/>
      <c r="D2025" s="19"/>
      <c r="E2025" s="20"/>
      <c r="F2025" s="20"/>
      <c r="G2025" s="19"/>
      <c r="H2025" s="19"/>
      <c r="I2025" s="76" t="str">
        <f>IF(AND(Table1[[#This Row],[Was this permit part of a consolidated review?]]="No", Table1[[#This Row],[Date Notice of Complete Application Issued]]&lt;&gt;"", Table1[[#This Row],[Date of Decision]]&lt;&gt;""), Table1[[#This Row],[Date of Decision]]-Table1[[#This Row],[Date Notice of Complete Application Issued]], "")</f>
        <v/>
      </c>
      <c r="J202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2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2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25" s="74" t="str">
        <f>IF(Table1[[#This Row],[Was there an agreed upon decision date?]]="Yes",
    "Mutually agreed timeline",
    IF(ISNUMBER(Table1[[#This Row],[Total Active Review Days 
(without pauses)]]),
        IF(Table1[[#This Row],[Total Active Review Days 
(without pauses)]] &gt; Table1[[#This Row],[Deadline 
(Hidden Helper)]], "Yes", "No"),
    ""))</f>
        <v/>
      </c>
      <c r="N2025" s="8"/>
      <c r="O2025" s="8"/>
      <c r="BU2025"/>
      <c r="BV2025"/>
    </row>
    <row r="2026" spans="1:74" x14ac:dyDescent="0.25">
      <c r="A2026" s="18"/>
      <c r="B2026" s="20"/>
      <c r="C2026" s="72"/>
      <c r="D2026" s="19"/>
      <c r="E2026" s="20"/>
      <c r="F2026" s="20"/>
      <c r="G2026" s="19"/>
      <c r="H2026" s="19"/>
      <c r="I2026" s="76" t="str">
        <f>IF(AND(Table1[[#This Row],[Was this permit part of a consolidated review?]]="No", Table1[[#This Row],[Date Notice of Complete Application Issued]]&lt;&gt;"", Table1[[#This Row],[Date of Decision]]&lt;&gt;""), Table1[[#This Row],[Date of Decision]]-Table1[[#This Row],[Date Notice of Complete Application Issued]], "")</f>
        <v/>
      </c>
      <c r="J202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2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2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26" s="74" t="str">
        <f>IF(Table1[[#This Row],[Was there an agreed upon decision date?]]="Yes",
    "Mutually agreed timeline",
    IF(ISNUMBER(Table1[[#This Row],[Total Active Review Days 
(without pauses)]]),
        IF(Table1[[#This Row],[Total Active Review Days 
(without pauses)]] &gt; Table1[[#This Row],[Deadline 
(Hidden Helper)]], "Yes", "No"),
    ""))</f>
        <v/>
      </c>
      <c r="N2026" s="8"/>
      <c r="O2026" s="8"/>
      <c r="BU2026"/>
      <c r="BV2026"/>
    </row>
    <row r="2027" spans="1:74" x14ac:dyDescent="0.25">
      <c r="A2027" s="18"/>
      <c r="B2027" s="20"/>
      <c r="C2027" s="72"/>
      <c r="D2027" s="19"/>
      <c r="E2027" s="20"/>
      <c r="F2027" s="20"/>
      <c r="G2027" s="19"/>
      <c r="H2027" s="19"/>
      <c r="I2027" s="76" t="str">
        <f>IF(AND(Table1[[#This Row],[Was this permit part of a consolidated review?]]="No", Table1[[#This Row],[Date Notice of Complete Application Issued]]&lt;&gt;"", Table1[[#This Row],[Date of Decision]]&lt;&gt;""), Table1[[#This Row],[Date of Decision]]-Table1[[#This Row],[Date Notice of Complete Application Issued]], "")</f>
        <v/>
      </c>
      <c r="J202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2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2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27" s="74" t="str">
        <f>IF(Table1[[#This Row],[Was there an agreed upon decision date?]]="Yes",
    "Mutually agreed timeline",
    IF(ISNUMBER(Table1[[#This Row],[Total Active Review Days 
(without pauses)]]),
        IF(Table1[[#This Row],[Total Active Review Days 
(without pauses)]] &gt; Table1[[#This Row],[Deadline 
(Hidden Helper)]], "Yes", "No"),
    ""))</f>
        <v/>
      </c>
      <c r="N2027" s="8"/>
      <c r="O2027" s="8"/>
      <c r="BU2027"/>
      <c r="BV2027"/>
    </row>
    <row r="2028" spans="1:74" x14ac:dyDescent="0.25">
      <c r="A2028" s="18"/>
      <c r="B2028" s="20"/>
      <c r="C2028" s="72"/>
      <c r="D2028" s="19"/>
      <c r="E2028" s="20"/>
      <c r="F2028" s="20"/>
      <c r="G2028" s="19"/>
      <c r="H2028" s="19"/>
      <c r="I2028" s="76" t="str">
        <f>IF(AND(Table1[[#This Row],[Was this permit part of a consolidated review?]]="No", Table1[[#This Row],[Date Notice of Complete Application Issued]]&lt;&gt;"", Table1[[#This Row],[Date of Decision]]&lt;&gt;""), Table1[[#This Row],[Date of Decision]]-Table1[[#This Row],[Date Notice of Complete Application Issued]], "")</f>
        <v/>
      </c>
      <c r="J202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2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2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28" s="74" t="str">
        <f>IF(Table1[[#This Row],[Was there an agreed upon decision date?]]="Yes",
    "Mutually agreed timeline",
    IF(ISNUMBER(Table1[[#This Row],[Total Active Review Days 
(without pauses)]]),
        IF(Table1[[#This Row],[Total Active Review Days 
(without pauses)]] &gt; Table1[[#This Row],[Deadline 
(Hidden Helper)]], "Yes", "No"),
    ""))</f>
        <v/>
      </c>
      <c r="N2028" s="8"/>
      <c r="O2028" s="8"/>
      <c r="BU2028"/>
      <c r="BV2028"/>
    </row>
    <row r="2029" spans="1:74" x14ac:dyDescent="0.25">
      <c r="A2029" s="18"/>
      <c r="B2029" s="20"/>
      <c r="C2029" s="72"/>
      <c r="D2029" s="19"/>
      <c r="E2029" s="20"/>
      <c r="F2029" s="20"/>
      <c r="G2029" s="19"/>
      <c r="H2029" s="19"/>
      <c r="I2029" s="76" t="str">
        <f>IF(AND(Table1[[#This Row],[Was this permit part of a consolidated review?]]="No", Table1[[#This Row],[Date Notice of Complete Application Issued]]&lt;&gt;"", Table1[[#This Row],[Date of Decision]]&lt;&gt;""), Table1[[#This Row],[Date of Decision]]-Table1[[#This Row],[Date Notice of Complete Application Issued]], "")</f>
        <v/>
      </c>
      <c r="J202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2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2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29" s="74" t="str">
        <f>IF(Table1[[#This Row],[Was there an agreed upon decision date?]]="Yes",
    "Mutually agreed timeline",
    IF(ISNUMBER(Table1[[#This Row],[Total Active Review Days 
(without pauses)]]),
        IF(Table1[[#This Row],[Total Active Review Days 
(without pauses)]] &gt; Table1[[#This Row],[Deadline 
(Hidden Helper)]], "Yes", "No"),
    ""))</f>
        <v/>
      </c>
      <c r="N2029" s="8"/>
      <c r="O2029" s="8"/>
      <c r="BU2029"/>
      <c r="BV2029"/>
    </row>
    <row r="2030" spans="1:74" x14ac:dyDescent="0.25">
      <c r="A2030" s="18"/>
      <c r="B2030" s="20"/>
      <c r="C2030" s="72"/>
      <c r="D2030" s="19"/>
      <c r="E2030" s="20"/>
      <c r="F2030" s="20"/>
      <c r="G2030" s="19"/>
      <c r="H2030" s="19"/>
      <c r="I2030" s="76" t="str">
        <f>IF(AND(Table1[[#This Row],[Was this permit part of a consolidated review?]]="No", Table1[[#This Row],[Date Notice of Complete Application Issued]]&lt;&gt;"", Table1[[#This Row],[Date of Decision]]&lt;&gt;""), Table1[[#This Row],[Date of Decision]]-Table1[[#This Row],[Date Notice of Complete Application Issued]], "")</f>
        <v/>
      </c>
      <c r="J203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3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3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30" s="74" t="str">
        <f>IF(Table1[[#This Row],[Was there an agreed upon decision date?]]="Yes",
    "Mutually agreed timeline",
    IF(ISNUMBER(Table1[[#This Row],[Total Active Review Days 
(without pauses)]]),
        IF(Table1[[#This Row],[Total Active Review Days 
(without pauses)]] &gt; Table1[[#This Row],[Deadline 
(Hidden Helper)]], "Yes", "No"),
    ""))</f>
        <v/>
      </c>
      <c r="N2030" s="8"/>
      <c r="O2030" s="8"/>
      <c r="BU2030"/>
      <c r="BV2030"/>
    </row>
    <row r="2031" spans="1:74" x14ac:dyDescent="0.25">
      <c r="A2031" s="18"/>
      <c r="B2031" s="20"/>
      <c r="C2031" s="72"/>
      <c r="D2031" s="19"/>
      <c r="E2031" s="20"/>
      <c r="F2031" s="20"/>
      <c r="G2031" s="19"/>
      <c r="H2031" s="19"/>
      <c r="I2031" s="76" t="str">
        <f>IF(AND(Table1[[#This Row],[Was this permit part of a consolidated review?]]="No", Table1[[#This Row],[Date Notice of Complete Application Issued]]&lt;&gt;"", Table1[[#This Row],[Date of Decision]]&lt;&gt;""), Table1[[#This Row],[Date of Decision]]-Table1[[#This Row],[Date Notice of Complete Application Issued]], "")</f>
        <v/>
      </c>
      <c r="J203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3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3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31" s="74" t="str">
        <f>IF(Table1[[#This Row],[Was there an agreed upon decision date?]]="Yes",
    "Mutually agreed timeline",
    IF(ISNUMBER(Table1[[#This Row],[Total Active Review Days 
(without pauses)]]),
        IF(Table1[[#This Row],[Total Active Review Days 
(without pauses)]] &gt; Table1[[#This Row],[Deadline 
(Hidden Helper)]], "Yes", "No"),
    ""))</f>
        <v/>
      </c>
      <c r="N2031" s="8"/>
      <c r="O2031" s="8"/>
      <c r="BU2031"/>
      <c r="BV2031"/>
    </row>
    <row r="2032" spans="1:74" x14ac:dyDescent="0.25">
      <c r="A2032" s="18"/>
      <c r="B2032" s="20"/>
      <c r="C2032" s="72"/>
      <c r="D2032" s="19"/>
      <c r="E2032" s="20"/>
      <c r="F2032" s="20"/>
      <c r="G2032" s="19"/>
      <c r="H2032" s="19"/>
      <c r="I2032" s="76" t="str">
        <f>IF(AND(Table1[[#This Row],[Was this permit part of a consolidated review?]]="No", Table1[[#This Row],[Date Notice of Complete Application Issued]]&lt;&gt;"", Table1[[#This Row],[Date of Decision]]&lt;&gt;""), Table1[[#This Row],[Date of Decision]]-Table1[[#This Row],[Date Notice of Complete Application Issued]], "")</f>
        <v/>
      </c>
      <c r="J203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3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3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32" s="74" t="str">
        <f>IF(Table1[[#This Row],[Was there an agreed upon decision date?]]="Yes",
    "Mutually agreed timeline",
    IF(ISNUMBER(Table1[[#This Row],[Total Active Review Days 
(without pauses)]]),
        IF(Table1[[#This Row],[Total Active Review Days 
(without pauses)]] &gt; Table1[[#This Row],[Deadline 
(Hidden Helper)]], "Yes", "No"),
    ""))</f>
        <v/>
      </c>
      <c r="N2032" s="8"/>
      <c r="O2032" s="8"/>
      <c r="BU2032"/>
      <c r="BV2032"/>
    </row>
    <row r="2033" spans="1:74" x14ac:dyDescent="0.25">
      <c r="A2033" s="18"/>
      <c r="B2033" s="20"/>
      <c r="C2033" s="72"/>
      <c r="D2033" s="19"/>
      <c r="E2033" s="20"/>
      <c r="F2033" s="20"/>
      <c r="G2033" s="19"/>
      <c r="H2033" s="19"/>
      <c r="I2033" s="76" t="str">
        <f>IF(AND(Table1[[#This Row],[Was this permit part of a consolidated review?]]="No", Table1[[#This Row],[Date Notice of Complete Application Issued]]&lt;&gt;"", Table1[[#This Row],[Date of Decision]]&lt;&gt;""), Table1[[#This Row],[Date of Decision]]-Table1[[#This Row],[Date Notice of Complete Application Issued]], "")</f>
        <v/>
      </c>
      <c r="J203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3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3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33" s="74" t="str">
        <f>IF(Table1[[#This Row],[Was there an agreed upon decision date?]]="Yes",
    "Mutually agreed timeline",
    IF(ISNUMBER(Table1[[#This Row],[Total Active Review Days 
(without pauses)]]),
        IF(Table1[[#This Row],[Total Active Review Days 
(without pauses)]] &gt; Table1[[#This Row],[Deadline 
(Hidden Helper)]], "Yes", "No"),
    ""))</f>
        <v/>
      </c>
      <c r="N2033" s="8"/>
      <c r="O2033" s="8"/>
      <c r="BU2033"/>
      <c r="BV2033"/>
    </row>
    <row r="2034" spans="1:74" x14ac:dyDescent="0.25">
      <c r="A2034" s="18"/>
      <c r="B2034" s="20"/>
      <c r="C2034" s="72"/>
      <c r="D2034" s="19"/>
      <c r="E2034" s="20"/>
      <c r="F2034" s="20"/>
      <c r="G2034" s="19"/>
      <c r="H2034" s="19"/>
      <c r="I2034" s="76" t="str">
        <f>IF(AND(Table1[[#This Row],[Was this permit part of a consolidated review?]]="No", Table1[[#This Row],[Date Notice of Complete Application Issued]]&lt;&gt;"", Table1[[#This Row],[Date of Decision]]&lt;&gt;""), Table1[[#This Row],[Date of Decision]]-Table1[[#This Row],[Date Notice of Complete Application Issued]], "")</f>
        <v/>
      </c>
      <c r="J203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3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3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34" s="74" t="str">
        <f>IF(Table1[[#This Row],[Was there an agreed upon decision date?]]="Yes",
    "Mutually agreed timeline",
    IF(ISNUMBER(Table1[[#This Row],[Total Active Review Days 
(without pauses)]]),
        IF(Table1[[#This Row],[Total Active Review Days 
(without pauses)]] &gt; Table1[[#This Row],[Deadline 
(Hidden Helper)]], "Yes", "No"),
    ""))</f>
        <v/>
      </c>
      <c r="N2034" s="8"/>
      <c r="O2034" s="8"/>
      <c r="BU2034"/>
      <c r="BV2034"/>
    </row>
    <row r="2035" spans="1:74" x14ac:dyDescent="0.25">
      <c r="A2035" s="18"/>
      <c r="B2035" s="20"/>
      <c r="C2035" s="72"/>
      <c r="D2035" s="19"/>
      <c r="E2035" s="20"/>
      <c r="F2035" s="20"/>
      <c r="G2035" s="19"/>
      <c r="H2035" s="19"/>
      <c r="I2035" s="76" t="str">
        <f>IF(AND(Table1[[#This Row],[Was this permit part of a consolidated review?]]="No", Table1[[#This Row],[Date Notice of Complete Application Issued]]&lt;&gt;"", Table1[[#This Row],[Date of Decision]]&lt;&gt;""), Table1[[#This Row],[Date of Decision]]-Table1[[#This Row],[Date Notice of Complete Application Issued]], "")</f>
        <v/>
      </c>
      <c r="J203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3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3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35" s="74" t="str">
        <f>IF(Table1[[#This Row],[Was there an agreed upon decision date?]]="Yes",
    "Mutually agreed timeline",
    IF(ISNUMBER(Table1[[#This Row],[Total Active Review Days 
(without pauses)]]),
        IF(Table1[[#This Row],[Total Active Review Days 
(without pauses)]] &gt; Table1[[#This Row],[Deadline 
(Hidden Helper)]], "Yes", "No"),
    ""))</f>
        <v/>
      </c>
      <c r="N2035" s="8"/>
      <c r="O2035" s="8"/>
      <c r="BU2035"/>
      <c r="BV2035"/>
    </row>
    <row r="2036" spans="1:74" x14ac:dyDescent="0.25">
      <c r="A2036" s="18"/>
      <c r="B2036" s="20"/>
      <c r="C2036" s="72"/>
      <c r="D2036" s="19"/>
      <c r="E2036" s="20"/>
      <c r="F2036" s="20"/>
      <c r="G2036" s="19"/>
      <c r="H2036" s="19"/>
      <c r="I2036" s="76" t="str">
        <f>IF(AND(Table1[[#This Row],[Was this permit part of a consolidated review?]]="No", Table1[[#This Row],[Date Notice of Complete Application Issued]]&lt;&gt;"", Table1[[#This Row],[Date of Decision]]&lt;&gt;""), Table1[[#This Row],[Date of Decision]]-Table1[[#This Row],[Date Notice of Complete Application Issued]], "")</f>
        <v/>
      </c>
      <c r="J203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3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3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36" s="74" t="str">
        <f>IF(Table1[[#This Row],[Was there an agreed upon decision date?]]="Yes",
    "Mutually agreed timeline",
    IF(ISNUMBER(Table1[[#This Row],[Total Active Review Days 
(without pauses)]]),
        IF(Table1[[#This Row],[Total Active Review Days 
(without pauses)]] &gt; Table1[[#This Row],[Deadline 
(Hidden Helper)]], "Yes", "No"),
    ""))</f>
        <v/>
      </c>
      <c r="N2036" s="8"/>
      <c r="O2036" s="8"/>
      <c r="BU2036"/>
      <c r="BV2036"/>
    </row>
    <row r="2037" spans="1:74" x14ac:dyDescent="0.25">
      <c r="A2037" s="18"/>
      <c r="B2037" s="20"/>
      <c r="C2037" s="72"/>
      <c r="D2037" s="19"/>
      <c r="E2037" s="20"/>
      <c r="F2037" s="20"/>
      <c r="G2037" s="19"/>
      <c r="H2037" s="19"/>
      <c r="I2037" s="76" t="str">
        <f>IF(AND(Table1[[#This Row],[Was this permit part of a consolidated review?]]="No", Table1[[#This Row],[Date Notice of Complete Application Issued]]&lt;&gt;"", Table1[[#This Row],[Date of Decision]]&lt;&gt;""), Table1[[#This Row],[Date of Decision]]-Table1[[#This Row],[Date Notice of Complete Application Issued]], "")</f>
        <v/>
      </c>
      <c r="J203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3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3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37" s="74" t="str">
        <f>IF(Table1[[#This Row],[Was there an agreed upon decision date?]]="Yes",
    "Mutually agreed timeline",
    IF(ISNUMBER(Table1[[#This Row],[Total Active Review Days 
(without pauses)]]),
        IF(Table1[[#This Row],[Total Active Review Days 
(without pauses)]] &gt; Table1[[#This Row],[Deadline 
(Hidden Helper)]], "Yes", "No"),
    ""))</f>
        <v/>
      </c>
      <c r="N2037" s="8"/>
      <c r="O2037" s="8"/>
      <c r="BU2037"/>
      <c r="BV2037"/>
    </row>
    <row r="2038" spans="1:74" x14ac:dyDescent="0.25">
      <c r="A2038" s="18"/>
      <c r="B2038" s="20"/>
      <c r="C2038" s="72"/>
      <c r="D2038" s="19"/>
      <c r="E2038" s="20"/>
      <c r="F2038" s="20"/>
      <c r="G2038" s="19"/>
      <c r="H2038" s="19"/>
      <c r="I2038" s="76" t="str">
        <f>IF(AND(Table1[[#This Row],[Was this permit part of a consolidated review?]]="No", Table1[[#This Row],[Date Notice of Complete Application Issued]]&lt;&gt;"", Table1[[#This Row],[Date of Decision]]&lt;&gt;""), Table1[[#This Row],[Date of Decision]]-Table1[[#This Row],[Date Notice of Complete Application Issued]], "")</f>
        <v/>
      </c>
      <c r="J203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3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3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38" s="74" t="str">
        <f>IF(Table1[[#This Row],[Was there an agreed upon decision date?]]="Yes",
    "Mutually agreed timeline",
    IF(ISNUMBER(Table1[[#This Row],[Total Active Review Days 
(without pauses)]]),
        IF(Table1[[#This Row],[Total Active Review Days 
(without pauses)]] &gt; Table1[[#This Row],[Deadline 
(Hidden Helper)]], "Yes", "No"),
    ""))</f>
        <v/>
      </c>
      <c r="N2038" s="8"/>
      <c r="O2038" s="8"/>
      <c r="BU2038"/>
      <c r="BV2038"/>
    </row>
    <row r="2039" spans="1:74" x14ac:dyDescent="0.25">
      <c r="A2039" s="18"/>
      <c r="B2039" s="20"/>
      <c r="C2039" s="72"/>
      <c r="D2039" s="19"/>
      <c r="E2039" s="20"/>
      <c r="F2039" s="20"/>
      <c r="G2039" s="19"/>
      <c r="H2039" s="19"/>
      <c r="I2039" s="76" t="str">
        <f>IF(AND(Table1[[#This Row],[Was this permit part of a consolidated review?]]="No", Table1[[#This Row],[Date Notice of Complete Application Issued]]&lt;&gt;"", Table1[[#This Row],[Date of Decision]]&lt;&gt;""), Table1[[#This Row],[Date of Decision]]-Table1[[#This Row],[Date Notice of Complete Application Issued]], "")</f>
        <v/>
      </c>
      <c r="J203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3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3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39" s="74" t="str">
        <f>IF(Table1[[#This Row],[Was there an agreed upon decision date?]]="Yes",
    "Mutually agreed timeline",
    IF(ISNUMBER(Table1[[#This Row],[Total Active Review Days 
(without pauses)]]),
        IF(Table1[[#This Row],[Total Active Review Days 
(without pauses)]] &gt; Table1[[#This Row],[Deadline 
(Hidden Helper)]], "Yes", "No"),
    ""))</f>
        <v/>
      </c>
      <c r="N2039" s="8"/>
      <c r="O2039" s="8"/>
      <c r="BU2039"/>
      <c r="BV2039"/>
    </row>
    <row r="2040" spans="1:74" x14ac:dyDescent="0.25">
      <c r="A2040" s="18"/>
      <c r="B2040" s="20"/>
      <c r="C2040" s="72"/>
      <c r="D2040" s="19"/>
      <c r="E2040" s="20"/>
      <c r="F2040" s="20"/>
      <c r="G2040" s="19"/>
      <c r="H2040" s="19"/>
      <c r="I2040" s="76" t="str">
        <f>IF(AND(Table1[[#This Row],[Was this permit part of a consolidated review?]]="No", Table1[[#This Row],[Date Notice of Complete Application Issued]]&lt;&gt;"", Table1[[#This Row],[Date of Decision]]&lt;&gt;""), Table1[[#This Row],[Date of Decision]]-Table1[[#This Row],[Date Notice of Complete Application Issued]], "")</f>
        <v/>
      </c>
      <c r="J204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4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4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40" s="74" t="str">
        <f>IF(Table1[[#This Row],[Was there an agreed upon decision date?]]="Yes",
    "Mutually agreed timeline",
    IF(ISNUMBER(Table1[[#This Row],[Total Active Review Days 
(without pauses)]]),
        IF(Table1[[#This Row],[Total Active Review Days 
(without pauses)]] &gt; Table1[[#This Row],[Deadline 
(Hidden Helper)]], "Yes", "No"),
    ""))</f>
        <v/>
      </c>
      <c r="N2040" s="8"/>
      <c r="O2040" s="8"/>
      <c r="BU2040"/>
      <c r="BV2040"/>
    </row>
    <row r="2041" spans="1:74" x14ac:dyDescent="0.25">
      <c r="A2041" s="18"/>
      <c r="B2041" s="20"/>
      <c r="C2041" s="72"/>
      <c r="D2041" s="19"/>
      <c r="E2041" s="20"/>
      <c r="F2041" s="20"/>
      <c r="G2041" s="19"/>
      <c r="H2041" s="19"/>
      <c r="I2041" s="76" t="str">
        <f>IF(AND(Table1[[#This Row],[Was this permit part of a consolidated review?]]="No", Table1[[#This Row],[Date Notice of Complete Application Issued]]&lt;&gt;"", Table1[[#This Row],[Date of Decision]]&lt;&gt;""), Table1[[#This Row],[Date of Decision]]-Table1[[#This Row],[Date Notice of Complete Application Issued]], "")</f>
        <v/>
      </c>
      <c r="J204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4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4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41" s="74" t="str">
        <f>IF(Table1[[#This Row],[Was there an agreed upon decision date?]]="Yes",
    "Mutually agreed timeline",
    IF(ISNUMBER(Table1[[#This Row],[Total Active Review Days 
(without pauses)]]),
        IF(Table1[[#This Row],[Total Active Review Days 
(without pauses)]] &gt; Table1[[#This Row],[Deadline 
(Hidden Helper)]], "Yes", "No"),
    ""))</f>
        <v/>
      </c>
      <c r="N2041" s="8"/>
      <c r="O2041" s="8"/>
      <c r="BU2041"/>
      <c r="BV2041"/>
    </row>
    <row r="2042" spans="1:74" x14ac:dyDescent="0.25">
      <c r="A2042" s="18"/>
      <c r="B2042" s="20"/>
      <c r="C2042" s="72"/>
      <c r="D2042" s="19"/>
      <c r="E2042" s="20"/>
      <c r="F2042" s="20"/>
      <c r="G2042" s="19"/>
      <c r="H2042" s="19"/>
      <c r="I2042" s="76" t="str">
        <f>IF(AND(Table1[[#This Row],[Was this permit part of a consolidated review?]]="No", Table1[[#This Row],[Date Notice of Complete Application Issued]]&lt;&gt;"", Table1[[#This Row],[Date of Decision]]&lt;&gt;""), Table1[[#This Row],[Date of Decision]]-Table1[[#This Row],[Date Notice of Complete Application Issued]], "")</f>
        <v/>
      </c>
      <c r="J204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4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4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42" s="74" t="str">
        <f>IF(Table1[[#This Row],[Was there an agreed upon decision date?]]="Yes",
    "Mutually agreed timeline",
    IF(ISNUMBER(Table1[[#This Row],[Total Active Review Days 
(without pauses)]]),
        IF(Table1[[#This Row],[Total Active Review Days 
(without pauses)]] &gt; Table1[[#This Row],[Deadline 
(Hidden Helper)]], "Yes", "No"),
    ""))</f>
        <v/>
      </c>
      <c r="N2042" s="8"/>
      <c r="O2042" s="8"/>
      <c r="BU2042"/>
      <c r="BV2042"/>
    </row>
    <row r="2043" spans="1:74" x14ac:dyDescent="0.25">
      <c r="A2043" s="18"/>
      <c r="B2043" s="20"/>
      <c r="C2043" s="72"/>
      <c r="D2043" s="19"/>
      <c r="E2043" s="20"/>
      <c r="F2043" s="20"/>
      <c r="G2043" s="19"/>
      <c r="H2043" s="19"/>
      <c r="I2043" s="76" t="str">
        <f>IF(AND(Table1[[#This Row],[Was this permit part of a consolidated review?]]="No", Table1[[#This Row],[Date Notice of Complete Application Issued]]&lt;&gt;"", Table1[[#This Row],[Date of Decision]]&lt;&gt;""), Table1[[#This Row],[Date of Decision]]-Table1[[#This Row],[Date Notice of Complete Application Issued]], "")</f>
        <v/>
      </c>
      <c r="J204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4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4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43" s="74" t="str">
        <f>IF(Table1[[#This Row],[Was there an agreed upon decision date?]]="Yes",
    "Mutually agreed timeline",
    IF(ISNUMBER(Table1[[#This Row],[Total Active Review Days 
(without pauses)]]),
        IF(Table1[[#This Row],[Total Active Review Days 
(without pauses)]] &gt; Table1[[#This Row],[Deadline 
(Hidden Helper)]], "Yes", "No"),
    ""))</f>
        <v/>
      </c>
      <c r="N2043" s="8"/>
      <c r="O2043" s="8"/>
      <c r="BU2043"/>
      <c r="BV2043"/>
    </row>
    <row r="2044" spans="1:74" x14ac:dyDescent="0.25">
      <c r="A2044" s="18"/>
      <c r="B2044" s="20"/>
      <c r="C2044" s="72"/>
      <c r="D2044" s="19"/>
      <c r="E2044" s="20"/>
      <c r="F2044" s="20"/>
      <c r="G2044" s="19"/>
      <c r="H2044" s="19"/>
      <c r="I2044" s="76" t="str">
        <f>IF(AND(Table1[[#This Row],[Was this permit part of a consolidated review?]]="No", Table1[[#This Row],[Date Notice of Complete Application Issued]]&lt;&gt;"", Table1[[#This Row],[Date of Decision]]&lt;&gt;""), Table1[[#This Row],[Date of Decision]]-Table1[[#This Row],[Date Notice of Complete Application Issued]], "")</f>
        <v/>
      </c>
      <c r="J204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4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4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44" s="74" t="str">
        <f>IF(Table1[[#This Row],[Was there an agreed upon decision date?]]="Yes",
    "Mutually agreed timeline",
    IF(ISNUMBER(Table1[[#This Row],[Total Active Review Days 
(without pauses)]]),
        IF(Table1[[#This Row],[Total Active Review Days 
(without pauses)]] &gt; Table1[[#This Row],[Deadline 
(Hidden Helper)]], "Yes", "No"),
    ""))</f>
        <v/>
      </c>
      <c r="N2044" s="8"/>
      <c r="O2044" s="8"/>
      <c r="BU2044"/>
      <c r="BV2044"/>
    </row>
    <row r="2045" spans="1:74" x14ac:dyDescent="0.25">
      <c r="A2045" s="18"/>
      <c r="B2045" s="20"/>
      <c r="C2045" s="72"/>
      <c r="D2045" s="19"/>
      <c r="E2045" s="20"/>
      <c r="F2045" s="20"/>
      <c r="G2045" s="19"/>
      <c r="H2045" s="19"/>
      <c r="I2045" s="76" t="str">
        <f>IF(AND(Table1[[#This Row],[Was this permit part of a consolidated review?]]="No", Table1[[#This Row],[Date Notice of Complete Application Issued]]&lt;&gt;"", Table1[[#This Row],[Date of Decision]]&lt;&gt;""), Table1[[#This Row],[Date of Decision]]-Table1[[#This Row],[Date Notice of Complete Application Issued]], "")</f>
        <v/>
      </c>
      <c r="J204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4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4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45" s="74" t="str">
        <f>IF(Table1[[#This Row],[Was there an agreed upon decision date?]]="Yes",
    "Mutually agreed timeline",
    IF(ISNUMBER(Table1[[#This Row],[Total Active Review Days 
(without pauses)]]),
        IF(Table1[[#This Row],[Total Active Review Days 
(without pauses)]] &gt; Table1[[#This Row],[Deadline 
(Hidden Helper)]], "Yes", "No"),
    ""))</f>
        <v/>
      </c>
      <c r="N2045" s="8"/>
      <c r="O2045" s="8"/>
      <c r="BU2045"/>
      <c r="BV2045"/>
    </row>
    <row r="2046" spans="1:74" x14ac:dyDescent="0.25">
      <c r="A2046" s="18"/>
      <c r="B2046" s="20"/>
      <c r="C2046" s="72"/>
      <c r="D2046" s="19"/>
      <c r="E2046" s="20"/>
      <c r="F2046" s="20"/>
      <c r="G2046" s="19"/>
      <c r="H2046" s="19"/>
      <c r="I2046" s="76" t="str">
        <f>IF(AND(Table1[[#This Row],[Was this permit part of a consolidated review?]]="No", Table1[[#This Row],[Date Notice of Complete Application Issued]]&lt;&gt;"", Table1[[#This Row],[Date of Decision]]&lt;&gt;""), Table1[[#This Row],[Date of Decision]]-Table1[[#This Row],[Date Notice of Complete Application Issued]], "")</f>
        <v/>
      </c>
      <c r="J204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4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4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46" s="74" t="str">
        <f>IF(Table1[[#This Row],[Was there an agreed upon decision date?]]="Yes",
    "Mutually agreed timeline",
    IF(ISNUMBER(Table1[[#This Row],[Total Active Review Days 
(without pauses)]]),
        IF(Table1[[#This Row],[Total Active Review Days 
(without pauses)]] &gt; Table1[[#This Row],[Deadline 
(Hidden Helper)]], "Yes", "No"),
    ""))</f>
        <v/>
      </c>
      <c r="N2046" s="8"/>
      <c r="O2046" s="8"/>
      <c r="BU2046"/>
      <c r="BV2046"/>
    </row>
    <row r="2047" spans="1:74" x14ac:dyDescent="0.25">
      <c r="A2047" s="18"/>
      <c r="B2047" s="20"/>
      <c r="C2047" s="72"/>
      <c r="D2047" s="19"/>
      <c r="E2047" s="20"/>
      <c r="F2047" s="20"/>
      <c r="G2047" s="19"/>
      <c r="H2047" s="19"/>
      <c r="I2047" s="76" t="str">
        <f>IF(AND(Table1[[#This Row],[Was this permit part of a consolidated review?]]="No", Table1[[#This Row],[Date Notice of Complete Application Issued]]&lt;&gt;"", Table1[[#This Row],[Date of Decision]]&lt;&gt;""), Table1[[#This Row],[Date of Decision]]-Table1[[#This Row],[Date Notice of Complete Application Issued]], "")</f>
        <v/>
      </c>
      <c r="J204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4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4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47" s="74" t="str">
        <f>IF(Table1[[#This Row],[Was there an agreed upon decision date?]]="Yes",
    "Mutually agreed timeline",
    IF(ISNUMBER(Table1[[#This Row],[Total Active Review Days 
(without pauses)]]),
        IF(Table1[[#This Row],[Total Active Review Days 
(without pauses)]] &gt; Table1[[#This Row],[Deadline 
(Hidden Helper)]], "Yes", "No"),
    ""))</f>
        <v/>
      </c>
      <c r="N2047" s="8"/>
      <c r="O2047" s="8"/>
      <c r="BU2047"/>
      <c r="BV2047"/>
    </row>
    <row r="2048" spans="1:74" x14ac:dyDescent="0.25">
      <c r="A2048" s="18"/>
      <c r="B2048" s="20"/>
      <c r="C2048" s="72"/>
      <c r="D2048" s="19"/>
      <c r="E2048" s="20"/>
      <c r="F2048" s="20"/>
      <c r="G2048" s="19"/>
      <c r="H2048" s="19"/>
      <c r="I2048" s="76" t="str">
        <f>IF(AND(Table1[[#This Row],[Was this permit part of a consolidated review?]]="No", Table1[[#This Row],[Date Notice of Complete Application Issued]]&lt;&gt;"", Table1[[#This Row],[Date of Decision]]&lt;&gt;""), Table1[[#This Row],[Date of Decision]]-Table1[[#This Row],[Date Notice of Complete Application Issued]], "")</f>
        <v/>
      </c>
      <c r="J204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4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4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48" s="74" t="str">
        <f>IF(Table1[[#This Row],[Was there an agreed upon decision date?]]="Yes",
    "Mutually agreed timeline",
    IF(ISNUMBER(Table1[[#This Row],[Total Active Review Days 
(without pauses)]]),
        IF(Table1[[#This Row],[Total Active Review Days 
(without pauses)]] &gt; Table1[[#This Row],[Deadline 
(Hidden Helper)]], "Yes", "No"),
    ""))</f>
        <v/>
      </c>
      <c r="N2048" s="8"/>
      <c r="O2048" s="8"/>
      <c r="BU2048"/>
      <c r="BV2048"/>
    </row>
    <row r="2049" spans="1:74" x14ac:dyDescent="0.25">
      <c r="A2049" s="18"/>
      <c r="B2049" s="20"/>
      <c r="C2049" s="72"/>
      <c r="D2049" s="19"/>
      <c r="E2049" s="20"/>
      <c r="F2049" s="20"/>
      <c r="G2049" s="19"/>
      <c r="H2049" s="19"/>
      <c r="I2049" s="76" t="str">
        <f>IF(AND(Table1[[#This Row],[Was this permit part of a consolidated review?]]="No", Table1[[#This Row],[Date Notice of Complete Application Issued]]&lt;&gt;"", Table1[[#This Row],[Date of Decision]]&lt;&gt;""), Table1[[#This Row],[Date of Decision]]-Table1[[#This Row],[Date Notice of Complete Application Issued]], "")</f>
        <v/>
      </c>
      <c r="J204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4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4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49" s="74" t="str">
        <f>IF(Table1[[#This Row],[Was there an agreed upon decision date?]]="Yes",
    "Mutually agreed timeline",
    IF(ISNUMBER(Table1[[#This Row],[Total Active Review Days 
(without pauses)]]),
        IF(Table1[[#This Row],[Total Active Review Days 
(without pauses)]] &gt; Table1[[#This Row],[Deadline 
(Hidden Helper)]], "Yes", "No"),
    ""))</f>
        <v/>
      </c>
      <c r="N2049" s="8"/>
      <c r="O2049" s="8"/>
      <c r="BU2049"/>
      <c r="BV2049"/>
    </row>
    <row r="2050" spans="1:74" x14ac:dyDescent="0.25">
      <c r="A2050" s="18"/>
      <c r="B2050" s="20"/>
      <c r="C2050" s="72"/>
      <c r="D2050" s="19"/>
      <c r="E2050" s="20"/>
      <c r="F2050" s="20"/>
      <c r="G2050" s="19"/>
      <c r="H2050" s="19"/>
      <c r="I2050" s="76" t="str">
        <f>IF(AND(Table1[[#This Row],[Was this permit part of a consolidated review?]]="No", Table1[[#This Row],[Date Notice of Complete Application Issued]]&lt;&gt;"", Table1[[#This Row],[Date of Decision]]&lt;&gt;""), Table1[[#This Row],[Date of Decision]]-Table1[[#This Row],[Date Notice of Complete Application Issued]], "")</f>
        <v/>
      </c>
      <c r="J205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5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5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50" s="74" t="str">
        <f>IF(Table1[[#This Row],[Was there an agreed upon decision date?]]="Yes",
    "Mutually agreed timeline",
    IF(ISNUMBER(Table1[[#This Row],[Total Active Review Days 
(without pauses)]]),
        IF(Table1[[#This Row],[Total Active Review Days 
(without pauses)]] &gt; Table1[[#This Row],[Deadline 
(Hidden Helper)]], "Yes", "No"),
    ""))</f>
        <v/>
      </c>
      <c r="N2050" s="8"/>
      <c r="O2050" s="8"/>
      <c r="BU2050"/>
      <c r="BV2050"/>
    </row>
    <row r="2051" spans="1:74" x14ac:dyDescent="0.25">
      <c r="A2051" s="18"/>
      <c r="B2051" s="20"/>
      <c r="C2051" s="72"/>
      <c r="D2051" s="19"/>
      <c r="E2051" s="20"/>
      <c r="F2051" s="20"/>
      <c r="G2051" s="19"/>
      <c r="H2051" s="19"/>
      <c r="I2051" s="76" t="str">
        <f>IF(AND(Table1[[#This Row],[Was this permit part of a consolidated review?]]="No", Table1[[#This Row],[Date Notice of Complete Application Issued]]&lt;&gt;"", Table1[[#This Row],[Date of Decision]]&lt;&gt;""), Table1[[#This Row],[Date of Decision]]-Table1[[#This Row],[Date Notice of Complete Application Issued]], "")</f>
        <v/>
      </c>
      <c r="J205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5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5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51" s="74" t="str">
        <f>IF(Table1[[#This Row],[Was there an agreed upon decision date?]]="Yes",
    "Mutually agreed timeline",
    IF(ISNUMBER(Table1[[#This Row],[Total Active Review Days 
(without pauses)]]),
        IF(Table1[[#This Row],[Total Active Review Days 
(without pauses)]] &gt; Table1[[#This Row],[Deadline 
(Hidden Helper)]], "Yes", "No"),
    ""))</f>
        <v/>
      </c>
      <c r="N2051" s="8"/>
      <c r="O2051" s="8"/>
      <c r="BU2051"/>
      <c r="BV2051"/>
    </row>
    <row r="2052" spans="1:74" x14ac:dyDescent="0.25">
      <c r="A2052" s="18"/>
      <c r="B2052" s="20"/>
      <c r="C2052" s="72"/>
      <c r="D2052" s="19"/>
      <c r="E2052" s="20"/>
      <c r="F2052" s="20"/>
      <c r="G2052" s="19"/>
      <c r="H2052" s="19"/>
      <c r="I2052" s="76" t="str">
        <f>IF(AND(Table1[[#This Row],[Was this permit part of a consolidated review?]]="No", Table1[[#This Row],[Date Notice of Complete Application Issued]]&lt;&gt;"", Table1[[#This Row],[Date of Decision]]&lt;&gt;""), Table1[[#This Row],[Date of Decision]]-Table1[[#This Row],[Date Notice of Complete Application Issued]], "")</f>
        <v/>
      </c>
      <c r="J205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5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5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52" s="74" t="str">
        <f>IF(Table1[[#This Row],[Was there an agreed upon decision date?]]="Yes",
    "Mutually agreed timeline",
    IF(ISNUMBER(Table1[[#This Row],[Total Active Review Days 
(without pauses)]]),
        IF(Table1[[#This Row],[Total Active Review Days 
(without pauses)]] &gt; Table1[[#This Row],[Deadline 
(Hidden Helper)]], "Yes", "No"),
    ""))</f>
        <v/>
      </c>
      <c r="N2052" s="8"/>
      <c r="O2052" s="8"/>
      <c r="BU2052"/>
      <c r="BV2052"/>
    </row>
    <row r="2053" spans="1:74" x14ac:dyDescent="0.25">
      <c r="A2053" s="18"/>
      <c r="B2053" s="20"/>
      <c r="C2053" s="72"/>
      <c r="D2053" s="19"/>
      <c r="E2053" s="20"/>
      <c r="F2053" s="20"/>
      <c r="G2053" s="19"/>
      <c r="H2053" s="19"/>
      <c r="I2053" s="76" t="str">
        <f>IF(AND(Table1[[#This Row],[Was this permit part of a consolidated review?]]="No", Table1[[#This Row],[Date Notice of Complete Application Issued]]&lt;&gt;"", Table1[[#This Row],[Date of Decision]]&lt;&gt;""), Table1[[#This Row],[Date of Decision]]-Table1[[#This Row],[Date Notice of Complete Application Issued]], "")</f>
        <v/>
      </c>
      <c r="J205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5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5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53" s="74" t="str">
        <f>IF(Table1[[#This Row],[Was there an agreed upon decision date?]]="Yes",
    "Mutually agreed timeline",
    IF(ISNUMBER(Table1[[#This Row],[Total Active Review Days 
(without pauses)]]),
        IF(Table1[[#This Row],[Total Active Review Days 
(without pauses)]] &gt; Table1[[#This Row],[Deadline 
(Hidden Helper)]], "Yes", "No"),
    ""))</f>
        <v/>
      </c>
      <c r="N2053" s="8"/>
      <c r="O2053" s="8"/>
      <c r="BU2053"/>
      <c r="BV2053"/>
    </row>
    <row r="2054" spans="1:74" x14ac:dyDescent="0.25">
      <c r="A2054" s="18"/>
      <c r="B2054" s="20"/>
      <c r="C2054" s="72"/>
      <c r="D2054" s="19"/>
      <c r="E2054" s="20"/>
      <c r="F2054" s="20"/>
      <c r="G2054" s="19"/>
      <c r="H2054" s="19"/>
      <c r="I2054" s="76" t="str">
        <f>IF(AND(Table1[[#This Row],[Was this permit part of a consolidated review?]]="No", Table1[[#This Row],[Date Notice of Complete Application Issued]]&lt;&gt;"", Table1[[#This Row],[Date of Decision]]&lt;&gt;""), Table1[[#This Row],[Date of Decision]]-Table1[[#This Row],[Date Notice of Complete Application Issued]], "")</f>
        <v/>
      </c>
      <c r="J205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5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5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54" s="74" t="str">
        <f>IF(Table1[[#This Row],[Was there an agreed upon decision date?]]="Yes",
    "Mutually agreed timeline",
    IF(ISNUMBER(Table1[[#This Row],[Total Active Review Days 
(without pauses)]]),
        IF(Table1[[#This Row],[Total Active Review Days 
(without pauses)]] &gt; Table1[[#This Row],[Deadline 
(Hidden Helper)]], "Yes", "No"),
    ""))</f>
        <v/>
      </c>
      <c r="N2054" s="8"/>
      <c r="O2054" s="8"/>
      <c r="BU2054"/>
      <c r="BV2054"/>
    </row>
    <row r="2055" spans="1:74" x14ac:dyDescent="0.25">
      <c r="A2055" s="18"/>
      <c r="B2055" s="20"/>
      <c r="C2055" s="72"/>
      <c r="D2055" s="19"/>
      <c r="E2055" s="20"/>
      <c r="F2055" s="20"/>
      <c r="G2055" s="19"/>
      <c r="H2055" s="19"/>
      <c r="I2055" s="76" t="str">
        <f>IF(AND(Table1[[#This Row],[Was this permit part of a consolidated review?]]="No", Table1[[#This Row],[Date Notice of Complete Application Issued]]&lt;&gt;"", Table1[[#This Row],[Date of Decision]]&lt;&gt;""), Table1[[#This Row],[Date of Decision]]-Table1[[#This Row],[Date Notice of Complete Application Issued]], "")</f>
        <v/>
      </c>
      <c r="J205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5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5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55" s="74" t="str">
        <f>IF(Table1[[#This Row],[Was there an agreed upon decision date?]]="Yes",
    "Mutually agreed timeline",
    IF(ISNUMBER(Table1[[#This Row],[Total Active Review Days 
(without pauses)]]),
        IF(Table1[[#This Row],[Total Active Review Days 
(without pauses)]] &gt; Table1[[#This Row],[Deadline 
(Hidden Helper)]], "Yes", "No"),
    ""))</f>
        <v/>
      </c>
      <c r="N2055" s="8"/>
      <c r="O2055" s="8"/>
      <c r="BU2055"/>
      <c r="BV2055"/>
    </row>
    <row r="2056" spans="1:74" x14ac:dyDescent="0.25">
      <c r="A2056" s="18"/>
      <c r="B2056" s="20"/>
      <c r="C2056" s="72"/>
      <c r="D2056" s="19"/>
      <c r="E2056" s="20"/>
      <c r="F2056" s="20"/>
      <c r="G2056" s="19"/>
      <c r="H2056" s="19"/>
      <c r="I2056" s="76" t="str">
        <f>IF(AND(Table1[[#This Row],[Was this permit part of a consolidated review?]]="No", Table1[[#This Row],[Date Notice of Complete Application Issued]]&lt;&gt;"", Table1[[#This Row],[Date of Decision]]&lt;&gt;""), Table1[[#This Row],[Date of Decision]]-Table1[[#This Row],[Date Notice of Complete Application Issued]], "")</f>
        <v/>
      </c>
      <c r="J205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5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5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56" s="74" t="str">
        <f>IF(Table1[[#This Row],[Was there an agreed upon decision date?]]="Yes",
    "Mutually agreed timeline",
    IF(ISNUMBER(Table1[[#This Row],[Total Active Review Days 
(without pauses)]]),
        IF(Table1[[#This Row],[Total Active Review Days 
(without pauses)]] &gt; Table1[[#This Row],[Deadline 
(Hidden Helper)]], "Yes", "No"),
    ""))</f>
        <v/>
      </c>
      <c r="N2056" s="8"/>
      <c r="O2056" s="8"/>
      <c r="BU2056"/>
      <c r="BV2056"/>
    </row>
    <row r="2057" spans="1:74" x14ac:dyDescent="0.25">
      <c r="A2057" s="18"/>
      <c r="B2057" s="20"/>
      <c r="C2057" s="72"/>
      <c r="D2057" s="19"/>
      <c r="E2057" s="20"/>
      <c r="F2057" s="20"/>
      <c r="G2057" s="19"/>
      <c r="H2057" s="19"/>
      <c r="I2057" s="76" t="str">
        <f>IF(AND(Table1[[#This Row],[Was this permit part of a consolidated review?]]="No", Table1[[#This Row],[Date Notice of Complete Application Issued]]&lt;&gt;"", Table1[[#This Row],[Date of Decision]]&lt;&gt;""), Table1[[#This Row],[Date of Decision]]-Table1[[#This Row],[Date Notice of Complete Application Issued]], "")</f>
        <v/>
      </c>
      <c r="J205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5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5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57" s="74" t="str">
        <f>IF(Table1[[#This Row],[Was there an agreed upon decision date?]]="Yes",
    "Mutually agreed timeline",
    IF(ISNUMBER(Table1[[#This Row],[Total Active Review Days 
(without pauses)]]),
        IF(Table1[[#This Row],[Total Active Review Days 
(without pauses)]] &gt; Table1[[#This Row],[Deadline 
(Hidden Helper)]], "Yes", "No"),
    ""))</f>
        <v/>
      </c>
      <c r="N2057" s="8"/>
      <c r="O2057" s="8"/>
      <c r="BU2057"/>
      <c r="BV2057"/>
    </row>
    <row r="2058" spans="1:74" x14ac:dyDescent="0.25">
      <c r="A2058" s="18"/>
      <c r="B2058" s="20"/>
      <c r="C2058" s="72"/>
      <c r="D2058" s="19"/>
      <c r="E2058" s="20"/>
      <c r="F2058" s="20"/>
      <c r="G2058" s="19"/>
      <c r="H2058" s="19"/>
      <c r="I2058" s="76" t="str">
        <f>IF(AND(Table1[[#This Row],[Was this permit part of a consolidated review?]]="No", Table1[[#This Row],[Date Notice of Complete Application Issued]]&lt;&gt;"", Table1[[#This Row],[Date of Decision]]&lt;&gt;""), Table1[[#This Row],[Date of Decision]]-Table1[[#This Row],[Date Notice of Complete Application Issued]], "")</f>
        <v/>
      </c>
      <c r="J205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5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5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58" s="74" t="str">
        <f>IF(Table1[[#This Row],[Was there an agreed upon decision date?]]="Yes",
    "Mutually agreed timeline",
    IF(ISNUMBER(Table1[[#This Row],[Total Active Review Days 
(without pauses)]]),
        IF(Table1[[#This Row],[Total Active Review Days 
(without pauses)]] &gt; Table1[[#This Row],[Deadline 
(Hidden Helper)]], "Yes", "No"),
    ""))</f>
        <v/>
      </c>
      <c r="N2058" s="8"/>
      <c r="O2058" s="8"/>
      <c r="BU2058"/>
      <c r="BV2058"/>
    </row>
    <row r="2059" spans="1:74" x14ac:dyDescent="0.25">
      <c r="A2059" s="18"/>
      <c r="B2059" s="20"/>
      <c r="C2059" s="72"/>
      <c r="D2059" s="19"/>
      <c r="E2059" s="20"/>
      <c r="F2059" s="20"/>
      <c r="G2059" s="19"/>
      <c r="H2059" s="19"/>
      <c r="I2059" s="76" t="str">
        <f>IF(AND(Table1[[#This Row],[Was this permit part of a consolidated review?]]="No", Table1[[#This Row],[Date Notice of Complete Application Issued]]&lt;&gt;"", Table1[[#This Row],[Date of Decision]]&lt;&gt;""), Table1[[#This Row],[Date of Decision]]-Table1[[#This Row],[Date Notice of Complete Application Issued]], "")</f>
        <v/>
      </c>
      <c r="J205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5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5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59" s="74" t="str">
        <f>IF(Table1[[#This Row],[Was there an agreed upon decision date?]]="Yes",
    "Mutually agreed timeline",
    IF(ISNUMBER(Table1[[#This Row],[Total Active Review Days 
(without pauses)]]),
        IF(Table1[[#This Row],[Total Active Review Days 
(without pauses)]] &gt; Table1[[#This Row],[Deadline 
(Hidden Helper)]], "Yes", "No"),
    ""))</f>
        <v/>
      </c>
      <c r="N2059" s="8"/>
      <c r="O2059" s="8"/>
      <c r="BU2059"/>
      <c r="BV2059"/>
    </row>
    <row r="2060" spans="1:74" x14ac:dyDescent="0.25">
      <c r="A2060" s="18"/>
      <c r="B2060" s="20"/>
      <c r="C2060" s="72"/>
      <c r="D2060" s="19"/>
      <c r="E2060" s="20"/>
      <c r="F2060" s="20"/>
      <c r="G2060" s="19"/>
      <c r="H2060" s="19"/>
      <c r="I2060" s="76" t="str">
        <f>IF(AND(Table1[[#This Row],[Was this permit part of a consolidated review?]]="No", Table1[[#This Row],[Date Notice of Complete Application Issued]]&lt;&gt;"", Table1[[#This Row],[Date of Decision]]&lt;&gt;""), Table1[[#This Row],[Date of Decision]]-Table1[[#This Row],[Date Notice of Complete Application Issued]], "")</f>
        <v/>
      </c>
      <c r="J206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6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6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60" s="74" t="str">
        <f>IF(Table1[[#This Row],[Was there an agreed upon decision date?]]="Yes",
    "Mutually agreed timeline",
    IF(ISNUMBER(Table1[[#This Row],[Total Active Review Days 
(without pauses)]]),
        IF(Table1[[#This Row],[Total Active Review Days 
(without pauses)]] &gt; Table1[[#This Row],[Deadline 
(Hidden Helper)]], "Yes", "No"),
    ""))</f>
        <v/>
      </c>
      <c r="N2060" s="8"/>
      <c r="O2060" s="8"/>
      <c r="BU2060"/>
      <c r="BV2060"/>
    </row>
    <row r="2061" spans="1:74" x14ac:dyDescent="0.25">
      <c r="A2061" s="18"/>
      <c r="B2061" s="20"/>
      <c r="C2061" s="72"/>
      <c r="D2061" s="19"/>
      <c r="E2061" s="20"/>
      <c r="F2061" s="20"/>
      <c r="G2061" s="19"/>
      <c r="H2061" s="19"/>
      <c r="I2061" s="76" t="str">
        <f>IF(AND(Table1[[#This Row],[Was this permit part of a consolidated review?]]="No", Table1[[#This Row],[Date Notice of Complete Application Issued]]&lt;&gt;"", Table1[[#This Row],[Date of Decision]]&lt;&gt;""), Table1[[#This Row],[Date of Decision]]-Table1[[#This Row],[Date Notice of Complete Application Issued]], "")</f>
        <v/>
      </c>
      <c r="J206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6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6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61" s="74" t="str">
        <f>IF(Table1[[#This Row],[Was there an agreed upon decision date?]]="Yes",
    "Mutually agreed timeline",
    IF(ISNUMBER(Table1[[#This Row],[Total Active Review Days 
(without pauses)]]),
        IF(Table1[[#This Row],[Total Active Review Days 
(without pauses)]] &gt; Table1[[#This Row],[Deadline 
(Hidden Helper)]], "Yes", "No"),
    ""))</f>
        <v/>
      </c>
      <c r="N2061" s="8"/>
      <c r="O2061" s="8"/>
      <c r="BU2061"/>
      <c r="BV2061"/>
    </row>
    <row r="2062" spans="1:74" x14ac:dyDescent="0.25">
      <c r="A2062" s="18"/>
      <c r="B2062" s="20"/>
      <c r="C2062" s="72"/>
      <c r="D2062" s="19"/>
      <c r="E2062" s="20"/>
      <c r="F2062" s="20"/>
      <c r="G2062" s="19"/>
      <c r="H2062" s="19"/>
      <c r="I2062" s="76" t="str">
        <f>IF(AND(Table1[[#This Row],[Was this permit part of a consolidated review?]]="No", Table1[[#This Row],[Date Notice of Complete Application Issued]]&lt;&gt;"", Table1[[#This Row],[Date of Decision]]&lt;&gt;""), Table1[[#This Row],[Date of Decision]]-Table1[[#This Row],[Date Notice of Complete Application Issued]], "")</f>
        <v/>
      </c>
      <c r="J206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6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6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62" s="74" t="str">
        <f>IF(Table1[[#This Row],[Was there an agreed upon decision date?]]="Yes",
    "Mutually agreed timeline",
    IF(ISNUMBER(Table1[[#This Row],[Total Active Review Days 
(without pauses)]]),
        IF(Table1[[#This Row],[Total Active Review Days 
(without pauses)]] &gt; Table1[[#This Row],[Deadline 
(Hidden Helper)]], "Yes", "No"),
    ""))</f>
        <v/>
      </c>
      <c r="N2062" s="8"/>
      <c r="O2062" s="8"/>
      <c r="BU2062"/>
      <c r="BV2062"/>
    </row>
    <row r="2063" spans="1:74" x14ac:dyDescent="0.25">
      <c r="A2063" s="18"/>
      <c r="B2063" s="20"/>
      <c r="C2063" s="72"/>
      <c r="D2063" s="19"/>
      <c r="E2063" s="20"/>
      <c r="F2063" s="20"/>
      <c r="G2063" s="19"/>
      <c r="H2063" s="19"/>
      <c r="I2063" s="76" t="str">
        <f>IF(AND(Table1[[#This Row],[Was this permit part of a consolidated review?]]="No", Table1[[#This Row],[Date Notice of Complete Application Issued]]&lt;&gt;"", Table1[[#This Row],[Date of Decision]]&lt;&gt;""), Table1[[#This Row],[Date of Decision]]-Table1[[#This Row],[Date Notice of Complete Application Issued]], "")</f>
        <v/>
      </c>
      <c r="J206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6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6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63" s="74" t="str">
        <f>IF(Table1[[#This Row],[Was there an agreed upon decision date?]]="Yes",
    "Mutually agreed timeline",
    IF(ISNUMBER(Table1[[#This Row],[Total Active Review Days 
(without pauses)]]),
        IF(Table1[[#This Row],[Total Active Review Days 
(without pauses)]] &gt; Table1[[#This Row],[Deadline 
(Hidden Helper)]], "Yes", "No"),
    ""))</f>
        <v/>
      </c>
      <c r="N2063" s="8"/>
      <c r="O2063" s="8"/>
      <c r="BU2063"/>
      <c r="BV2063"/>
    </row>
    <row r="2064" spans="1:74" x14ac:dyDescent="0.25">
      <c r="A2064" s="18"/>
      <c r="B2064" s="20"/>
      <c r="C2064" s="72"/>
      <c r="D2064" s="19"/>
      <c r="E2064" s="20"/>
      <c r="F2064" s="20"/>
      <c r="G2064" s="19"/>
      <c r="H2064" s="19"/>
      <c r="I2064" s="76" t="str">
        <f>IF(AND(Table1[[#This Row],[Was this permit part of a consolidated review?]]="No", Table1[[#This Row],[Date Notice of Complete Application Issued]]&lt;&gt;"", Table1[[#This Row],[Date of Decision]]&lt;&gt;""), Table1[[#This Row],[Date of Decision]]-Table1[[#This Row],[Date Notice of Complete Application Issued]], "")</f>
        <v/>
      </c>
      <c r="J206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6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6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64" s="74" t="str">
        <f>IF(Table1[[#This Row],[Was there an agreed upon decision date?]]="Yes",
    "Mutually agreed timeline",
    IF(ISNUMBER(Table1[[#This Row],[Total Active Review Days 
(without pauses)]]),
        IF(Table1[[#This Row],[Total Active Review Days 
(without pauses)]] &gt; Table1[[#This Row],[Deadline 
(Hidden Helper)]], "Yes", "No"),
    ""))</f>
        <v/>
      </c>
      <c r="N2064" s="8"/>
      <c r="O2064" s="8"/>
      <c r="BU2064"/>
      <c r="BV2064"/>
    </row>
    <row r="2065" spans="1:74" x14ac:dyDescent="0.25">
      <c r="A2065" s="18"/>
      <c r="B2065" s="20"/>
      <c r="C2065" s="72"/>
      <c r="D2065" s="19"/>
      <c r="E2065" s="20"/>
      <c r="F2065" s="20"/>
      <c r="G2065" s="19"/>
      <c r="H2065" s="19"/>
      <c r="I2065" s="76" t="str">
        <f>IF(AND(Table1[[#This Row],[Was this permit part of a consolidated review?]]="No", Table1[[#This Row],[Date Notice of Complete Application Issued]]&lt;&gt;"", Table1[[#This Row],[Date of Decision]]&lt;&gt;""), Table1[[#This Row],[Date of Decision]]-Table1[[#This Row],[Date Notice of Complete Application Issued]], "")</f>
        <v/>
      </c>
      <c r="J206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6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6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65" s="74" t="str">
        <f>IF(Table1[[#This Row],[Was there an agreed upon decision date?]]="Yes",
    "Mutually agreed timeline",
    IF(ISNUMBER(Table1[[#This Row],[Total Active Review Days 
(without pauses)]]),
        IF(Table1[[#This Row],[Total Active Review Days 
(without pauses)]] &gt; Table1[[#This Row],[Deadline 
(Hidden Helper)]], "Yes", "No"),
    ""))</f>
        <v/>
      </c>
      <c r="N2065" s="8"/>
      <c r="O2065" s="8"/>
      <c r="BU2065"/>
      <c r="BV2065"/>
    </row>
    <row r="2066" spans="1:74" x14ac:dyDescent="0.25">
      <c r="A2066" s="18"/>
      <c r="B2066" s="20"/>
      <c r="C2066" s="72"/>
      <c r="D2066" s="19"/>
      <c r="E2066" s="20"/>
      <c r="F2066" s="20"/>
      <c r="G2066" s="19"/>
      <c r="H2066" s="19"/>
      <c r="I2066" s="76" t="str">
        <f>IF(AND(Table1[[#This Row],[Was this permit part of a consolidated review?]]="No", Table1[[#This Row],[Date Notice of Complete Application Issued]]&lt;&gt;"", Table1[[#This Row],[Date of Decision]]&lt;&gt;""), Table1[[#This Row],[Date of Decision]]-Table1[[#This Row],[Date Notice of Complete Application Issued]], "")</f>
        <v/>
      </c>
      <c r="J206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6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6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66" s="74" t="str">
        <f>IF(Table1[[#This Row],[Was there an agreed upon decision date?]]="Yes",
    "Mutually agreed timeline",
    IF(ISNUMBER(Table1[[#This Row],[Total Active Review Days 
(without pauses)]]),
        IF(Table1[[#This Row],[Total Active Review Days 
(without pauses)]] &gt; Table1[[#This Row],[Deadline 
(Hidden Helper)]], "Yes", "No"),
    ""))</f>
        <v/>
      </c>
      <c r="N2066" s="8"/>
      <c r="O2066" s="8"/>
      <c r="BU2066"/>
      <c r="BV2066"/>
    </row>
    <row r="2067" spans="1:74" x14ac:dyDescent="0.25">
      <c r="A2067" s="18"/>
      <c r="B2067" s="20"/>
      <c r="C2067" s="72"/>
      <c r="D2067" s="19"/>
      <c r="E2067" s="20"/>
      <c r="F2067" s="20"/>
      <c r="G2067" s="19"/>
      <c r="H2067" s="19"/>
      <c r="I2067" s="76" t="str">
        <f>IF(AND(Table1[[#This Row],[Was this permit part of a consolidated review?]]="No", Table1[[#This Row],[Date Notice of Complete Application Issued]]&lt;&gt;"", Table1[[#This Row],[Date of Decision]]&lt;&gt;""), Table1[[#This Row],[Date of Decision]]-Table1[[#This Row],[Date Notice of Complete Application Issued]], "")</f>
        <v/>
      </c>
      <c r="J206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6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6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67" s="74" t="str">
        <f>IF(Table1[[#This Row],[Was there an agreed upon decision date?]]="Yes",
    "Mutually agreed timeline",
    IF(ISNUMBER(Table1[[#This Row],[Total Active Review Days 
(without pauses)]]),
        IF(Table1[[#This Row],[Total Active Review Days 
(without pauses)]] &gt; Table1[[#This Row],[Deadline 
(Hidden Helper)]], "Yes", "No"),
    ""))</f>
        <v/>
      </c>
      <c r="N2067" s="8"/>
      <c r="O2067" s="8"/>
      <c r="BU2067"/>
      <c r="BV2067"/>
    </row>
    <row r="2068" spans="1:74" x14ac:dyDescent="0.25">
      <c r="A2068" s="18"/>
      <c r="B2068" s="20"/>
      <c r="C2068" s="72"/>
      <c r="D2068" s="19"/>
      <c r="E2068" s="20"/>
      <c r="F2068" s="20"/>
      <c r="G2068" s="19"/>
      <c r="H2068" s="19"/>
      <c r="I2068" s="76" t="str">
        <f>IF(AND(Table1[[#This Row],[Was this permit part of a consolidated review?]]="No", Table1[[#This Row],[Date Notice of Complete Application Issued]]&lt;&gt;"", Table1[[#This Row],[Date of Decision]]&lt;&gt;""), Table1[[#This Row],[Date of Decision]]-Table1[[#This Row],[Date Notice of Complete Application Issued]], "")</f>
        <v/>
      </c>
      <c r="J206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6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6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68" s="74" t="str">
        <f>IF(Table1[[#This Row],[Was there an agreed upon decision date?]]="Yes",
    "Mutually agreed timeline",
    IF(ISNUMBER(Table1[[#This Row],[Total Active Review Days 
(without pauses)]]),
        IF(Table1[[#This Row],[Total Active Review Days 
(without pauses)]] &gt; Table1[[#This Row],[Deadline 
(Hidden Helper)]], "Yes", "No"),
    ""))</f>
        <v/>
      </c>
      <c r="N2068" s="8"/>
      <c r="O2068" s="8"/>
      <c r="BU2068"/>
      <c r="BV2068"/>
    </row>
    <row r="2069" spans="1:74" x14ac:dyDescent="0.25">
      <c r="A2069" s="18"/>
      <c r="B2069" s="20"/>
      <c r="C2069" s="72"/>
      <c r="D2069" s="19"/>
      <c r="E2069" s="20"/>
      <c r="F2069" s="20"/>
      <c r="G2069" s="19"/>
      <c r="H2069" s="19"/>
      <c r="I2069" s="76" t="str">
        <f>IF(AND(Table1[[#This Row],[Was this permit part of a consolidated review?]]="No", Table1[[#This Row],[Date Notice of Complete Application Issued]]&lt;&gt;"", Table1[[#This Row],[Date of Decision]]&lt;&gt;""), Table1[[#This Row],[Date of Decision]]-Table1[[#This Row],[Date Notice of Complete Application Issued]], "")</f>
        <v/>
      </c>
      <c r="J206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6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6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69" s="74" t="str">
        <f>IF(Table1[[#This Row],[Was there an agreed upon decision date?]]="Yes",
    "Mutually agreed timeline",
    IF(ISNUMBER(Table1[[#This Row],[Total Active Review Days 
(without pauses)]]),
        IF(Table1[[#This Row],[Total Active Review Days 
(without pauses)]] &gt; Table1[[#This Row],[Deadline 
(Hidden Helper)]], "Yes", "No"),
    ""))</f>
        <v/>
      </c>
      <c r="N2069" s="8"/>
      <c r="O2069" s="8"/>
      <c r="BU2069"/>
      <c r="BV2069"/>
    </row>
    <row r="2070" spans="1:74" x14ac:dyDescent="0.25">
      <c r="A2070" s="18"/>
      <c r="B2070" s="20"/>
      <c r="C2070" s="72"/>
      <c r="D2070" s="19"/>
      <c r="E2070" s="20"/>
      <c r="F2070" s="20"/>
      <c r="G2070" s="19"/>
      <c r="H2070" s="19"/>
      <c r="I2070" s="76" t="str">
        <f>IF(AND(Table1[[#This Row],[Was this permit part of a consolidated review?]]="No", Table1[[#This Row],[Date Notice of Complete Application Issued]]&lt;&gt;"", Table1[[#This Row],[Date of Decision]]&lt;&gt;""), Table1[[#This Row],[Date of Decision]]-Table1[[#This Row],[Date Notice of Complete Application Issued]], "")</f>
        <v/>
      </c>
      <c r="J207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7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7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70" s="74" t="str">
        <f>IF(Table1[[#This Row],[Was there an agreed upon decision date?]]="Yes",
    "Mutually agreed timeline",
    IF(ISNUMBER(Table1[[#This Row],[Total Active Review Days 
(without pauses)]]),
        IF(Table1[[#This Row],[Total Active Review Days 
(without pauses)]] &gt; Table1[[#This Row],[Deadline 
(Hidden Helper)]], "Yes", "No"),
    ""))</f>
        <v/>
      </c>
      <c r="N2070" s="8"/>
      <c r="O2070" s="8"/>
      <c r="BU2070"/>
      <c r="BV2070"/>
    </row>
    <row r="2071" spans="1:74" x14ac:dyDescent="0.25">
      <c r="A2071" s="18"/>
      <c r="B2071" s="20"/>
      <c r="C2071" s="72"/>
      <c r="D2071" s="19"/>
      <c r="E2071" s="20"/>
      <c r="F2071" s="20"/>
      <c r="G2071" s="19"/>
      <c r="H2071" s="19"/>
      <c r="I2071" s="76" t="str">
        <f>IF(AND(Table1[[#This Row],[Was this permit part of a consolidated review?]]="No", Table1[[#This Row],[Date Notice of Complete Application Issued]]&lt;&gt;"", Table1[[#This Row],[Date of Decision]]&lt;&gt;""), Table1[[#This Row],[Date of Decision]]-Table1[[#This Row],[Date Notice of Complete Application Issued]], "")</f>
        <v/>
      </c>
      <c r="J207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7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7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71" s="74" t="str">
        <f>IF(Table1[[#This Row],[Was there an agreed upon decision date?]]="Yes",
    "Mutually agreed timeline",
    IF(ISNUMBER(Table1[[#This Row],[Total Active Review Days 
(without pauses)]]),
        IF(Table1[[#This Row],[Total Active Review Days 
(without pauses)]] &gt; Table1[[#This Row],[Deadline 
(Hidden Helper)]], "Yes", "No"),
    ""))</f>
        <v/>
      </c>
      <c r="N2071" s="8"/>
      <c r="O2071" s="8"/>
      <c r="BU2071"/>
      <c r="BV2071"/>
    </row>
    <row r="2072" spans="1:74" x14ac:dyDescent="0.25">
      <c r="A2072" s="18"/>
      <c r="B2072" s="20"/>
      <c r="C2072" s="72"/>
      <c r="D2072" s="19"/>
      <c r="E2072" s="20"/>
      <c r="F2072" s="20"/>
      <c r="G2072" s="19"/>
      <c r="H2072" s="19"/>
      <c r="I2072" s="76" t="str">
        <f>IF(AND(Table1[[#This Row],[Was this permit part of a consolidated review?]]="No", Table1[[#This Row],[Date Notice of Complete Application Issued]]&lt;&gt;"", Table1[[#This Row],[Date of Decision]]&lt;&gt;""), Table1[[#This Row],[Date of Decision]]-Table1[[#This Row],[Date Notice of Complete Application Issued]], "")</f>
        <v/>
      </c>
      <c r="J207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7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7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72" s="74" t="str">
        <f>IF(Table1[[#This Row],[Was there an agreed upon decision date?]]="Yes",
    "Mutually agreed timeline",
    IF(ISNUMBER(Table1[[#This Row],[Total Active Review Days 
(without pauses)]]),
        IF(Table1[[#This Row],[Total Active Review Days 
(without pauses)]] &gt; Table1[[#This Row],[Deadline 
(Hidden Helper)]], "Yes", "No"),
    ""))</f>
        <v/>
      </c>
      <c r="N2072" s="8"/>
      <c r="O2072" s="8"/>
      <c r="BU2072"/>
      <c r="BV2072"/>
    </row>
    <row r="2073" spans="1:74" x14ac:dyDescent="0.25">
      <c r="A2073" s="18"/>
      <c r="B2073" s="20"/>
      <c r="C2073" s="72"/>
      <c r="D2073" s="19"/>
      <c r="E2073" s="20"/>
      <c r="F2073" s="20"/>
      <c r="G2073" s="19"/>
      <c r="H2073" s="19"/>
      <c r="I2073" s="76" t="str">
        <f>IF(AND(Table1[[#This Row],[Was this permit part of a consolidated review?]]="No", Table1[[#This Row],[Date Notice of Complete Application Issued]]&lt;&gt;"", Table1[[#This Row],[Date of Decision]]&lt;&gt;""), Table1[[#This Row],[Date of Decision]]-Table1[[#This Row],[Date Notice of Complete Application Issued]], "")</f>
        <v/>
      </c>
      <c r="J207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7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7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73" s="74" t="str">
        <f>IF(Table1[[#This Row],[Was there an agreed upon decision date?]]="Yes",
    "Mutually agreed timeline",
    IF(ISNUMBER(Table1[[#This Row],[Total Active Review Days 
(without pauses)]]),
        IF(Table1[[#This Row],[Total Active Review Days 
(without pauses)]] &gt; Table1[[#This Row],[Deadline 
(Hidden Helper)]], "Yes", "No"),
    ""))</f>
        <v/>
      </c>
      <c r="N2073" s="8"/>
      <c r="O2073" s="8"/>
      <c r="BU2073"/>
      <c r="BV2073"/>
    </row>
    <row r="2074" spans="1:74" x14ac:dyDescent="0.25">
      <c r="A2074" s="18"/>
      <c r="B2074" s="20"/>
      <c r="C2074" s="72"/>
      <c r="D2074" s="19"/>
      <c r="E2074" s="20"/>
      <c r="F2074" s="20"/>
      <c r="G2074" s="19"/>
      <c r="H2074" s="19"/>
      <c r="I2074" s="76" t="str">
        <f>IF(AND(Table1[[#This Row],[Was this permit part of a consolidated review?]]="No", Table1[[#This Row],[Date Notice of Complete Application Issued]]&lt;&gt;"", Table1[[#This Row],[Date of Decision]]&lt;&gt;""), Table1[[#This Row],[Date of Decision]]-Table1[[#This Row],[Date Notice of Complete Application Issued]], "")</f>
        <v/>
      </c>
      <c r="J207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7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7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74" s="74" t="str">
        <f>IF(Table1[[#This Row],[Was there an agreed upon decision date?]]="Yes",
    "Mutually agreed timeline",
    IF(ISNUMBER(Table1[[#This Row],[Total Active Review Days 
(without pauses)]]),
        IF(Table1[[#This Row],[Total Active Review Days 
(without pauses)]] &gt; Table1[[#This Row],[Deadline 
(Hidden Helper)]], "Yes", "No"),
    ""))</f>
        <v/>
      </c>
      <c r="N2074" s="8"/>
      <c r="O2074" s="8"/>
      <c r="BU2074"/>
      <c r="BV2074"/>
    </row>
    <row r="2075" spans="1:74" x14ac:dyDescent="0.25">
      <c r="A2075" s="18"/>
      <c r="B2075" s="20"/>
      <c r="C2075" s="72"/>
      <c r="D2075" s="19"/>
      <c r="E2075" s="20"/>
      <c r="F2075" s="20"/>
      <c r="G2075" s="19"/>
      <c r="H2075" s="19"/>
      <c r="I2075" s="76" t="str">
        <f>IF(AND(Table1[[#This Row],[Was this permit part of a consolidated review?]]="No", Table1[[#This Row],[Date Notice of Complete Application Issued]]&lt;&gt;"", Table1[[#This Row],[Date of Decision]]&lt;&gt;""), Table1[[#This Row],[Date of Decision]]-Table1[[#This Row],[Date Notice of Complete Application Issued]], "")</f>
        <v/>
      </c>
      <c r="J207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7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7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75" s="74" t="str">
        <f>IF(Table1[[#This Row],[Was there an agreed upon decision date?]]="Yes",
    "Mutually agreed timeline",
    IF(ISNUMBER(Table1[[#This Row],[Total Active Review Days 
(without pauses)]]),
        IF(Table1[[#This Row],[Total Active Review Days 
(without pauses)]] &gt; Table1[[#This Row],[Deadline 
(Hidden Helper)]], "Yes", "No"),
    ""))</f>
        <v/>
      </c>
      <c r="N2075" s="8"/>
      <c r="O2075" s="8"/>
      <c r="BU2075"/>
      <c r="BV2075"/>
    </row>
    <row r="2076" spans="1:74" x14ac:dyDescent="0.25">
      <c r="A2076" s="18"/>
      <c r="B2076" s="20"/>
      <c r="C2076" s="72"/>
      <c r="D2076" s="19"/>
      <c r="E2076" s="20"/>
      <c r="F2076" s="20"/>
      <c r="G2076" s="19"/>
      <c r="H2076" s="19"/>
      <c r="I2076" s="76" t="str">
        <f>IF(AND(Table1[[#This Row],[Was this permit part of a consolidated review?]]="No", Table1[[#This Row],[Date Notice of Complete Application Issued]]&lt;&gt;"", Table1[[#This Row],[Date of Decision]]&lt;&gt;""), Table1[[#This Row],[Date of Decision]]-Table1[[#This Row],[Date Notice of Complete Application Issued]], "")</f>
        <v/>
      </c>
      <c r="J207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7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7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76" s="74" t="str">
        <f>IF(Table1[[#This Row],[Was there an agreed upon decision date?]]="Yes",
    "Mutually agreed timeline",
    IF(ISNUMBER(Table1[[#This Row],[Total Active Review Days 
(without pauses)]]),
        IF(Table1[[#This Row],[Total Active Review Days 
(without pauses)]] &gt; Table1[[#This Row],[Deadline 
(Hidden Helper)]], "Yes", "No"),
    ""))</f>
        <v/>
      </c>
      <c r="N2076" s="8"/>
      <c r="O2076" s="8"/>
      <c r="BU2076"/>
      <c r="BV2076"/>
    </row>
    <row r="2077" spans="1:74" x14ac:dyDescent="0.25">
      <c r="A2077" s="18"/>
      <c r="B2077" s="20"/>
      <c r="C2077" s="72"/>
      <c r="D2077" s="19"/>
      <c r="E2077" s="20"/>
      <c r="F2077" s="20"/>
      <c r="G2077" s="19"/>
      <c r="H2077" s="19"/>
      <c r="I2077" s="76" t="str">
        <f>IF(AND(Table1[[#This Row],[Was this permit part of a consolidated review?]]="No", Table1[[#This Row],[Date Notice of Complete Application Issued]]&lt;&gt;"", Table1[[#This Row],[Date of Decision]]&lt;&gt;""), Table1[[#This Row],[Date of Decision]]-Table1[[#This Row],[Date Notice of Complete Application Issued]], "")</f>
        <v/>
      </c>
      <c r="J207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7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7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77" s="74" t="str">
        <f>IF(Table1[[#This Row],[Was there an agreed upon decision date?]]="Yes",
    "Mutually agreed timeline",
    IF(ISNUMBER(Table1[[#This Row],[Total Active Review Days 
(without pauses)]]),
        IF(Table1[[#This Row],[Total Active Review Days 
(without pauses)]] &gt; Table1[[#This Row],[Deadline 
(Hidden Helper)]], "Yes", "No"),
    ""))</f>
        <v/>
      </c>
      <c r="N2077" s="8"/>
      <c r="O2077" s="8"/>
      <c r="BU2077"/>
      <c r="BV2077"/>
    </row>
    <row r="2078" spans="1:74" x14ac:dyDescent="0.25">
      <c r="A2078" s="18"/>
      <c r="B2078" s="20"/>
      <c r="C2078" s="72"/>
      <c r="D2078" s="19"/>
      <c r="E2078" s="20"/>
      <c r="F2078" s="20"/>
      <c r="G2078" s="19"/>
      <c r="H2078" s="19"/>
      <c r="I2078" s="76" t="str">
        <f>IF(AND(Table1[[#This Row],[Was this permit part of a consolidated review?]]="No", Table1[[#This Row],[Date Notice of Complete Application Issued]]&lt;&gt;"", Table1[[#This Row],[Date of Decision]]&lt;&gt;""), Table1[[#This Row],[Date of Decision]]-Table1[[#This Row],[Date Notice of Complete Application Issued]], "")</f>
        <v/>
      </c>
      <c r="J207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7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7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78" s="74" t="str">
        <f>IF(Table1[[#This Row],[Was there an agreed upon decision date?]]="Yes",
    "Mutually agreed timeline",
    IF(ISNUMBER(Table1[[#This Row],[Total Active Review Days 
(without pauses)]]),
        IF(Table1[[#This Row],[Total Active Review Days 
(without pauses)]] &gt; Table1[[#This Row],[Deadline 
(Hidden Helper)]], "Yes", "No"),
    ""))</f>
        <v/>
      </c>
      <c r="N2078" s="8"/>
      <c r="O2078" s="8"/>
      <c r="BU2078"/>
      <c r="BV2078"/>
    </row>
    <row r="2079" spans="1:74" x14ac:dyDescent="0.25">
      <c r="A2079" s="18"/>
      <c r="B2079" s="20"/>
      <c r="C2079" s="72"/>
      <c r="D2079" s="19"/>
      <c r="E2079" s="20"/>
      <c r="F2079" s="20"/>
      <c r="G2079" s="19"/>
      <c r="H2079" s="19"/>
      <c r="I2079" s="76" t="str">
        <f>IF(AND(Table1[[#This Row],[Was this permit part of a consolidated review?]]="No", Table1[[#This Row],[Date Notice of Complete Application Issued]]&lt;&gt;"", Table1[[#This Row],[Date of Decision]]&lt;&gt;""), Table1[[#This Row],[Date of Decision]]-Table1[[#This Row],[Date Notice of Complete Application Issued]], "")</f>
        <v/>
      </c>
      <c r="J207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7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7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79" s="74" t="str">
        <f>IF(Table1[[#This Row],[Was there an agreed upon decision date?]]="Yes",
    "Mutually agreed timeline",
    IF(ISNUMBER(Table1[[#This Row],[Total Active Review Days 
(without pauses)]]),
        IF(Table1[[#This Row],[Total Active Review Days 
(without pauses)]] &gt; Table1[[#This Row],[Deadline 
(Hidden Helper)]], "Yes", "No"),
    ""))</f>
        <v/>
      </c>
      <c r="N2079" s="8"/>
      <c r="O2079" s="8"/>
      <c r="BU2079"/>
      <c r="BV2079"/>
    </row>
    <row r="2080" spans="1:74" x14ac:dyDescent="0.25">
      <c r="A2080" s="18"/>
      <c r="B2080" s="20"/>
      <c r="C2080" s="72"/>
      <c r="D2080" s="19"/>
      <c r="E2080" s="20"/>
      <c r="F2080" s="20"/>
      <c r="G2080" s="19"/>
      <c r="H2080" s="19"/>
      <c r="I2080" s="76" t="str">
        <f>IF(AND(Table1[[#This Row],[Was this permit part of a consolidated review?]]="No", Table1[[#This Row],[Date Notice of Complete Application Issued]]&lt;&gt;"", Table1[[#This Row],[Date of Decision]]&lt;&gt;""), Table1[[#This Row],[Date of Decision]]-Table1[[#This Row],[Date Notice of Complete Application Issued]], "")</f>
        <v/>
      </c>
      <c r="J208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8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8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80" s="74" t="str">
        <f>IF(Table1[[#This Row],[Was there an agreed upon decision date?]]="Yes",
    "Mutually agreed timeline",
    IF(ISNUMBER(Table1[[#This Row],[Total Active Review Days 
(without pauses)]]),
        IF(Table1[[#This Row],[Total Active Review Days 
(without pauses)]] &gt; Table1[[#This Row],[Deadline 
(Hidden Helper)]], "Yes", "No"),
    ""))</f>
        <v/>
      </c>
      <c r="N2080" s="8"/>
      <c r="O2080" s="8"/>
      <c r="BU2080"/>
      <c r="BV2080"/>
    </row>
    <row r="2081" spans="1:74" x14ac:dyDescent="0.25">
      <c r="A2081" s="18"/>
      <c r="B2081" s="20"/>
      <c r="C2081" s="72"/>
      <c r="D2081" s="19"/>
      <c r="E2081" s="20"/>
      <c r="F2081" s="20"/>
      <c r="G2081" s="19"/>
      <c r="H2081" s="19"/>
      <c r="I2081" s="76" t="str">
        <f>IF(AND(Table1[[#This Row],[Was this permit part of a consolidated review?]]="No", Table1[[#This Row],[Date Notice of Complete Application Issued]]&lt;&gt;"", Table1[[#This Row],[Date of Decision]]&lt;&gt;""), Table1[[#This Row],[Date of Decision]]-Table1[[#This Row],[Date Notice of Complete Application Issued]], "")</f>
        <v/>
      </c>
      <c r="J208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8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8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81" s="74" t="str">
        <f>IF(Table1[[#This Row],[Was there an agreed upon decision date?]]="Yes",
    "Mutually agreed timeline",
    IF(ISNUMBER(Table1[[#This Row],[Total Active Review Days 
(without pauses)]]),
        IF(Table1[[#This Row],[Total Active Review Days 
(without pauses)]] &gt; Table1[[#This Row],[Deadline 
(Hidden Helper)]], "Yes", "No"),
    ""))</f>
        <v/>
      </c>
      <c r="N2081" s="8"/>
      <c r="O2081" s="8"/>
      <c r="BU2081"/>
      <c r="BV2081"/>
    </row>
    <row r="2082" spans="1:74" x14ac:dyDescent="0.25">
      <c r="A2082" s="18"/>
      <c r="B2082" s="20"/>
      <c r="C2082" s="72"/>
      <c r="D2082" s="19"/>
      <c r="E2082" s="20"/>
      <c r="F2082" s="20"/>
      <c r="G2082" s="19"/>
      <c r="H2082" s="19"/>
      <c r="I2082" s="76" t="str">
        <f>IF(AND(Table1[[#This Row],[Was this permit part of a consolidated review?]]="No", Table1[[#This Row],[Date Notice of Complete Application Issued]]&lt;&gt;"", Table1[[#This Row],[Date of Decision]]&lt;&gt;""), Table1[[#This Row],[Date of Decision]]-Table1[[#This Row],[Date Notice of Complete Application Issued]], "")</f>
        <v/>
      </c>
      <c r="J208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8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8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82" s="74" t="str">
        <f>IF(Table1[[#This Row],[Was there an agreed upon decision date?]]="Yes",
    "Mutually agreed timeline",
    IF(ISNUMBER(Table1[[#This Row],[Total Active Review Days 
(without pauses)]]),
        IF(Table1[[#This Row],[Total Active Review Days 
(without pauses)]] &gt; Table1[[#This Row],[Deadline 
(Hidden Helper)]], "Yes", "No"),
    ""))</f>
        <v/>
      </c>
      <c r="N2082" s="8"/>
      <c r="O2082" s="8"/>
      <c r="BU2082"/>
      <c r="BV2082"/>
    </row>
    <row r="2083" spans="1:74" x14ac:dyDescent="0.25">
      <c r="A2083" s="18"/>
      <c r="B2083" s="20"/>
      <c r="C2083" s="72"/>
      <c r="D2083" s="19"/>
      <c r="E2083" s="20"/>
      <c r="F2083" s="20"/>
      <c r="G2083" s="19"/>
      <c r="H2083" s="19"/>
      <c r="I2083" s="76" t="str">
        <f>IF(AND(Table1[[#This Row],[Was this permit part of a consolidated review?]]="No", Table1[[#This Row],[Date Notice of Complete Application Issued]]&lt;&gt;"", Table1[[#This Row],[Date of Decision]]&lt;&gt;""), Table1[[#This Row],[Date of Decision]]-Table1[[#This Row],[Date Notice of Complete Application Issued]], "")</f>
        <v/>
      </c>
      <c r="J208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8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8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83" s="74" t="str">
        <f>IF(Table1[[#This Row],[Was there an agreed upon decision date?]]="Yes",
    "Mutually agreed timeline",
    IF(ISNUMBER(Table1[[#This Row],[Total Active Review Days 
(without pauses)]]),
        IF(Table1[[#This Row],[Total Active Review Days 
(without pauses)]] &gt; Table1[[#This Row],[Deadline 
(Hidden Helper)]], "Yes", "No"),
    ""))</f>
        <v/>
      </c>
      <c r="N2083" s="8"/>
      <c r="O2083" s="8"/>
      <c r="BU2083"/>
      <c r="BV2083"/>
    </row>
    <row r="2084" spans="1:74" x14ac:dyDescent="0.25">
      <c r="A2084" s="18"/>
      <c r="B2084" s="20"/>
      <c r="C2084" s="72"/>
      <c r="D2084" s="19"/>
      <c r="E2084" s="20"/>
      <c r="F2084" s="20"/>
      <c r="G2084" s="19"/>
      <c r="H2084" s="19"/>
      <c r="I2084" s="76" t="str">
        <f>IF(AND(Table1[[#This Row],[Was this permit part of a consolidated review?]]="No", Table1[[#This Row],[Date Notice of Complete Application Issued]]&lt;&gt;"", Table1[[#This Row],[Date of Decision]]&lt;&gt;""), Table1[[#This Row],[Date of Decision]]-Table1[[#This Row],[Date Notice of Complete Application Issued]], "")</f>
        <v/>
      </c>
      <c r="J208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8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8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84" s="74" t="str">
        <f>IF(Table1[[#This Row],[Was there an agreed upon decision date?]]="Yes",
    "Mutually agreed timeline",
    IF(ISNUMBER(Table1[[#This Row],[Total Active Review Days 
(without pauses)]]),
        IF(Table1[[#This Row],[Total Active Review Days 
(without pauses)]] &gt; Table1[[#This Row],[Deadline 
(Hidden Helper)]], "Yes", "No"),
    ""))</f>
        <v/>
      </c>
      <c r="N2084" s="8"/>
      <c r="O2084" s="8"/>
      <c r="BU2084"/>
      <c r="BV2084"/>
    </row>
    <row r="2085" spans="1:74" x14ac:dyDescent="0.25">
      <c r="A2085" s="18"/>
      <c r="B2085" s="20"/>
      <c r="C2085" s="72"/>
      <c r="D2085" s="19"/>
      <c r="E2085" s="20"/>
      <c r="F2085" s="20"/>
      <c r="G2085" s="19"/>
      <c r="H2085" s="19"/>
      <c r="I2085" s="76" t="str">
        <f>IF(AND(Table1[[#This Row],[Was this permit part of a consolidated review?]]="No", Table1[[#This Row],[Date Notice of Complete Application Issued]]&lt;&gt;"", Table1[[#This Row],[Date of Decision]]&lt;&gt;""), Table1[[#This Row],[Date of Decision]]-Table1[[#This Row],[Date Notice of Complete Application Issued]], "")</f>
        <v/>
      </c>
      <c r="J208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8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8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85" s="74" t="str">
        <f>IF(Table1[[#This Row],[Was there an agreed upon decision date?]]="Yes",
    "Mutually agreed timeline",
    IF(ISNUMBER(Table1[[#This Row],[Total Active Review Days 
(without pauses)]]),
        IF(Table1[[#This Row],[Total Active Review Days 
(without pauses)]] &gt; Table1[[#This Row],[Deadline 
(Hidden Helper)]], "Yes", "No"),
    ""))</f>
        <v/>
      </c>
      <c r="N2085" s="8"/>
      <c r="O2085" s="8"/>
      <c r="BU2085"/>
      <c r="BV2085"/>
    </row>
    <row r="2086" spans="1:74" x14ac:dyDescent="0.25">
      <c r="A2086" s="18"/>
      <c r="B2086" s="20"/>
      <c r="C2086" s="72"/>
      <c r="D2086" s="19"/>
      <c r="E2086" s="20"/>
      <c r="F2086" s="20"/>
      <c r="G2086" s="19"/>
      <c r="H2086" s="19"/>
      <c r="I2086" s="76" t="str">
        <f>IF(AND(Table1[[#This Row],[Was this permit part of a consolidated review?]]="No", Table1[[#This Row],[Date Notice of Complete Application Issued]]&lt;&gt;"", Table1[[#This Row],[Date of Decision]]&lt;&gt;""), Table1[[#This Row],[Date of Decision]]-Table1[[#This Row],[Date Notice of Complete Application Issued]], "")</f>
        <v/>
      </c>
      <c r="J208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8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8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86" s="74" t="str">
        <f>IF(Table1[[#This Row],[Was there an agreed upon decision date?]]="Yes",
    "Mutually agreed timeline",
    IF(ISNUMBER(Table1[[#This Row],[Total Active Review Days 
(without pauses)]]),
        IF(Table1[[#This Row],[Total Active Review Days 
(without pauses)]] &gt; Table1[[#This Row],[Deadline 
(Hidden Helper)]], "Yes", "No"),
    ""))</f>
        <v/>
      </c>
      <c r="N2086" s="8"/>
      <c r="O2086" s="8"/>
      <c r="BU2086"/>
      <c r="BV2086"/>
    </row>
    <row r="2087" spans="1:74" x14ac:dyDescent="0.25">
      <c r="A2087" s="18"/>
      <c r="B2087" s="20"/>
      <c r="C2087" s="72"/>
      <c r="D2087" s="19"/>
      <c r="E2087" s="20"/>
      <c r="F2087" s="20"/>
      <c r="G2087" s="19"/>
      <c r="H2087" s="19"/>
      <c r="I2087" s="76" t="str">
        <f>IF(AND(Table1[[#This Row],[Was this permit part of a consolidated review?]]="No", Table1[[#This Row],[Date Notice of Complete Application Issued]]&lt;&gt;"", Table1[[#This Row],[Date of Decision]]&lt;&gt;""), Table1[[#This Row],[Date of Decision]]-Table1[[#This Row],[Date Notice of Complete Application Issued]], "")</f>
        <v/>
      </c>
      <c r="J208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8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8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87" s="74" t="str">
        <f>IF(Table1[[#This Row],[Was there an agreed upon decision date?]]="Yes",
    "Mutually agreed timeline",
    IF(ISNUMBER(Table1[[#This Row],[Total Active Review Days 
(without pauses)]]),
        IF(Table1[[#This Row],[Total Active Review Days 
(without pauses)]] &gt; Table1[[#This Row],[Deadline 
(Hidden Helper)]], "Yes", "No"),
    ""))</f>
        <v/>
      </c>
      <c r="N2087" s="8"/>
      <c r="O2087" s="8"/>
      <c r="BU2087"/>
      <c r="BV2087"/>
    </row>
    <row r="2088" spans="1:74" x14ac:dyDescent="0.25">
      <c r="A2088" s="18"/>
      <c r="B2088" s="20"/>
      <c r="C2088" s="72"/>
      <c r="D2088" s="19"/>
      <c r="E2088" s="20"/>
      <c r="F2088" s="20"/>
      <c r="G2088" s="19"/>
      <c r="H2088" s="19"/>
      <c r="I2088" s="76" t="str">
        <f>IF(AND(Table1[[#This Row],[Was this permit part of a consolidated review?]]="No", Table1[[#This Row],[Date Notice of Complete Application Issued]]&lt;&gt;"", Table1[[#This Row],[Date of Decision]]&lt;&gt;""), Table1[[#This Row],[Date of Decision]]-Table1[[#This Row],[Date Notice of Complete Application Issued]], "")</f>
        <v/>
      </c>
      <c r="J208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8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8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88" s="74" t="str">
        <f>IF(Table1[[#This Row],[Was there an agreed upon decision date?]]="Yes",
    "Mutually agreed timeline",
    IF(ISNUMBER(Table1[[#This Row],[Total Active Review Days 
(without pauses)]]),
        IF(Table1[[#This Row],[Total Active Review Days 
(without pauses)]] &gt; Table1[[#This Row],[Deadline 
(Hidden Helper)]], "Yes", "No"),
    ""))</f>
        <v/>
      </c>
      <c r="N2088" s="8"/>
      <c r="O2088" s="8"/>
      <c r="BU2088"/>
      <c r="BV2088"/>
    </row>
    <row r="2089" spans="1:74" x14ac:dyDescent="0.25">
      <c r="A2089" s="18"/>
      <c r="B2089" s="20"/>
      <c r="C2089" s="72"/>
      <c r="D2089" s="19"/>
      <c r="E2089" s="20"/>
      <c r="F2089" s="20"/>
      <c r="G2089" s="19"/>
      <c r="H2089" s="19"/>
      <c r="I2089" s="76" t="str">
        <f>IF(AND(Table1[[#This Row],[Was this permit part of a consolidated review?]]="No", Table1[[#This Row],[Date Notice of Complete Application Issued]]&lt;&gt;"", Table1[[#This Row],[Date of Decision]]&lt;&gt;""), Table1[[#This Row],[Date of Decision]]-Table1[[#This Row],[Date Notice of Complete Application Issued]], "")</f>
        <v/>
      </c>
      <c r="J208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8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8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89" s="74" t="str">
        <f>IF(Table1[[#This Row],[Was there an agreed upon decision date?]]="Yes",
    "Mutually agreed timeline",
    IF(ISNUMBER(Table1[[#This Row],[Total Active Review Days 
(without pauses)]]),
        IF(Table1[[#This Row],[Total Active Review Days 
(without pauses)]] &gt; Table1[[#This Row],[Deadline 
(Hidden Helper)]], "Yes", "No"),
    ""))</f>
        <v/>
      </c>
      <c r="N2089" s="8"/>
      <c r="O2089" s="8"/>
      <c r="BU2089"/>
      <c r="BV2089"/>
    </row>
    <row r="2090" spans="1:74" x14ac:dyDescent="0.25">
      <c r="A2090" s="18"/>
      <c r="B2090" s="20"/>
      <c r="C2090" s="72"/>
      <c r="D2090" s="19"/>
      <c r="E2090" s="20"/>
      <c r="F2090" s="20"/>
      <c r="G2090" s="19"/>
      <c r="H2090" s="19"/>
      <c r="I2090" s="76" t="str">
        <f>IF(AND(Table1[[#This Row],[Was this permit part of a consolidated review?]]="No", Table1[[#This Row],[Date Notice of Complete Application Issued]]&lt;&gt;"", Table1[[#This Row],[Date of Decision]]&lt;&gt;""), Table1[[#This Row],[Date of Decision]]-Table1[[#This Row],[Date Notice of Complete Application Issued]], "")</f>
        <v/>
      </c>
      <c r="J209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9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9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90" s="74" t="str">
        <f>IF(Table1[[#This Row],[Was there an agreed upon decision date?]]="Yes",
    "Mutually agreed timeline",
    IF(ISNUMBER(Table1[[#This Row],[Total Active Review Days 
(without pauses)]]),
        IF(Table1[[#This Row],[Total Active Review Days 
(without pauses)]] &gt; Table1[[#This Row],[Deadline 
(Hidden Helper)]], "Yes", "No"),
    ""))</f>
        <v/>
      </c>
      <c r="N2090" s="8"/>
      <c r="O2090" s="8"/>
      <c r="BU2090"/>
      <c r="BV2090"/>
    </row>
    <row r="2091" spans="1:74" x14ac:dyDescent="0.25">
      <c r="A2091" s="18"/>
      <c r="B2091" s="20"/>
      <c r="C2091" s="72"/>
      <c r="D2091" s="19"/>
      <c r="E2091" s="20"/>
      <c r="F2091" s="20"/>
      <c r="G2091" s="19"/>
      <c r="H2091" s="19"/>
      <c r="I2091" s="76" t="str">
        <f>IF(AND(Table1[[#This Row],[Was this permit part of a consolidated review?]]="No", Table1[[#This Row],[Date Notice of Complete Application Issued]]&lt;&gt;"", Table1[[#This Row],[Date of Decision]]&lt;&gt;""), Table1[[#This Row],[Date of Decision]]-Table1[[#This Row],[Date Notice of Complete Application Issued]], "")</f>
        <v/>
      </c>
      <c r="J209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9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9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91" s="74" t="str">
        <f>IF(Table1[[#This Row],[Was there an agreed upon decision date?]]="Yes",
    "Mutually agreed timeline",
    IF(ISNUMBER(Table1[[#This Row],[Total Active Review Days 
(without pauses)]]),
        IF(Table1[[#This Row],[Total Active Review Days 
(without pauses)]] &gt; Table1[[#This Row],[Deadline 
(Hidden Helper)]], "Yes", "No"),
    ""))</f>
        <v/>
      </c>
      <c r="N2091" s="8"/>
      <c r="O2091" s="8"/>
      <c r="BU2091"/>
      <c r="BV2091"/>
    </row>
    <row r="2092" spans="1:74" x14ac:dyDescent="0.25">
      <c r="A2092" s="18"/>
      <c r="B2092" s="20"/>
      <c r="C2092" s="72"/>
      <c r="D2092" s="19"/>
      <c r="E2092" s="20"/>
      <c r="F2092" s="20"/>
      <c r="G2092" s="19"/>
      <c r="H2092" s="19"/>
      <c r="I2092" s="76" t="str">
        <f>IF(AND(Table1[[#This Row],[Was this permit part of a consolidated review?]]="No", Table1[[#This Row],[Date Notice of Complete Application Issued]]&lt;&gt;"", Table1[[#This Row],[Date of Decision]]&lt;&gt;""), Table1[[#This Row],[Date of Decision]]-Table1[[#This Row],[Date Notice of Complete Application Issued]], "")</f>
        <v/>
      </c>
      <c r="J209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9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9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92" s="74" t="str">
        <f>IF(Table1[[#This Row],[Was there an agreed upon decision date?]]="Yes",
    "Mutually agreed timeline",
    IF(ISNUMBER(Table1[[#This Row],[Total Active Review Days 
(without pauses)]]),
        IF(Table1[[#This Row],[Total Active Review Days 
(without pauses)]] &gt; Table1[[#This Row],[Deadline 
(Hidden Helper)]], "Yes", "No"),
    ""))</f>
        <v/>
      </c>
      <c r="N2092" s="8"/>
      <c r="O2092" s="8"/>
      <c r="BU2092"/>
      <c r="BV2092"/>
    </row>
    <row r="2093" spans="1:74" x14ac:dyDescent="0.25">
      <c r="A2093" s="18"/>
      <c r="B2093" s="20"/>
      <c r="C2093" s="72"/>
      <c r="D2093" s="19"/>
      <c r="E2093" s="20"/>
      <c r="F2093" s="20"/>
      <c r="G2093" s="19"/>
      <c r="H2093" s="19"/>
      <c r="I2093" s="76" t="str">
        <f>IF(AND(Table1[[#This Row],[Was this permit part of a consolidated review?]]="No", Table1[[#This Row],[Date Notice of Complete Application Issued]]&lt;&gt;"", Table1[[#This Row],[Date of Decision]]&lt;&gt;""), Table1[[#This Row],[Date of Decision]]-Table1[[#This Row],[Date Notice of Complete Application Issued]], "")</f>
        <v/>
      </c>
      <c r="J209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9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9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93" s="74" t="str">
        <f>IF(Table1[[#This Row],[Was there an agreed upon decision date?]]="Yes",
    "Mutually agreed timeline",
    IF(ISNUMBER(Table1[[#This Row],[Total Active Review Days 
(without pauses)]]),
        IF(Table1[[#This Row],[Total Active Review Days 
(without pauses)]] &gt; Table1[[#This Row],[Deadline 
(Hidden Helper)]], "Yes", "No"),
    ""))</f>
        <v/>
      </c>
      <c r="N2093" s="8"/>
      <c r="O2093" s="8"/>
      <c r="BU2093"/>
      <c r="BV2093"/>
    </row>
    <row r="2094" spans="1:74" x14ac:dyDescent="0.25">
      <c r="A2094" s="18"/>
      <c r="B2094" s="20"/>
      <c r="C2094" s="72"/>
      <c r="D2094" s="19"/>
      <c r="E2094" s="20"/>
      <c r="F2094" s="20"/>
      <c r="G2094" s="19"/>
      <c r="H2094" s="19"/>
      <c r="I2094" s="76" t="str">
        <f>IF(AND(Table1[[#This Row],[Was this permit part of a consolidated review?]]="No", Table1[[#This Row],[Date Notice of Complete Application Issued]]&lt;&gt;"", Table1[[#This Row],[Date of Decision]]&lt;&gt;""), Table1[[#This Row],[Date of Decision]]-Table1[[#This Row],[Date Notice of Complete Application Issued]], "")</f>
        <v/>
      </c>
      <c r="J209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9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9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94" s="74" t="str">
        <f>IF(Table1[[#This Row],[Was there an agreed upon decision date?]]="Yes",
    "Mutually agreed timeline",
    IF(ISNUMBER(Table1[[#This Row],[Total Active Review Days 
(without pauses)]]),
        IF(Table1[[#This Row],[Total Active Review Days 
(without pauses)]] &gt; Table1[[#This Row],[Deadline 
(Hidden Helper)]], "Yes", "No"),
    ""))</f>
        <v/>
      </c>
      <c r="N2094" s="8"/>
      <c r="O2094" s="8"/>
      <c r="BU2094"/>
      <c r="BV2094"/>
    </row>
    <row r="2095" spans="1:74" x14ac:dyDescent="0.25">
      <c r="A2095" s="18"/>
      <c r="B2095" s="20"/>
      <c r="C2095" s="72"/>
      <c r="D2095" s="19"/>
      <c r="E2095" s="20"/>
      <c r="F2095" s="20"/>
      <c r="G2095" s="19"/>
      <c r="H2095" s="19"/>
      <c r="I2095" s="76" t="str">
        <f>IF(AND(Table1[[#This Row],[Was this permit part of a consolidated review?]]="No", Table1[[#This Row],[Date Notice of Complete Application Issued]]&lt;&gt;"", Table1[[#This Row],[Date of Decision]]&lt;&gt;""), Table1[[#This Row],[Date of Decision]]-Table1[[#This Row],[Date Notice of Complete Application Issued]], "")</f>
        <v/>
      </c>
      <c r="J209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9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9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95" s="74" t="str">
        <f>IF(Table1[[#This Row],[Was there an agreed upon decision date?]]="Yes",
    "Mutually agreed timeline",
    IF(ISNUMBER(Table1[[#This Row],[Total Active Review Days 
(without pauses)]]),
        IF(Table1[[#This Row],[Total Active Review Days 
(without pauses)]] &gt; Table1[[#This Row],[Deadline 
(Hidden Helper)]], "Yes", "No"),
    ""))</f>
        <v/>
      </c>
      <c r="N2095" s="8"/>
      <c r="O2095" s="8"/>
      <c r="BU2095"/>
      <c r="BV2095"/>
    </row>
    <row r="2096" spans="1:74" x14ac:dyDescent="0.25">
      <c r="A2096" s="18"/>
      <c r="B2096" s="20"/>
      <c r="C2096" s="72"/>
      <c r="D2096" s="19"/>
      <c r="E2096" s="20"/>
      <c r="F2096" s="20"/>
      <c r="G2096" s="19"/>
      <c r="H2096" s="19"/>
      <c r="I2096" s="76" t="str">
        <f>IF(AND(Table1[[#This Row],[Was this permit part of a consolidated review?]]="No", Table1[[#This Row],[Date Notice of Complete Application Issued]]&lt;&gt;"", Table1[[#This Row],[Date of Decision]]&lt;&gt;""), Table1[[#This Row],[Date of Decision]]-Table1[[#This Row],[Date Notice of Complete Application Issued]], "")</f>
        <v/>
      </c>
      <c r="J209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9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9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96" s="74" t="str">
        <f>IF(Table1[[#This Row],[Was there an agreed upon decision date?]]="Yes",
    "Mutually agreed timeline",
    IF(ISNUMBER(Table1[[#This Row],[Total Active Review Days 
(without pauses)]]),
        IF(Table1[[#This Row],[Total Active Review Days 
(without pauses)]] &gt; Table1[[#This Row],[Deadline 
(Hidden Helper)]], "Yes", "No"),
    ""))</f>
        <v/>
      </c>
      <c r="N2096" s="8"/>
      <c r="O2096" s="8"/>
      <c r="BU2096"/>
      <c r="BV2096"/>
    </row>
    <row r="2097" spans="1:74" x14ac:dyDescent="0.25">
      <c r="A2097" s="18"/>
      <c r="B2097" s="20"/>
      <c r="C2097" s="72"/>
      <c r="D2097" s="19"/>
      <c r="E2097" s="20"/>
      <c r="F2097" s="20"/>
      <c r="G2097" s="19"/>
      <c r="H2097" s="19"/>
      <c r="I2097" s="76" t="str">
        <f>IF(AND(Table1[[#This Row],[Was this permit part of a consolidated review?]]="No", Table1[[#This Row],[Date Notice of Complete Application Issued]]&lt;&gt;"", Table1[[#This Row],[Date of Decision]]&lt;&gt;""), Table1[[#This Row],[Date of Decision]]-Table1[[#This Row],[Date Notice of Complete Application Issued]], "")</f>
        <v/>
      </c>
      <c r="J209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9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9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97" s="74" t="str">
        <f>IF(Table1[[#This Row],[Was there an agreed upon decision date?]]="Yes",
    "Mutually agreed timeline",
    IF(ISNUMBER(Table1[[#This Row],[Total Active Review Days 
(without pauses)]]),
        IF(Table1[[#This Row],[Total Active Review Days 
(without pauses)]] &gt; Table1[[#This Row],[Deadline 
(Hidden Helper)]], "Yes", "No"),
    ""))</f>
        <v/>
      </c>
      <c r="N2097" s="8"/>
      <c r="O2097" s="8"/>
      <c r="BU2097"/>
      <c r="BV2097"/>
    </row>
    <row r="2098" spans="1:74" x14ac:dyDescent="0.25">
      <c r="A2098" s="18"/>
      <c r="B2098" s="20"/>
      <c r="C2098" s="72"/>
      <c r="D2098" s="19"/>
      <c r="E2098" s="20"/>
      <c r="F2098" s="20"/>
      <c r="G2098" s="19"/>
      <c r="H2098" s="19"/>
      <c r="I2098" s="76" t="str">
        <f>IF(AND(Table1[[#This Row],[Was this permit part of a consolidated review?]]="No", Table1[[#This Row],[Date Notice of Complete Application Issued]]&lt;&gt;"", Table1[[#This Row],[Date of Decision]]&lt;&gt;""), Table1[[#This Row],[Date of Decision]]-Table1[[#This Row],[Date Notice of Complete Application Issued]], "")</f>
        <v/>
      </c>
      <c r="J209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9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9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98" s="74" t="str">
        <f>IF(Table1[[#This Row],[Was there an agreed upon decision date?]]="Yes",
    "Mutually agreed timeline",
    IF(ISNUMBER(Table1[[#This Row],[Total Active Review Days 
(without pauses)]]),
        IF(Table1[[#This Row],[Total Active Review Days 
(without pauses)]] &gt; Table1[[#This Row],[Deadline 
(Hidden Helper)]], "Yes", "No"),
    ""))</f>
        <v/>
      </c>
      <c r="N2098" s="8"/>
      <c r="O2098" s="8"/>
      <c r="BU2098"/>
      <c r="BV2098"/>
    </row>
    <row r="2099" spans="1:74" x14ac:dyDescent="0.25">
      <c r="A2099" s="18"/>
      <c r="B2099" s="20"/>
      <c r="C2099" s="72"/>
      <c r="D2099" s="19"/>
      <c r="E2099" s="20"/>
      <c r="F2099" s="20"/>
      <c r="G2099" s="19"/>
      <c r="H2099" s="19"/>
      <c r="I2099" s="76" t="str">
        <f>IF(AND(Table1[[#This Row],[Was this permit part of a consolidated review?]]="No", Table1[[#This Row],[Date Notice of Complete Application Issued]]&lt;&gt;"", Table1[[#This Row],[Date of Decision]]&lt;&gt;""), Table1[[#This Row],[Date of Decision]]-Table1[[#This Row],[Date Notice of Complete Application Issued]], "")</f>
        <v/>
      </c>
      <c r="J209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09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09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099" s="74" t="str">
        <f>IF(Table1[[#This Row],[Was there an agreed upon decision date?]]="Yes",
    "Mutually agreed timeline",
    IF(ISNUMBER(Table1[[#This Row],[Total Active Review Days 
(without pauses)]]),
        IF(Table1[[#This Row],[Total Active Review Days 
(without pauses)]] &gt; Table1[[#This Row],[Deadline 
(Hidden Helper)]], "Yes", "No"),
    ""))</f>
        <v/>
      </c>
      <c r="N2099" s="8"/>
      <c r="O2099" s="8"/>
      <c r="BU2099"/>
      <c r="BV2099"/>
    </row>
    <row r="2100" spans="1:74" x14ac:dyDescent="0.25">
      <c r="A2100" s="18"/>
      <c r="B2100" s="20"/>
      <c r="C2100" s="72"/>
      <c r="D2100" s="19"/>
      <c r="E2100" s="20"/>
      <c r="F2100" s="20"/>
      <c r="G2100" s="19"/>
      <c r="H2100" s="19"/>
      <c r="I2100" s="76" t="str">
        <f>IF(AND(Table1[[#This Row],[Was this permit part of a consolidated review?]]="No", Table1[[#This Row],[Date Notice of Complete Application Issued]]&lt;&gt;"", Table1[[#This Row],[Date of Decision]]&lt;&gt;""), Table1[[#This Row],[Date of Decision]]-Table1[[#This Row],[Date Notice of Complete Application Issued]], "")</f>
        <v/>
      </c>
      <c r="J210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0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0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00" s="74" t="str">
        <f>IF(Table1[[#This Row],[Was there an agreed upon decision date?]]="Yes",
    "Mutually agreed timeline",
    IF(ISNUMBER(Table1[[#This Row],[Total Active Review Days 
(without pauses)]]),
        IF(Table1[[#This Row],[Total Active Review Days 
(without pauses)]] &gt; Table1[[#This Row],[Deadline 
(Hidden Helper)]], "Yes", "No"),
    ""))</f>
        <v/>
      </c>
      <c r="N2100" s="8"/>
      <c r="O2100" s="8"/>
      <c r="BU2100"/>
      <c r="BV2100"/>
    </row>
    <row r="2101" spans="1:74" x14ac:dyDescent="0.25">
      <c r="A2101" s="18"/>
      <c r="B2101" s="20"/>
      <c r="C2101" s="72"/>
      <c r="D2101" s="19"/>
      <c r="E2101" s="20"/>
      <c r="F2101" s="20"/>
      <c r="G2101" s="19"/>
      <c r="H2101" s="19"/>
      <c r="I2101" s="76" t="str">
        <f>IF(AND(Table1[[#This Row],[Was this permit part of a consolidated review?]]="No", Table1[[#This Row],[Date Notice of Complete Application Issued]]&lt;&gt;"", Table1[[#This Row],[Date of Decision]]&lt;&gt;""), Table1[[#This Row],[Date of Decision]]-Table1[[#This Row],[Date Notice of Complete Application Issued]], "")</f>
        <v/>
      </c>
      <c r="J210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0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0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01" s="74" t="str">
        <f>IF(Table1[[#This Row],[Was there an agreed upon decision date?]]="Yes",
    "Mutually agreed timeline",
    IF(ISNUMBER(Table1[[#This Row],[Total Active Review Days 
(without pauses)]]),
        IF(Table1[[#This Row],[Total Active Review Days 
(without pauses)]] &gt; Table1[[#This Row],[Deadline 
(Hidden Helper)]], "Yes", "No"),
    ""))</f>
        <v/>
      </c>
      <c r="N2101" s="8"/>
      <c r="O2101" s="8"/>
      <c r="BU2101"/>
      <c r="BV2101"/>
    </row>
    <row r="2102" spans="1:74" x14ac:dyDescent="0.25">
      <c r="A2102" s="18"/>
      <c r="B2102" s="20"/>
      <c r="C2102" s="72"/>
      <c r="D2102" s="19"/>
      <c r="E2102" s="20"/>
      <c r="F2102" s="20"/>
      <c r="G2102" s="19"/>
      <c r="H2102" s="19"/>
      <c r="I2102" s="76" t="str">
        <f>IF(AND(Table1[[#This Row],[Was this permit part of a consolidated review?]]="No", Table1[[#This Row],[Date Notice of Complete Application Issued]]&lt;&gt;"", Table1[[#This Row],[Date of Decision]]&lt;&gt;""), Table1[[#This Row],[Date of Decision]]-Table1[[#This Row],[Date Notice of Complete Application Issued]], "")</f>
        <v/>
      </c>
      <c r="J210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0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0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02" s="74" t="str">
        <f>IF(Table1[[#This Row],[Was there an agreed upon decision date?]]="Yes",
    "Mutually agreed timeline",
    IF(ISNUMBER(Table1[[#This Row],[Total Active Review Days 
(without pauses)]]),
        IF(Table1[[#This Row],[Total Active Review Days 
(without pauses)]] &gt; Table1[[#This Row],[Deadline 
(Hidden Helper)]], "Yes", "No"),
    ""))</f>
        <v/>
      </c>
      <c r="N2102" s="8"/>
      <c r="O2102" s="8"/>
      <c r="BU2102"/>
      <c r="BV2102"/>
    </row>
    <row r="2103" spans="1:74" x14ac:dyDescent="0.25">
      <c r="A2103" s="18"/>
      <c r="B2103" s="20"/>
      <c r="C2103" s="72"/>
      <c r="D2103" s="19"/>
      <c r="E2103" s="20"/>
      <c r="F2103" s="20"/>
      <c r="G2103" s="19"/>
      <c r="H2103" s="19"/>
      <c r="I2103" s="76" t="str">
        <f>IF(AND(Table1[[#This Row],[Was this permit part of a consolidated review?]]="No", Table1[[#This Row],[Date Notice of Complete Application Issued]]&lt;&gt;"", Table1[[#This Row],[Date of Decision]]&lt;&gt;""), Table1[[#This Row],[Date of Decision]]-Table1[[#This Row],[Date Notice of Complete Application Issued]], "")</f>
        <v/>
      </c>
      <c r="J210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0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0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03" s="74" t="str">
        <f>IF(Table1[[#This Row],[Was there an agreed upon decision date?]]="Yes",
    "Mutually agreed timeline",
    IF(ISNUMBER(Table1[[#This Row],[Total Active Review Days 
(without pauses)]]),
        IF(Table1[[#This Row],[Total Active Review Days 
(without pauses)]] &gt; Table1[[#This Row],[Deadline 
(Hidden Helper)]], "Yes", "No"),
    ""))</f>
        <v/>
      </c>
      <c r="N2103" s="8"/>
      <c r="O2103" s="8"/>
      <c r="BU2103"/>
      <c r="BV2103"/>
    </row>
    <row r="2104" spans="1:74" x14ac:dyDescent="0.25">
      <c r="A2104" s="18"/>
      <c r="B2104" s="20"/>
      <c r="C2104" s="72"/>
      <c r="D2104" s="19"/>
      <c r="E2104" s="20"/>
      <c r="F2104" s="20"/>
      <c r="G2104" s="19"/>
      <c r="H2104" s="19"/>
      <c r="I2104" s="76" t="str">
        <f>IF(AND(Table1[[#This Row],[Was this permit part of a consolidated review?]]="No", Table1[[#This Row],[Date Notice of Complete Application Issued]]&lt;&gt;"", Table1[[#This Row],[Date of Decision]]&lt;&gt;""), Table1[[#This Row],[Date of Decision]]-Table1[[#This Row],[Date Notice of Complete Application Issued]], "")</f>
        <v/>
      </c>
      <c r="J210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0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0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04" s="74" t="str">
        <f>IF(Table1[[#This Row],[Was there an agreed upon decision date?]]="Yes",
    "Mutually agreed timeline",
    IF(ISNUMBER(Table1[[#This Row],[Total Active Review Days 
(without pauses)]]),
        IF(Table1[[#This Row],[Total Active Review Days 
(without pauses)]] &gt; Table1[[#This Row],[Deadline 
(Hidden Helper)]], "Yes", "No"),
    ""))</f>
        <v/>
      </c>
      <c r="N2104" s="8"/>
      <c r="O2104" s="8"/>
      <c r="BU2104"/>
      <c r="BV2104"/>
    </row>
    <row r="2105" spans="1:74" x14ac:dyDescent="0.25">
      <c r="A2105" s="18"/>
      <c r="B2105" s="20"/>
      <c r="C2105" s="72"/>
      <c r="D2105" s="19"/>
      <c r="E2105" s="20"/>
      <c r="F2105" s="20"/>
      <c r="G2105" s="19"/>
      <c r="H2105" s="19"/>
      <c r="I2105" s="76" t="str">
        <f>IF(AND(Table1[[#This Row],[Was this permit part of a consolidated review?]]="No", Table1[[#This Row],[Date Notice of Complete Application Issued]]&lt;&gt;"", Table1[[#This Row],[Date of Decision]]&lt;&gt;""), Table1[[#This Row],[Date of Decision]]-Table1[[#This Row],[Date Notice of Complete Application Issued]], "")</f>
        <v/>
      </c>
      <c r="J210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0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0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05" s="74" t="str">
        <f>IF(Table1[[#This Row],[Was there an agreed upon decision date?]]="Yes",
    "Mutually agreed timeline",
    IF(ISNUMBER(Table1[[#This Row],[Total Active Review Days 
(without pauses)]]),
        IF(Table1[[#This Row],[Total Active Review Days 
(without pauses)]] &gt; Table1[[#This Row],[Deadline 
(Hidden Helper)]], "Yes", "No"),
    ""))</f>
        <v/>
      </c>
      <c r="N2105" s="8"/>
      <c r="O2105" s="8"/>
      <c r="BU2105"/>
      <c r="BV2105"/>
    </row>
    <row r="2106" spans="1:74" x14ac:dyDescent="0.25">
      <c r="A2106" s="18"/>
      <c r="B2106" s="20"/>
      <c r="C2106" s="72"/>
      <c r="D2106" s="19"/>
      <c r="E2106" s="20"/>
      <c r="F2106" s="20"/>
      <c r="G2106" s="19"/>
      <c r="H2106" s="19"/>
      <c r="I2106" s="76" t="str">
        <f>IF(AND(Table1[[#This Row],[Was this permit part of a consolidated review?]]="No", Table1[[#This Row],[Date Notice of Complete Application Issued]]&lt;&gt;"", Table1[[#This Row],[Date of Decision]]&lt;&gt;""), Table1[[#This Row],[Date of Decision]]-Table1[[#This Row],[Date Notice of Complete Application Issued]], "")</f>
        <v/>
      </c>
      <c r="J210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0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0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06" s="74" t="str">
        <f>IF(Table1[[#This Row],[Was there an agreed upon decision date?]]="Yes",
    "Mutually agreed timeline",
    IF(ISNUMBER(Table1[[#This Row],[Total Active Review Days 
(without pauses)]]),
        IF(Table1[[#This Row],[Total Active Review Days 
(without pauses)]] &gt; Table1[[#This Row],[Deadline 
(Hidden Helper)]], "Yes", "No"),
    ""))</f>
        <v/>
      </c>
      <c r="N2106" s="8"/>
      <c r="O2106" s="8"/>
      <c r="BU2106"/>
      <c r="BV2106"/>
    </row>
    <row r="2107" spans="1:74" x14ac:dyDescent="0.25">
      <c r="A2107" s="18"/>
      <c r="B2107" s="20"/>
      <c r="C2107" s="72"/>
      <c r="D2107" s="19"/>
      <c r="E2107" s="20"/>
      <c r="F2107" s="20"/>
      <c r="G2107" s="19"/>
      <c r="H2107" s="19"/>
      <c r="I2107" s="76" t="str">
        <f>IF(AND(Table1[[#This Row],[Was this permit part of a consolidated review?]]="No", Table1[[#This Row],[Date Notice of Complete Application Issued]]&lt;&gt;"", Table1[[#This Row],[Date of Decision]]&lt;&gt;""), Table1[[#This Row],[Date of Decision]]-Table1[[#This Row],[Date Notice of Complete Application Issued]], "")</f>
        <v/>
      </c>
      <c r="J210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0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0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07" s="74" t="str">
        <f>IF(Table1[[#This Row],[Was there an agreed upon decision date?]]="Yes",
    "Mutually agreed timeline",
    IF(ISNUMBER(Table1[[#This Row],[Total Active Review Days 
(without pauses)]]),
        IF(Table1[[#This Row],[Total Active Review Days 
(without pauses)]] &gt; Table1[[#This Row],[Deadline 
(Hidden Helper)]], "Yes", "No"),
    ""))</f>
        <v/>
      </c>
      <c r="N2107" s="8"/>
      <c r="O2107" s="8"/>
      <c r="BU2107"/>
      <c r="BV2107"/>
    </row>
    <row r="2108" spans="1:74" x14ac:dyDescent="0.25">
      <c r="A2108" s="18"/>
      <c r="B2108" s="20"/>
      <c r="C2108" s="72"/>
      <c r="D2108" s="19"/>
      <c r="E2108" s="20"/>
      <c r="F2108" s="20"/>
      <c r="G2108" s="19"/>
      <c r="H2108" s="19"/>
      <c r="I2108" s="76" t="str">
        <f>IF(AND(Table1[[#This Row],[Was this permit part of a consolidated review?]]="No", Table1[[#This Row],[Date Notice of Complete Application Issued]]&lt;&gt;"", Table1[[#This Row],[Date of Decision]]&lt;&gt;""), Table1[[#This Row],[Date of Decision]]-Table1[[#This Row],[Date Notice of Complete Application Issued]], "")</f>
        <v/>
      </c>
      <c r="J210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0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0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08" s="74" t="str">
        <f>IF(Table1[[#This Row],[Was there an agreed upon decision date?]]="Yes",
    "Mutually agreed timeline",
    IF(ISNUMBER(Table1[[#This Row],[Total Active Review Days 
(without pauses)]]),
        IF(Table1[[#This Row],[Total Active Review Days 
(without pauses)]] &gt; Table1[[#This Row],[Deadline 
(Hidden Helper)]], "Yes", "No"),
    ""))</f>
        <v/>
      </c>
      <c r="N2108" s="8"/>
      <c r="O2108" s="8"/>
      <c r="BU2108"/>
      <c r="BV2108"/>
    </row>
    <row r="2109" spans="1:74" x14ac:dyDescent="0.25">
      <c r="A2109" s="18"/>
      <c r="B2109" s="20"/>
      <c r="C2109" s="72"/>
      <c r="D2109" s="19"/>
      <c r="E2109" s="20"/>
      <c r="F2109" s="20"/>
      <c r="G2109" s="19"/>
      <c r="H2109" s="19"/>
      <c r="I2109" s="76" t="str">
        <f>IF(AND(Table1[[#This Row],[Was this permit part of a consolidated review?]]="No", Table1[[#This Row],[Date Notice of Complete Application Issued]]&lt;&gt;"", Table1[[#This Row],[Date of Decision]]&lt;&gt;""), Table1[[#This Row],[Date of Decision]]-Table1[[#This Row],[Date Notice of Complete Application Issued]], "")</f>
        <v/>
      </c>
      <c r="J210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0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0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09" s="74" t="str">
        <f>IF(Table1[[#This Row],[Was there an agreed upon decision date?]]="Yes",
    "Mutually agreed timeline",
    IF(ISNUMBER(Table1[[#This Row],[Total Active Review Days 
(without pauses)]]),
        IF(Table1[[#This Row],[Total Active Review Days 
(without pauses)]] &gt; Table1[[#This Row],[Deadline 
(Hidden Helper)]], "Yes", "No"),
    ""))</f>
        <v/>
      </c>
      <c r="N2109" s="8"/>
      <c r="O2109" s="8"/>
      <c r="BU2109"/>
      <c r="BV2109"/>
    </row>
    <row r="2110" spans="1:74" x14ac:dyDescent="0.25">
      <c r="A2110" s="18"/>
      <c r="B2110" s="20"/>
      <c r="C2110" s="72"/>
      <c r="D2110" s="19"/>
      <c r="E2110" s="20"/>
      <c r="F2110" s="20"/>
      <c r="G2110" s="19"/>
      <c r="H2110" s="19"/>
      <c r="I2110" s="76" t="str">
        <f>IF(AND(Table1[[#This Row],[Was this permit part of a consolidated review?]]="No", Table1[[#This Row],[Date Notice of Complete Application Issued]]&lt;&gt;"", Table1[[#This Row],[Date of Decision]]&lt;&gt;""), Table1[[#This Row],[Date of Decision]]-Table1[[#This Row],[Date Notice of Complete Application Issued]], "")</f>
        <v/>
      </c>
      <c r="J211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1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1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10" s="74" t="str">
        <f>IF(Table1[[#This Row],[Was there an agreed upon decision date?]]="Yes",
    "Mutually agreed timeline",
    IF(ISNUMBER(Table1[[#This Row],[Total Active Review Days 
(without pauses)]]),
        IF(Table1[[#This Row],[Total Active Review Days 
(without pauses)]] &gt; Table1[[#This Row],[Deadline 
(Hidden Helper)]], "Yes", "No"),
    ""))</f>
        <v/>
      </c>
      <c r="N2110" s="8"/>
      <c r="O2110" s="8"/>
      <c r="BU2110"/>
      <c r="BV2110"/>
    </row>
    <row r="2111" spans="1:74" x14ac:dyDescent="0.25">
      <c r="A2111" s="18"/>
      <c r="B2111" s="20"/>
      <c r="C2111" s="72"/>
      <c r="D2111" s="19"/>
      <c r="E2111" s="20"/>
      <c r="F2111" s="20"/>
      <c r="G2111" s="19"/>
      <c r="H2111" s="19"/>
      <c r="I2111" s="76" t="str">
        <f>IF(AND(Table1[[#This Row],[Was this permit part of a consolidated review?]]="No", Table1[[#This Row],[Date Notice of Complete Application Issued]]&lt;&gt;"", Table1[[#This Row],[Date of Decision]]&lt;&gt;""), Table1[[#This Row],[Date of Decision]]-Table1[[#This Row],[Date Notice of Complete Application Issued]], "")</f>
        <v/>
      </c>
      <c r="J211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1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1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11" s="74" t="str">
        <f>IF(Table1[[#This Row],[Was there an agreed upon decision date?]]="Yes",
    "Mutually agreed timeline",
    IF(ISNUMBER(Table1[[#This Row],[Total Active Review Days 
(without pauses)]]),
        IF(Table1[[#This Row],[Total Active Review Days 
(without pauses)]] &gt; Table1[[#This Row],[Deadline 
(Hidden Helper)]], "Yes", "No"),
    ""))</f>
        <v/>
      </c>
      <c r="N2111" s="8"/>
      <c r="O2111" s="8"/>
      <c r="BU2111"/>
      <c r="BV2111"/>
    </row>
    <row r="2112" spans="1:74" x14ac:dyDescent="0.25">
      <c r="A2112" s="18"/>
      <c r="B2112" s="20"/>
      <c r="C2112" s="72"/>
      <c r="D2112" s="19"/>
      <c r="E2112" s="20"/>
      <c r="F2112" s="20"/>
      <c r="G2112" s="19"/>
      <c r="H2112" s="19"/>
      <c r="I2112" s="76" t="str">
        <f>IF(AND(Table1[[#This Row],[Was this permit part of a consolidated review?]]="No", Table1[[#This Row],[Date Notice of Complete Application Issued]]&lt;&gt;"", Table1[[#This Row],[Date of Decision]]&lt;&gt;""), Table1[[#This Row],[Date of Decision]]-Table1[[#This Row],[Date Notice of Complete Application Issued]], "")</f>
        <v/>
      </c>
      <c r="J211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1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1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12" s="74" t="str">
        <f>IF(Table1[[#This Row],[Was there an agreed upon decision date?]]="Yes",
    "Mutually agreed timeline",
    IF(ISNUMBER(Table1[[#This Row],[Total Active Review Days 
(without pauses)]]),
        IF(Table1[[#This Row],[Total Active Review Days 
(without pauses)]] &gt; Table1[[#This Row],[Deadline 
(Hidden Helper)]], "Yes", "No"),
    ""))</f>
        <v/>
      </c>
      <c r="N2112" s="8"/>
      <c r="O2112" s="8"/>
      <c r="BU2112"/>
      <c r="BV2112"/>
    </row>
    <row r="2113" spans="1:74" x14ac:dyDescent="0.25">
      <c r="A2113" s="18"/>
      <c r="B2113" s="20"/>
      <c r="C2113" s="72"/>
      <c r="D2113" s="19"/>
      <c r="E2113" s="20"/>
      <c r="F2113" s="20"/>
      <c r="G2113" s="19"/>
      <c r="H2113" s="19"/>
      <c r="I2113" s="76" t="str">
        <f>IF(AND(Table1[[#This Row],[Was this permit part of a consolidated review?]]="No", Table1[[#This Row],[Date Notice of Complete Application Issued]]&lt;&gt;"", Table1[[#This Row],[Date of Decision]]&lt;&gt;""), Table1[[#This Row],[Date of Decision]]-Table1[[#This Row],[Date Notice of Complete Application Issued]], "")</f>
        <v/>
      </c>
      <c r="J211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1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1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13" s="74" t="str">
        <f>IF(Table1[[#This Row],[Was there an agreed upon decision date?]]="Yes",
    "Mutually agreed timeline",
    IF(ISNUMBER(Table1[[#This Row],[Total Active Review Days 
(without pauses)]]),
        IF(Table1[[#This Row],[Total Active Review Days 
(without pauses)]] &gt; Table1[[#This Row],[Deadline 
(Hidden Helper)]], "Yes", "No"),
    ""))</f>
        <v/>
      </c>
      <c r="N2113" s="8"/>
      <c r="O2113" s="8"/>
      <c r="BU2113"/>
      <c r="BV2113"/>
    </row>
    <row r="2114" spans="1:74" x14ac:dyDescent="0.25">
      <c r="A2114" s="18"/>
      <c r="B2114" s="20"/>
      <c r="C2114" s="72"/>
      <c r="D2114" s="19"/>
      <c r="E2114" s="20"/>
      <c r="F2114" s="20"/>
      <c r="G2114" s="19"/>
      <c r="H2114" s="19"/>
      <c r="I2114" s="76" t="str">
        <f>IF(AND(Table1[[#This Row],[Was this permit part of a consolidated review?]]="No", Table1[[#This Row],[Date Notice of Complete Application Issued]]&lt;&gt;"", Table1[[#This Row],[Date of Decision]]&lt;&gt;""), Table1[[#This Row],[Date of Decision]]-Table1[[#This Row],[Date Notice of Complete Application Issued]], "")</f>
        <v/>
      </c>
      <c r="J211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1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1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14" s="74" t="str">
        <f>IF(Table1[[#This Row],[Was there an agreed upon decision date?]]="Yes",
    "Mutually agreed timeline",
    IF(ISNUMBER(Table1[[#This Row],[Total Active Review Days 
(without pauses)]]),
        IF(Table1[[#This Row],[Total Active Review Days 
(without pauses)]] &gt; Table1[[#This Row],[Deadline 
(Hidden Helper)]], "Yes", "No"),
    ""))</f>
        <v/>
      </c>
      <c r="N2114" s="8"/>
      <c r="O2114" s="8"/>
      <c r="BU2114"/>
      <c r="BV2114"/>
    </row>
    <row r="2115" spans="1:74" x14ac:dyDescent="0.25">
      <c r="A2115" s="18"/>
      <c r="B2115" s="20"/>
      <c r="C2115" s="72"/>
      <c r="D2115" s="19"/>
      <c r="E2115" s="20"/>
      <c r="F2115" s="20"/>
      <c r="G2115" s="19"/>
      <c r="H2115" s="19"/>
      <c r="I2115" s="76" t="str">
        <f>IF(AND(Table1[[#This Row],[Was this permit part of a consolidated review?]]="No", Table1[[#This Row],[Date Notice of Complete Application Issued]]&lt;&gt;"", Table1[[#This Row],[Date of Decision]]&lt;&gt;""), Table1[[#This Row],[Date of Decision]]-Table1[[#This Row],[Date Notice of Complete Application Issued]], "")</f>
        <v/>
      </c>
      <c r="J211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1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1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15" s="74" t="str">
        <f>IF(Table1[[#This Row],[Was there an agreed upon decision date?]]="Yes",
    "Mutually agreed timeline",
    IF(ISNUMBER(Table1[[#This Row],[Total Active Review Days 
(without pauses)]]),
        IF(Table1[[#This Row],[Total Active Review Days 
(without pauses)]] &gt; Table1[[#This Row],[Deadline 
(Hidden Helper)]], "Yes", "No"),
    ""))</f>
        <v/>
      </c>
      <c r="N2115" s="8"/>
      <c r="O2115" s="8"/>
      <c r="BU2115"/>
      <c r="BV2115"/>
    </row>
    <row r="2116" spans="1:74" x14ac:dyDescent="0.25">
      <c r="A2116" s="18"/>
      <c r="B2116" s="20"/>
      <c r="C2116" s="72"/>
      <c r="D2116" s="19"/>
      <c r="E2116" s="20"/>
      <c r="F2116" s="20"/>
      <c r="G2116" s="19"/>
      <c r="H2116" s="19"/>
      <c r="I2116" s="76" t="str">
        <f>IF(AND(Table1[[#This Row],[Was this permit part of a consolidated review?]]="No", Table1[[#This Row],[Date Notice of Complete Application Issued]]&lt;&gt;"", Table1[[#This Row],[Date of Decision]]&lt;&gt;""), Table1[[#This Row],[Date of Decision]]-Table1[[#This Row],[Date Notice of Complete Application Issued]], "")</f>
        <v/>
      </c>
      <c r="J211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1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1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16" s="74" t="str">
        <f>IF(Table1[[#This Row],[Was there an agreed upon decision date?]]="Yes",
    "Mutually agreed timeline",
    IF(ISNUMBER(Table1[[#This Row],[Total Active Review Days 
(without pauses)]]),
        IF(Table1[[#This Row],[Total Active Review Days 
(without pauses)]] &gt; Table1[[#This Row],[Deadline 
(Hidden Helper)]], "Yes", "No"),
    ""))</f>
        <v/>
      </c>
      <c r="N2116" s="8"/>
      <c r="O2116" s="8"/>
      <c r="BU2116"/>
      <c r="BV2116"/>
    </row>
    <row r="2117" spans="1:74" x14ac:dyDescent="0.25">
      <c r="A2117" s="18"/>
      <c r="B2117" s="20"/>
      <c r="C2117" s="72"/>
      <c r="D2117" s="19"/>
      <c r="E2117" s="20"/>
      <c r="F2117" s="20"/>
      <c r="G2117" s="19"/>
      <c r="H2117" s="19"/>
      <c r="I2117" s="76" t="str">
        <f>IF(AND(Table1[[#This Row],[Was this permit part of a consolidated review?]]="No", Table1[[#This Row],[Date Notice of Complete Application Issued]]&lt;&gt;"", Table1[[#This Row],[Date of Decision]]&lt;&gt;""), Table1[[#This Row],[Date of Decision]]-Table1[[#This Row],[Date Notice of Complete Application Issued]], "")</f>
        <v/>
      </c>
      <c r="J211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1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1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17" s="74" t="str">
        <f>IF(Table1[[#This Row],[Was there an agreed upon decision date?]]="Yes",
    "Mutually agreed timeline",
    IF(ISNUMBER(Table1[[#This Row],[Total Active Review Days 
(without pauses)]]),
        IF(Table1[[#This Row],[Total Active Review Days 
(without pauses)]] &gt; Table1[[#This Row],[Deadline 
(Hidden Helper)]], "Yes", "No"),
    ""))</f>
        <v/>
      </c>
      <c r="N2117" s="8"/>
      <c r="O2117" s="8"/>
      <c r="BU2117"/>
      <c r="BV2117"/>
    </row>
    <row r="2118" spans="1:74" x14ac:dyDescent="0.25">
      <c r="A2118" s="18"/>
      <c r="B2118" s="20"/>
      <c r="C2118" s="72"/>
      <c r="D2118" s="19"/>
      <c r="E2118" s="20"/>
      <c r="F2118" s="20"/>
      <c r="G2118" s="19"/>
      <c r="H2118" s="19"/>
      <c r="I2118" s="76" t="str">
        <f>IF(AND(Table1[[#This Row],[Was this permit part of a consolidated review?]]="No", Table1[[#This Row],[Date Notice of Complete Application Issued]]&lt;&gt;"", Table1[[#This Row],[Date of Decision]]&lt;&gt;""), Table1[[#This Row],[Date of Decision]]-Table1[[#This Row],[Date Notice of Complete Application Issued]], "")</f>
        <v/>
      </c>
      <c r="J211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1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1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18" s="74" t="str">
        <f>IF(Table1[[#This Row],[Was there an agreed upon decision date?]]="Yes",
    "Mutually agreed timeline",
    IF(ISNUMBER(Table1[[#This Row],[Total Active Review Days 
(without pauses)]]),
        IF(Table1[[#This Row],[Total Active Review Days 
(without pauses)]] &gt; Table1[[#This Row],[Deadline 
(Hidden Helper)]], "Yes", "No"),
    ""))</f>
        <v/>
      </c>
      <c r="N2118" s="8"/>
      <c r="O2118" s="8"/>
      <c r="BU2118"/>
      <c r="BV2118"/>
    </row>
    <row r="2119" spans="1:74" x14ac:dyDescent="0.25">
      <c r="A2119" s="18"/>
      <c r="B2119" s="20"/>
      <c r="C2119" s="72"/>
      <c r="D2119" s="19"/>
      <c r="E2119" s="20"/>
      <c r="F2119" s="20"/>
      <c r="G2119" s="19"/>
      <c r="H2119" s="19"/>
      <c r="I2119" s="76" t="str">
        <f>IF(AND(Table1[[#This Row],[Was this permit part of a consolidated review?]]="No", Table1[[#This Row],[Date Notice of Complete Application Issued]]&lt;&gt;"", Table1[[#This Row],[Date of Decision]]&lt;&gt;""), Table1[[#This Row],[Date of Decision]]-Table1[[#This Row],[Date Notice of Complete Application Issued]], "")</f>
        <v/>
      </c>
      <c r="J211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1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1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19" s="74" t="str">
        <f>IF(Table1[[#This Row],[Was there an agreed upon decision date?]]="Yes",
    "Mutually agreed timeline",
    IF(ISNUMBER(Table1[[#This Row],[Total Active Review Days 
(without pauses)]]),
        IF(Table1[[#This Row],[Total Active Review Days 
(without pauses)]] &gt; Table1[[#This Row],[Deadline 
(Hidden Helper)]], "Yes", "No"),
    ""))</f>
        <v/>
      </c>
      <c r="N2119" s="8"/>
      <c r="O2119" s="8"/>
      <c r="BU2119"/>
      <c r="BV2119"/>
    </row>
    <row r="2120" spans="1:74" x14ac:dyDescent="0.25">
      <c r="A2120" s="18"/>
      <c r="B2120" s="20"/>
      <c r="C2120" s="72"/>
      <c r="D2120" s="19"/>
      <c r="E2120" s="20"/>
      <c r="F2120" s="20"/>
      <c r="G2120" s="19"/>
      <c r="H2120" s="19"/>
      <c r="I2120" s="76" t="str">
        <f>IF(AND(Table1[[#This Row],[Was this permit part of a consolidated review?]]="No", Table1[[#This Row],[Date Notice of Complete Application Issued]]&lt;&gt;"", Table1[[#This Row],[Date of Decision]]&lt;&gt;""), Table1[[#This Row],[Date of Decision]]-Table1[[#This Row],[Date Notice of Complete Application Issued]], "")</f>
        <v/>
      </c>
      <c r="J212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2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2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20" s="74" t="str">
        <f>IF(Table1[[#This Row],[Was there an agreed upon decision date?]]="Yes",
    "Mutually agreed timeline",
    IF(ISNUMBER(Table1[[#This Row],[Total Active Review Days 
(without pauses)]]),
        IF(Table1[[#This Row],[Total Active Review Days 
(without pauses)]] &gt; Table1[[#This Row],[Deadline 
(Hidden Helper)]], "Yes", "No"),
    ""))</f>
        <v/>
      </c>
      <c r="N2120" s="8"/>
      <c r="O2120" s="8"/>
      <c r="BU2120"/>
      <c r="BV2120"/>
    </row>
    <row r="2121" spans="1:74" x14ac:dyDescent="0.25">
      <c r="A2121" s="18"/>
      <c r="B2121" s="20"/>
      <c r="C2121" s="72"/>
      <c r="D2121" s="19"/>
      <c r="E2121" s="20"/>
      <c r="F2121" s="20"/>
      <c r="G2121" s="19"/>
      <c r="H2121" s="19"/>
      <c r="I2121" s="76" t="str">
        <f>IF(AND(Table1[[#This Row],[Was this permit part of a consolidated review?]]="No", Table1[[#This Row],[Date Notice of Complete Application Issued]]&lt;&gt;"", Table1[[#This Row],[Date of Decision]]&lt;&gt;""), Table1[[#This Row],[Date of Decision]]-Table1[[#This Row],[Date Notice of Complete Application Issued]], "")</f>
        <v/>
      </c>
      <c r="J212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2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2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21" s="74" t="str">
        <f>IF(Table1[[#This Row],[Was there an agreed upon decision date?]]="Yes",
    "Mutually agreed timeline",
    IF(ISNUMBER(Table1[[#This Row],[Total Active Review Days 
(without pauses)]]),
        IF(Table1[[#This Row],[Total Active Review Days 
(without pauses)]] &gt; Table1[[#This Row],[Deadline 
(Hidden Helper)]], "Yes", "No"),
    ""))</f>
        <v/>
      </c>
      <c r="N2121" s="8"/>
      <c r="O2121" s="8"/>
      <c r="BU2121"/>
      <c r="BV2121"/>
    </row>
    <row r="2122" spans="1:74" x14ac:dyDescent="0.25">
      <c r="A2122" s="18"/>
      <c r="B2122" s="20"/>
      <c r="C2122" s="72"/>
      <c r="D2122" s="19"/>
      <c r="E2122" s="20"/>
      <c r="F2122" s="20"/>
      <c r="G2122" s="19"/>
      <c r="H2122" s="19"/>
      <c r="I2122" s="76" t="str">
        <f>IF(AND(Table1[[#This Row],[Was this permit part of a consolidated review?]]="No", Table1[[#This Row],[Date Notice of Complete Application Issued]]&lt;&gt;"", Table1[[#This Row],[Date of Decision]]&lt;&gt;""), Table1[[#This Row],[Date of Decision]]-Table1[[#This Row],[Date Notice of Complete Application Issued]], "")</f>
        <v/>
      </c>
      <c r="J212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2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2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22" s="74" t="str">
        <f>IF(Table1[[#This Row],[Was there an agreed upon decision date?]]="Yes",
    "Mutually agreed timeline",
    IF(ISNUMBER(Table1[[#This Row],[Total Active Review Days 
(without pauses)]]),
        IF(Table1[[#This Row],[Total Active Review Days 
(without pauses)]] &gt; Table1[[#This Row],[Deadline 
(Hidden Helper)]], "Yes", "No"),
    ""))</f>
        <v/>
      </c>
      <c r="N2122" s="8"/>
      <c r="O2122" s="8"/>
      <c r="BU2122"/>
      <c r="BV2122"/>
    </row>
    <row r="2123" spans="1:74" x14ac:dyDescent="0.25">
      <c r="A2123" s="18"/>
      <c r="B2123" s="20"/>
      <c r="C2123" s="72"/>
      <c r="D2123" s="19"/>
      <c r="E2123" s="20"/>
      <c r="F2123" s="20"/>
      <c r="G2123" s="19"/>
      <c r="H2123" s="19"/>
      <c r="I2123" s="76" t="str">
        <f>IF(AND(Table1[[#This Row],[Was this permit part of a consolidated review?]]="No", Table1[[#This Row],[Date Notice of Complete Application Issued]]&lt;&gt;"", Table1[[#This Row],[Date of Decision]]&lt;&gt;""), Table1[[#This Row],[Date of Decision]]-Table1[[#This Row],[Date Notice of Complete Application Issued]], "")</f>
        <v/>
      </c>
      <c r="J212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2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2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23" s="74" t="str">
        <f>IF(Table1[[#This Row],[Was there an agreed upon decision date?]]="Yes",
    "Mutually agreed timeline",
    IF(ISNUMBER(Table1[[#This Row],[Total Active Review Days 
(without pauses)]]),
        IF(Table1[[#This Row],[Total Active Review Days 
(without pauses)]] &gt; Table1[[#This Row],[Deadline 
(Hidden Helper)]], "Yes", "No"),
    ""))</f>
        <v/>
      </c>
      <c r="N2123" s="8"/>
      <c r="O2123" s="8"/>
      <c r="BU2123"/>
      <c r="BV2123"/>
    </row>
    <row r="2124" spans="1:74" x14ac:dyDescent="0.25">
      <c r="A2124" s="18"/>
      <c r="B2124" s="20"/>
      <c r="C2124" s="72"/>
      <c r="D2124" s="19"/>
      <c r="E2124" s="20"/>
      <c r="F2124" s="20"/>
      <c r="G2124" s="19"/>
      <c r="H2124" s="19"/>
      <c r="I2124" s="76" t="str">
        <f>IF(AND(Table1[[#This Row],[Was this permit part of a consolidated review?]]="No", Table1[[#This Row],[Date Notice of Complete Application Issued]]&lt;&gt;"", Table1[[#This Row],[Date of Decision]]&lt;&gt;""), Table1[[#This Row],[Date of Decision]]-Table1[[#This Row],[Date Notice of Complete Application Issued]], "")</f>
        <v/>
      </c>
      <c r="J212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2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2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24" s="74" t="str">
        <f>IF(Table1[[#This Row],[Was there an agreed upon decision date?]]="Yes",
    "Mutually agreed timeline",
    IF(ISNUMBER(Table1[[#This Row],[Total Active Review Days 
(without pauses)]]),
        IF(Table1[[#This Row],[Total Active Review Days 
(without pauses)]] &gt; Table1[[#This Row],[Deadline 
(Hidden Helper)]], "Yes", "No"),
    ""))</f>
        <v/>
      </c>
      <c r="N2124" s="8"/>
      <c r="O2124" s="8"/>
      <c r="BU2124"/>
      <c r="BV2124"/>
    </row>
    <row r="2125" spans="1:74" x14ac:dyDescent="0.25">
      <c r="A2125" s="18"/>
      <c r="B2125" s="20"/>
      <c r="C2125" s="72"/>
      <c r="D2125" s="19"/>
      <c r="E2125" s="20"/>
      <c r="F2125" s="20"/>
      <c r="G2125" s="19"/>
      <c r="H2125" s="19"/>
      <c r="I2125" s="76" t="str">
        <f>IF(AND(Table1[[#This Row],[Was this permit part of a consolidated review?]]="No", Table1[[#This Row],[Date Notice of Complete Application Issued]]&lt;&gt;"", Table1[[#This Row],[Date of Decision]]&lt;&gt;""), Table1[[#This Row],[Date of Decision]]-Table1[[#This Row],[Date Notice of Complete Application Issued]], "")</f>
        <v/>
      </c>
      <c r="J212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2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2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25" s="74" t="str">
        <f>IF(Table1[[#This Row],[Was there an agreed upon decision date?]]="Yes",
    "Mutually agreed timeline",
    IF(ISNUMBER(Table1[[#This Row],[Total Active Review Days 
(without pauses)]]),
        IF(Table1[[#This Row],[Total Active Review Days 
(without pauses)]] &gt; Table1[[#This Row],[Deadline 
(Hidden Helper)]], "Yes", "No"),
    ""))</f>
        <v/>
      </c>
      <c r="N2125" s="8"/>
      <c r="O2125" s="8"/>
      <c r="BU2125"/>
      <c r="BV2125"/>
    </row>
    <row r="2126" spans="1:74" x14ac:dyDescent="0.25">
      <c r="A2126" s="18"/>
      <c r="B2126" s="20"/>
      <c r="C2126" s="72"/>
      <c r="D2126" s="19"/>
      <c r="E2126" s="20"/>
      <c r="F2126" s="20"/>
      <c r="G2126" s="19"/>
      <c r="H2126" s="19"/>
      <c r="I2126" s="76" t="str">
        <f>IF(AND(Table1[[#This Row],[Was this permit part of a consolidated review?]]="No", Table1[[#This Row],[Date Notice of Complete Application Issued]]&lt;&gt;"", Table1[[#This Row],[Date of Decision]]&lt;&gt;""), Table1[[#This Row],[Date of Decision]]-Table1[[#This Row],[Date Notice of Complete Application Issued]], "")</f>
        <v/>
      </c>
      <c r="J212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2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2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26" s="74" t="str">
        <f>IF(Table1[[#This Row],[Was there an agreed upon decision date?]]="Yes",
    "Mutually agreed timeline",
    IF(ISNUMBER(Table1[[#This Row],[Total Active Review Days 
(without pauses)]]),
        IF(Table1[[#This Row],[Total Active Review Days 
(without pauses)]] &gt; Table1[[#This Row],[Deadline 
(Hidden Helper)]], "Yes", "No"),
    ""))</f>
        <v/>
      </c>
      <c r="N2126" s="8"/>
      <c r="O2126" s="8"/>
      <c r="BU2126"/>
      <c r="BV2126"/>
    </row>
    <row r="2127" spans="1:74" x14ac:dyDescent="0.25">
      <c r="A2127" s="18"/>
      <c r="B2127" s="20"/>
      <c r="C2127" s="72"/>
      <c r="D2127" s="19"/>
      <c r="E2127" s="20"/>
      <c r="F2127" s="20"/>
      <c r="G2127" s="19"/>
      <c r="H2127" s="19"/>
      <c r="I2127" s="76" t="str">
        <f>IF(AND(Table1[[#This Row],[Was this permit part of a consolidated review?]]="No", Table1[[#This Row],[Date Notice of Complete Application Issued]]&lt;&gt;"", Table1[[#This Row],[Date of Decision]]&lt;&gt;""), Table1[[#This Row],[Date of Decision]]-Table1[[#This Row],[Date Notice of Complete Application Issued]], "")</f>
        <v/>
      </c>
      <c r="J212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2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2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27" s="74" t="str">
        <f>IF(Table1[[#This Row],[Was there an agreed upon decision date?]]="Yes",
    "Mutually agreed timeline",
    IF(ISNUMBER(Table1[[#This Row],[Total Active Review Days 
(without pauses)]]),
        IF(Table1[[#This Row],[Total Active Review Days 
(without pauses)]] &gt; Table1[[#This Row],[Deadline 
(Hidden Helper)]], "Yes", "No"),
    ""))</f>
        <v/>
      </c>
      <c r="N2127" s="8"/>
      <c r="O2127" s="8"/>
      <c r="BU2127"/>
      <c r="BV2127"/>
    </row>
    <row r="2128" spans="1:74" x14ac:dyDescent="0.25">
      <c r="A2128" s="18"/>
      <c r="B2128" s="20"/>
      <c r="C2128" s="72"/>
      <c r="D2128" s="19"/>
      <c r="E2128" s="20"/>
      <c r="F2128" s="20"/>
      <c r="G2128" s="19"/>
      <c r="H2128" s="19"/>
      <c r="I2128" s="76" t="str">
        <f>IF(AND(Table1[[#This Row],[Was this permit part of a consolidated review?]]="No", Table1[[#This Row],[Date Notice of Complete Application Issued]]&lt;&gt;"", Table1[[#This Row],[Date of Decision]]&lt;&gt;""), Table1[[#This Row],[Date of Decision]]-Table1[[#This Row],[Date Notice of Complete Application Issued]], "")</f>
        <v/>
      </c>
      <c r="J212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2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2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28" s="74" t="str">
        <f>IF(Table1[[#This Row],[Was there an agreed upon decision date?]]="Yes",
    "Mutually agreed timeline",
    IF(ISNUMBER(Table1[[#This Row],[Total Active Review Days 
(without pauses)]]),
        IF(Table1[[#This Row],[Total Active Review Days 
(without pauses)]] &gt; Table1[[#This Row],[Deadline 
(Hidden Helper)]], "Yes", "No"),
    ""))</f>
        <v/>
      </c>
      <c r="N2128" s="8"/>
      <c r="O2128" s="8"/>
      <c r="BU2128"/>
      <c r="BV2128"/>
    </row>
    <row r="2129" spans="1:74" x14ac:dyDescent="0.25">
      <c r="A2129" s="18"/>
      <c r="B2129" s="20"/>
      <c r="C2129" s="72"/>
      <c r="D2129" s="19"/>
      <c r="E2129" s="20"/>
      <c r="F2129" s="20"/>
      <c r="G2129" s="19"/>
      <c r="H2129" s="19"/>
      <c r="I2129" s="76" t="str">
        <f>IF(AND(Table1[[#This Row],[Was this permit part of a consolidated review?]]="No", Table1[[#This Row],[Date Notice of Complete Application Issued]]&lt;&gt;"", Table1[[#This Row],[Date of Decision]]&lt;&gt;""), Table1[[#This Row],[Date of Decision]]-Table1[[#This Row],[Date Notice of Complete Application Issued]], "")</f>
        <v/>
      </c>
      <c r="J212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2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2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29" s="74" t="str">
        <f>IF(Table1[[#This Row],[Was there an agreed upon decision date?]]="Yes",
    "Mutually agreed timeline",
    IF(ISNUMBER(Table1[[#This Row],[Total Active Review Days 
(without pauses)]]),
        IF(Table1[[#This Row],[Total Active Review Days 
(without pauses)]] &gt; Table1[[#This Row],[Deadline 
(Hidden Helper)]], "Yes", "No"),
    ""))</f>
        <v/>
      </c>
      <c r="N2129" s="8"/>
      <c r="O2129" s="8"/>
      <c r="BU2129"/>
      <c r="BV2129"/>
    </row>
    <row r="2130" spans="1:74" x14ac:dyDescent="0.25">
      <c r="A2130" s="18"/>
      <c r="B2130" s="20"/>
      <c r="C2130" s="72"/>
      <c r="D2130" s="19"/>
      <c r="E2130" s="20"/>
      <c r="F2130" s="20"/>
      <c r="G2130" s="19"/>
      <c r="H2130" s="19"/>
      <c r="I2130" s="76" t="str">
        <f>IF(AND(Table1[[#This Row],[Was this permit part of a consolidated review?]]="No", Table1[[#This Row],[Date Notice of Complete Application Issued]]&lt;&gt;"", Table1[[#This Row],[Date of Decision]]&lt;&gt;""), Table1[[#This Row],[Date of Decision]]-Table1[[#This Row],[Date Notice of Complete Application Issued]], "")</f>
        <v/>
      </c>
      <c r="J213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3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3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30" s="74" t="str">
        <f>IF(Table1[[#This Row],[Was there an agreed upon decision date?]]="Yes",
    "Mutually agreed timeline",
    IF(ISNUMBER(Table1[[#This Row],[Total Active Review Days 
(without pauses)]]),
        IF(Table1[[#This Row],[Total Active Review Days 
(without pauses)]] &gt; Table1[[#This Row],[Deadline 
(Hidden Helper)]], "Yes", "No"),
    ""))</f>
        <v/>
      </c>
      <c r="N2130" s="8"/>
      <c r="O2130" s="8"/>
      <c r="BU2130"/>
      <c r="BV2130"/>
    </row>
    <row r="2131" spans="1:74" x14ac:dyDescent="0.25">
      <c r="A2131" s="18"/>
      <c r="B2131" s="20"/>
      <c r="C2131" s="72"/>
      <c r="D2131" s="19"/>
      <c r="E2131" s="20"/>
      <c r="F2131" s="20"/>
      <c r="G2131" s="19"/>
      <c r="H2131" s="19"/>
      <c r="I2131" s="76" t="str">
        <f>IF(AND(Table1[[#This Row],[Was this permit part of a consolidated review?]]="No", Table1[[#This Row],[Date Notice of Complete Application Issued]]&lt;&gt;"", Table1[[#This Row],[Date of Decision]]&lt;&gt;""), Table1[[#This Row],[Date of Decision]]-Table1[[#This Row],[Date Notice of Complete Application Issued]], "")</f>
        <v/>
      </c>
      <c r="J213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3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3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31" s="74" t="str">
        <f>IF(Table1[[#This Row],[Was there an agreed upon decision date?]]="Yes",
    "Mutually agreed timeline",
    IF(ISNUMBER(Table1[[#This Row],[Total Active Review Days 
(without pauses)]]),
        IF(Table1[[#This Row],[Total Active Review Days 
(without pauses)]] &gt; Table1[[#This Row],[Deadline 
(Hidden Helper)]], "Yes", "No"),
    ""))</f>
        <v/>
      </c>
      <c r="N2131" s="8"/>
      <c r="O2131" s="8"/>
      <c r="BU2131"/>
      <c r="BV2131"/>
    </row>
    <row r="2132" spans="1:74" x14ac:dyDescent="0.25">
      <c r="A2132" s="18"/>
      <c r="B2132" s="20"/>
      <c r="C2132" s="72"/>
      <c r="D2132" s="19"/>
      <c r="E2132" s="20"/>
      <c r="F2132" s="20"/>
      <c r="G2132" s="19"/>
      <c r="H2132" s="19"/>
      <c r="I2132" s="76" t="str">
        <f>IF(AND(Table1[[#This Row],[Was this permit part of a consolidated review?]]="No", Table1[[#This Row],[Date Notice of Complete Application Issued]]&lt;&gt;"", Table1[[#This Row],[Date of Decision]]&lt;&gt;""), Table1[[#This Row],[Date of Decision]]-Table1[[#This Row],[Date Notice of Complete Application Issued]], "")</f>
        <v/>
      </c>
      <c r="J213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3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3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32" s="74" t="str">
        <f>IF(Table1[[#This Row],[Was there an agreed upon decision date?]]="Yes",
    "Mutually agreed timeline",
    IF(ISNUMBER(Table1[[#This Row],[Total Active Review Days 
(without pauses)]]),
        IF(Table1[[#This Row],[Total Active Review Days 
(without pauses)]] &gt; Table1[[#This Row],[Deadline 
(Hidden Helper)]], "Yes", "No"),
    ""))</f>
        <v/>
      </c>
      <c r="N2132" s="8"/>
      <c r="O2132" s="8"/>
      <c r="BU2132"/>
      <c r="BV2132"/>
    </row>
    <row r="2133" spans="1:74" x14ac:dyDescent="0.25">
      <c r="A2133" s="18"/>
      <c r="B2133" s="20"/>
      <c r="C2133" s="72"/>
      <c r="D2133" s="19"/>
      <c r="E2133" s="20"/>
      <c r="F2133" s="20"/>
      <c r="G2133" s="19"/>
      <c r="H2133" s="19"/>
      <c r="I2133" s="76" t="str">
        <f>IF(AND(Table1[[#This Row],[Was this permit part of a consolidated review?]]="No", Table1[[#This Row],[Date Notice of Complete Application Issued]]&lt;&gt;"", Table1[[#This Row],[Date of Decision]]&lt;&gt;""), Table1[[#This Row],[Date of Decision]]-Table1[[#This Row],[Date Notice of Complete Application Issued]], "")</f>
        <v/>
      </c>
      <c r="J213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3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3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33" s="74" t="str">
        <f>IF(Table1[[#This Row],[Was there an agreed upon decision date?]]="Yes",
    "Mutually agreed timeline",
    IF(ISNUMBER(Table1[[#This Row],[Total Active Review Days 
(without pauses)]]),
        IF(Table1[[#This Row],[Total Active Review Days 
(without pauses)]] &gt; Table1[[#This Row],[Deadline 
(Hidden Helper)]], "Yes", "No"),
    ""))</f>
        <v/>
      </c>
      <c r="N2133" s="8"/>
      <c r="O2133" s="8"/>
      <c r="BU2133"/>
      <c r="BV2133"/>
    </row>
    <row r="2134" spans="1:74" x14ac:dyDescent="0.25">
      <c r="A2134" s="18"/>
      <c r="B2134" s="20"/>
      <c r="C2134" s="72"/>
      <c r="D2134" s="19"/>
      <c r="E2134" s="20"/>
      <c r="F2134" s="20"/>
      <c r="G2134" s="19"/>
      <c r="H2134" s="19"/>
      <c r="I2134" s="76" t="str">
        <f>IF(AND(Table1[[#This Row],[Was this permit part of a consolidated review?]]="No", Table1[[#This Row],[Date Notice of Complete Application Issued]]&lt;&gt;"", Table1[[#This Row],[Date of Decision]]&lt;&gt;""), Table1[[#This Row],[Date of Decision]]-Table1[[#This Row],[Date Notice of Complete Application Issued]], "")</f>
        <v/>
      </c>
      <c r="J213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3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3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34" s="74" t="str">
        <f>IF(Table1[[#This Row],[Was there an agreed upon decision date?]]="Yes",
    "Mutually agreed timeline",
    IF(ISNUMBER(Table1[[#This Row],[Total Active Review Days 
(without pauses)]]),
        IF(Table1[[#This Row],[Total Active Review Days 
(without pauses)]] &gt; Table1[[#This Row],[Deadline 
(Hidden Helper)]], "Yes", "No"),
    ""))</f>
        <v/>
      </c>
      <c r="N2134" s="8"/>
      <c r="O2134" s="8"/>
      <c r="BU2134"/>
      <c r="BV2134"/>
    </row>
    <row r="2135" spans="1:74" x14ac:dyDescent="0.25">
      <c r="A2135" s="18"/>
      <c r="B2135" s="20"/>
      <c r="C2135" s="72"/>
      <c r="D2135" s="19"/>
      <c r="E2135" s="20"/>
      <c r="F2135" s="20"/>
      <c r="G2135" s="19"/>
      <c r="H2135" s="19"/>
      <c r="I2135" s="76" t="str">
        <f>IF(AND(Table1[[#This Row],[Was this permit part of a consolidated review?]]="No", Table1[[#This Row],[Date Notice of Complete Application Issued]]&lt;&gt;"", Table1[[#This Row],[Date of Decision]]&lt;&gt;""), Table1[[#This Row],[Date of Decision]]-Table1[[#This Row],[Date Notice of Complete Application Issued]], "")</f>
        <v/>
      </c>
      <c r="J213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3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3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35" s="74" t="str">
        <f>IF(Table1[[#This Row],[Was there an agreed upon decision date?]]="Yes",
    "Mutually agreed timeline",
    IF(ISNUMBER(Table1[[#This Row],[Total Active Review Days 
(without pauses)]]),
        IF(Table1[[#This Row],[Total Active Review Days 
(without pauses)]] &gt; Table1[[#This Row],[Deadline 
(Hidden Helper)]], "Yes", "No"),
    ""))</f>
        <v/>
      </c>
      <c r="N2135" s="8"/>
      <c r="O2135" s="8"/>
      <c r="BU2135"/>
      <c r="BV2135"/>
    </row>
    <row r="2136" spans="1:74" x14ac:dyDescent="0.25">
      <c r="A2136" s="18"/>
      <c r="B2136" s="20"/>
      <c r="C2136" s="72"/>
      <c r="D2136" s="19"/>
      <c r="E2136" s="20"/>
      <c r="F2136" s="20"/>
      <c r="G2136" s="19"/>
      <c r="H2136" s="19"/>
      <c r="I2136" s="76" t="str">
        <f>IF(AND(Table1[[#This Row],[Was this permit part of a consolidated review?]]="No", Table1[[#This Row],[Date Notice of Complete Application Issued]]&lt;&gt;"", Table1[[#This Row],[Date of Decision]]&lt;&gt;""), Table1[[#This Row],[Date of Decision]]-Table1[[#This Row],[Date Notice of Complete Application Issued]], "")</f>
        <v/>
      </c>
      <c r="J213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3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3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36" s="74" t="str">
        <f>IF(Table1[[#This Row],[Was there an agreed upon decision date?]]="Yes",
    "Mutually agreed timeline",
    IF(ISNUMBER(Table1[[#This Row],[Total Active Review Days 
(without pauses)]]),
        IF(Table1[[#This Row],[Total Active Review Days 
(without pauses)]] &gt; Table1[[#This Row],[Deadline 
(Hidden Helper)]], "Yes", "No"),
    ""))</f>
        <v/>
      </c>
      <c r="N2136" s="8"/>
      <c r="O2136" s="8"/>
      <c r="BU2136"/>
      <c r="BV2136"/>
    </row>
    <row r="2137" spans="1:74" x14ac:dyDescent="0.25">
      <c r="A2137" s="18"/>
      <c r="B2137" s="20"/>
      <c r="C2137" s="72"/>
      <c r="D2137" s="19"/>
      <c r="E2137" s="20"/>
      <c r="F2137" s="20"/>
      <c r="G2137" s="19"/>
      <c r="H2137" s="19"/>
      <c r="I2137" s="76" t="str">
        <f>IF(AND(Table1[[#This Row],[Was this permit part of a consolidated review?]]="No", Table1[[#This Row],[Date Notice of Complete Application Issued]]&lt;&gt;"", Table1[[#This Row],[Date of Decision]]&lt;&gt;""), Table1[[#This Row],[Date of Decision]]-Table1[[#This Row],[Date Notice of Complete Application Issued]], "")</f>
        <v/>
      </c>
      <c r="J213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3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3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37" s="74" t="str">
        <f>IF(Table1[[#This Row],[Was there an agreed upon decision date?]]="Yes",
    "Mutually agreed timeline",
    IF(ISNUMBER(Table1[[#This Row],[Total Active Review Days 
(without pauses)]]),
        IF(Table1[[#This Row],[Total Active Review Days 
(without pauses)]] &gt; Table1[[#This Row],[Deadline 
(Hidden Helper)]], "Yes", "No"),
    ""))</f>
        <v/>
      </c>
      <c r="N2137" s="8"/>
      <c r="O2137" s="8"/>
      <c r="BU2137"/>
      <c r="BV2137"/>
    </row>
    <row r="2138" spans="1:74" x14ac:dyDescent="0.25">
      <c r="A2138" s="18"/>
      <c r="B2138" s="20"/>
      <c r="C2138" s="72"/>
      <c r="D2138" s="19"/>
      <c r="E2138" s="20"/>
      <c r="F2138" s="20"/>
      <c r="G2138" s="19"/>
      <c r="H2138" s="19"/>
      <c r="I2138" s="76" t="str">
        <f>IF(AND(Table1[[#This Row],[Was this permit part of a consolidated review?]]="No", Table1[[#This Row],[Date Notice of Complete Application Issued]]&lt;&gt;"", Table1[[#This Row],[Date of Decision]]&lt;&gt;""), Table1[[#This Row],[Date of Decision]]-Table1[[#This Row],[Date Notice of Complete Application Issued]], "")</f>
        <v/>
      </c>
      <c r="J213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3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3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38" s="74" t="str">
        <f>IF(Table1[[#This Row],[Was there an agreed upon decision date?]]="Yes",
    "Mutually agreed timeline",
    IF(ISNUMBER(Table1[[#This Row],[Total Active Review Days 
(without pauses)]]),
        IF(Table1[[#This Row],[Total Active Review Days 
(without pauses)]] &gt; Table1[[#This Row],[Deadline 
(Hidden Helper)]], "Yes", "No"),
    ""))</f>
        <v/>
      </c>
      <c r="N2138" s="8"/>
      <c r="O2138" s="8"/>
      <c r="BU2138"/>
      <c r="BV2138"/>
    </row>
    <row r="2139" spans="1:74" x14ac:dyDescent="0.25">
      <c r="A2139" s="18"/>
      <c r="B2139" s="20"/>
      <c r="C2139" s="72"/>
      <c r="D2139" s="19"/>
      <c r="E2139" s="20"/>
      <c r="F2139" s="20"/>
      <c r="G2139" s="19"/>
      <c r="H2139" s="19"/>
      <c r="I2139" s="76" t="str">
        <f>IF(AND(Table1[[#This Row],[Was this permit part of a consolidated review?]]="No", Table1[[#This Row],[Date Notice of Complete Application Issued]]&lt;&gt;"", Table1[[#This Row],[Date of Decision]]&lt;&gt;""), Table1[[#This Row],[Date of Decision]]-Table1[[#This Row],[Date Notice of Complete Application Issued]], "")</f>
        <v/>
      </c>
      <c r="J213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3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3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39" s="74" t="str">
        <f>IF(Table1[[#This Row],[Was there an agreed upon decision date?]]="Yes",
    "Mutually agreed timeline",
    IF(ISNUMBER(Table1[[#This Row],[Total Active Review Days 
(without pauses)]]),
        IF(Table1[[#This Row],[Total Active Review Days 
(without pauses)]] &gt; Table1[[#This Row],[Deadline 
(Hidden Helper)]], "Yes", "No"),
    ""))</f>
        <v/>
      </c>
      <c r="N2139" s="8"/>
      <c r="O2139" s="8"/>
      <c r="BU2139"/>
      <c r="BV2139"/>
    </row>
    <row r="2140" spans="1:74" x14ac:dyDescent="0.25">
      <c r="A2140" s="18"/>
      <c r="B2140" s="20"/>
      <c r="C2140" s="72"/>
      <c r="D2140" s="19"/>
      <c r="E2140" s="20"/>
      <c r="F2140" s="20"/>
      <c r="G2140" s="19"/>
      <c r="H2140" s="19"/>
      <c r="I2140" s="76" t="str">
        <f>IF(AND(Table1[[#This Row],[Was this permit part of a consolidated review?]]="No", Table1[[#This Row],[Date Notice of Complete Application Issued]]&lt;&gt;"", Table1[[#This Row],[Date of Decision]]&lt;&gt;""), Table1[[#This Row],[Date of Decision]]-Table1[[#This Row],[Date Notice of Complete Application Issued]], "")</f>
        <v/>
      </c>
      <c r="J214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4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4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40" s="74" t="str">
        <f>IF(Table1[[#This Row],[Was there an agreed upon decision date?]]="Yes",
    "Mutually agreed timeline",
    IF(ISNUMBER(Table1[[#This Row],[Total Active Review Days 
(without pauses)]]),
        IF(Table1[[#This Row],[Total Active Review Days 
(without pauses)]] &gt; Table1[[#This Row],[Deadline 
(Hidden Helper)]], "Yes", "No"),
    ""))</f>
        <v/>
      </c>
      <c r="N2140" s="8"/>
      <c r="O2140" s="8"/>
      <c r="BU2140"/>
      <c r="BV2140"/>
    </row>
    <row r="2141" spans="1:74" x14ac:dyDescent="0.25">
      <c r="A2141" s="18"/>
      <c r="B2141" s="20"/>
      <c r="C2141" s="72"/>
      <c r="D2141" s="19"/>
      <c r="E2141" s="20"/>
      <c r="F2141" s="20"/>
      <c r="G2141" s="19"/>
      <c r="H2141" s="19"/>
      <c r="I2141" s="76" t="str">
        <f>IF(AND(Table1[[#This Row],[Was this permit part of a consolidated review?]]="No", Table1[[#This Row],[Date Notice of Complete Application Issued]]&lt;&gt;"", Table1[[#This Row],[Date of Decision]]&lt;&gt;""), Table1[[#This Row],[Date of Decision]]-Table1[[#This Row],[Date Notice of Complete Application Issued]], "")</f>
        <v/>
      </c>
      <c r="J214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4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4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41" s="74" t="str">
        <f>IF(Table1[[#This Row],[Was there an agreed upon decision date?]]="Yes",
    "Mutually agreed timeline",
    IF(ISNUMBER(Table1[[#This Row],[Total Active Review Days 
(without pauses)]]),
        IF(Table1[[#This Row],[Total Active Review Days 
(without pauses)]] &gt; Table1[[#This Row],[Deadline 
(Hidden Helper)]], "Yes", "No"),
    ""))</f>
        <v/>
      </c>
      <c r="N2141" s="8"/>
      <c r="O2141" s="8"/>
      <c r="BU2141"/>
      <c r="BV2141"/>
    </row>
    <row r="2142" spans="1:74" x14ac:dyDescent="0.25">
      <c r="A2142" s="18"/>
      <c r="B2142" s="20"/>
      <c r="C2142" s="72"/>
      <c r="D2142" s="19"/>
      <c r="E2142" s="20"/>
      <c r="F2142" s="20"/>
      <c r="G2142" s="19"/>
      <c r="H2142" s="19"/>
      <c r="I2142" s="76" t="str">
        <f>IF(AND(Table1[[#This Row],[Was this permit part of a consolidated review?]]="No", Table1[[#This Row],[Date Notice of Complete Application Issued]]&lt;&gt;"", Table1[[#This Row],[Date of Decision]]&lt;&gt;""), Table1[[#This Row],[Date of Decision]]-Table1[[#This Row],[Date Notice of Complete Application Issued]], "")</f>
        <v/>
      </c>
      <c r="J214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4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4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42" s="74" t="str">
        <f>IF(Table1[[#This Row],[Was there an agreed upon decision date?]]="Yes",
    "Mutually agreed timeline",
    IF(ISNUMBER(Table1[[#This Row],[Total Active Review Days 
(without pauses)]]),
        IF(Table1[[#This Row],[Total Active Review Days 
(without pauses)]] &gt; Table1[[#This Row],[Deadline 
(Hidden Helper)]], "Yes", "No"),
    ""))</f>
        <v/>
      </c>
      <c r="N2142" s="8"/>
      <c r="O2142" s="8"/>
      <c r="BU2142"/>
      <c r="BV2142"/>
    </row>
    <row r="2143" spans="1:74" x14ac:dyDescent="0.25">
      <c r="A2143" s="18"/>
      <c r="B2143" s="20"/>
      <c r="C2143" s="72"/>
      <c r="D2143" s="19"/>
      <c r="E2143" s="20"/>
      <c r="F2143" s="20"/>
      <c r="G2143" s="19"/>
      <c r="H2143" s="19"/>
      <c r="I2143" s="76" t="str">
        <f>IF(AND(Table1[[#This Row],[Was this permit part of a consolidated review?]]="No", Table1[[#This Row],[Date Notice of Complete Application Issued]]&lt;&gt;"", Table1[[#This Row],[Date of Decision]]&lt;&gt;""), Table1[[#This Row],[Date of Decision]]-Table1[[#This Row],[Date Notice of Complete Application Issued]], "")</f>
        <v/>
      </c>
      <c r="J214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4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4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43" s="74" t="str">
        <f>IF(Table1[[#This Row],[Was there an agreed upon decision date?]]="Yes",
    "Mutually agreed timeline",
    IF(ISNUMBER(Table1[[#This Row],[Total Active Review Days 
(without pauses)]]),
        IF(Table1[[#This Row],[Total Active Review Days 
(without pauses)]] &gt; Table1[[#This Row],[Deadline 
(Hidden Helper)]], "Yes", "No"),
    ""))</f>
        <v/>
      </c>
      <c r="N2143" s="8"/>
      <c r="O2143" s="8"/>
      <c r="BU2143"/>
      <c r="BV2143"/>
    </row>
    <row r="2144" spans="1:74" x14ac:dyDescent="0.25">
      <c r="A2144" s="18"/>
      <c r="B2144" s="20"/>
      <c r="C2144" s="72"/>
      <c r="D2144" s="19"/>
      <c r="E2144" s="20"/>
      <c r="F2144" s="20"/>
      <c r="G2144" s="19"/>
      <c r="H2144" s="19"/>
      <c r="I2144" s="76" t="str">
        <f>IF(AND(Table1[[#This Row],[Was this permit part of a consolidated review?]]="No", Table1[[#This Row],[Date Notice of Complete Application Issued]]&lt;&gt;"", Table1[[#This Row],[Date of Decision]]&lt;&gt;""), Table1[[#This Row],[Date of Decision]]-Table1[[#This Row],[Date Notice of Complete Application Issued]], "")</f>
        <v/>
      </c>
      <c r="J214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4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4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44" s="74" t="str">
        <f>IF(Table1[[#This Row],[Was there an agreed upon decision date?]]="Yes",
    "Mutually agreed timeline",
    IF(ISNUMBER(Table1[[#This Row],[Total Active Review Days 
(without pauses)]]),
        IF(Table1[[#This Row],[Total Active Review Days 
(without pauses)]] &gt; Table1[[#This Row],[Deadline 
(Hidden Helper)]], "Yes", "No"),
    ""))</f>
        <v/>
      </c>
      <c r="N2144" s="8"/>
      <c r="O2144" s="8"/>
      <c r="BU2144"/>
      <c r="BV2144"/>
    </row>
    <row r="2145" spans="1:74" x14ac:dyDescent="0.25">
      <c r="A2145" s="18"/>
      <c r="B2145" s="20"/>
      <c r="C2145" s="72"/>
      <c r="D2145" s="19"/>
      <c r="E2145" s="20"/>
      <c r="F2145" s="20"/>
      <c r="G2145" s="19"/>
      <c r="H2145" s="19"/>
      <c r="I2145" s="76" t="str">
        <f>IF(AND(Table1[[#This Row],[Was this permit part of a consolidated review?]]="No", Table1[[#This Row],[Date Notice of Complete Application Issued]]&lt;&gt;"", Table1[[#This Row],[Date of Decision]]&lt;&gt;""), Table1[[#This Row],[Date of Decision]]-Table1[[#This Row],[Date Notice of Complete Application Issued]], "")</f>
        <v/>
      </c>
      <c r="J214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4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4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45" s="74" t="str">
        <f>IF(Table1[[#This Row],[Was there an agreed upon decision date?]]="Yes",
    "Mutually agreed timeline",
    IF(ISNUMBER(Table1[[#This Row],[Total Active Review Days 
(without pauses)]]),
        IF(Table1[[#This Row],[Total Active Review Days 
(without pauses)]] &gt; Table1[[#This Row],[Deadline 
(Hidden Helper)]], "Yes", "No"),
    ""))</f>
        <v/>
      </c>
      <c r="N2145" s="8"/>
      <c r="O2145" s="8"/>
      <c r="BU2145"/>
      <c r="BV2145"/>
    </row>
    <row r="2146" spans="1:74" x14ac:dyDescent="0.25">
      <c r="A2146" s="18"/>
      <c r="B2146" s="20"/>
      <c r="C2146" s="72"/>
      <c r="D2146" s="19"/>
      <c r="E2146" s="20"/>
      <c r="F2146" s="20"/>
      <c r="G2146" s="19"/>
      <c r="H2146" s="19"/>
      <c r="I2146" s="76" t="str">
        <f>IF(AND(Table1[[#This Row],[Was this permit part of a consolidated review?]]="No", Table1[[#This Row],[Date Notice of Complete Application Issued]]&lt;&gt;"", Table1[[#This Row],[Date of Decision]]&lt;&gt;""), Table1[[#This Row],[Date of Decision]]-Table1[[#This Row],[Date Notice of Complete Application Issued]], "")</f>
        <v/>
      </c>
      <c r="J214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4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4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46" s="74" t="str">
        <f>IF(Table1[[#This Row],[Was there an agreed upon decision date?]]="Yes",
    "Mutually agreed timeline",
    IF(ISNUMBER(Table1[[#This Row],[Total Active Review Days 
(without pauses)]]),
        IF(Table1[[#This Row],[Total Active Review Days 
(without pauses)]] &gt; Table1[[#This Row],[Deadline 
(Hidden Helper)]], "Yes", "No"),
    ""))</f>
        <v/>
      </c>
      <c r="N2146" s="8"/>
      <c r="O2146" s="8"/>
      <c r="BU2146"/>
      <c r="BV2146"/>
    </row>
    <row r="2147" spans="1:74" x14ac:dyDescent="0.25">
      <c r="A2147" s="18"/>
      <c r="B2147" s="20"/>
      <c r="C2147" s="72"/>
      <c r="D2147" s="19"/>
      <c r="E2147" s="20"/>
      <c r="F2147" s="20"/>
      <c r="G2147" s="19"/>
      <c r="H2147" s="19"/>
      <c r="I2147" s="76" t="str">
        <f>IF(AND(Table1[[#This Row],[Was this permit part of a consolidated review?]]="No", Table1[[#This Row],[Date Notice of Complete Application Issued]]&lt;&gt;"", Table1[[#This Row],[Date of Decision]]&lt;&gt;""), Table1[[#This Row],[Date of Decision]]-Table1[[#This Row],[Date Notice of Complete Application Issued]], "")</f>
        <v/>
      </c>
      <c r="J214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4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4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47" s="74" t="str">
        <f>IF(Table1[[#This Row],[Was there an agreed upon decision date?]]="Yes",
    "Mutually agreed timeline",
    IF(ISNUMBER(Table1[[#This Row],[Total Active Review Days 
(without pauses)]]),
        IF(Table1[[#This Row],[Total Active Review Days 
(without pauses)]] &gt; Table1[[#This Row],[Deadline 
(Hidden Helper)]], "Yes", "No"),
    ""))</f>
        <v/>
      </c>
      <c r="N2147" s="8"/>
      <c r="O2147" s="8"/>
      <c r="BU2147"/>
      <c r="BV2147"/>
    </row>
    <row r="2148" spans="1:74" x14ac:dyDescent="0.25">
      <c r="A2148" s="18"/>
      <c r="B2148" s="20"/>
      <c r="C2148" s="72"/>
      <c r="D2148" s="19"/>
      <c r="E2148" s="20"/>
      <c r="F2148" s="20"/>
      <c r="G2148" s="19"/>
      <c r="H2148" s="19"/>
      <c r="I2148" s="76" t="str">
        <f>IF(AND(Table1[[#This Row],[Was this permit part of a consolidated review?]]="No", Table1[[#This Row],[Date Notice of Complete Application Issued]]&lt;&gt;"", Table1[[#This Row],[Date of Decision]]&lt;&gt;""), Table1[[#This Row],[Date of Decision]]-Table1[[#This Row],[Date Notice of Complete Application Issued]], "")</f>
        <v/>
      </c>
      <c r="J214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4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4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48" s="74" t="str">
        <f>IF(Table1[[#This Row],[Was there an agreed upon decision date?]]="Yes",
    "Mutually agreed timeline",
    IF(ISNUMBER(Table1[[#This Row],[Total Active Review Days 
(without pauses)]]),
        IF(Table1[[#This Row],[Total Active Review Days 
(without pauses)]] &gt; Table1[[#This Row],[Deadline 
(Hidden Helper)]], "Yes", "No"),
    ""))</f>
        <v/>
      </c>
      <c r="N2148" s="8"/>
      <c r="O2148" s="8"/>
      <c r="BU2148"/>
      <c r="BV2148"/>
    </row>
    <row r="2149" spans="1:74" x14ac:dyDescent="0.25">
      <c r="A2149" s="18"/>
      <c r="B2149" s="20"/>
      <c r="C2149" s="72"/>
      <c r="D2149" s="19"/>
      <c r="E2149" s="20"/>
      <c r="F2149" s="20"/>
      <c r="G2149" s="19"/>
      <c r="H2149" s="19"/>
      <c r="I2149" s="76" t="str">
        <f>IF(AND(Table1[[#This Row],[Was this permit part of a consolidated review?]]="No", Table1[[#This Row],[Date Notice of Complete Application Issued]]&lt;&gt;"", Table1[[#This Row],[Date of Decision]]&lt;&gt;""), Table1[[#This Row],[Date of Decision]]-Table1[[#This Row],[Date Notice of Complete Application Issued]], "")</f>
        <v/>
      </c>
      <c r="J214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4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4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49" s="74" t="str">
        <f>IF(Table1[[#This Row],[Was there an agreed upon decision date?]]="Yes",
    "Mutually agreed timeline",
    IF(ISNUMBER(Table1[[#This Row],[Total Active Review Days 
(without pauses)]]),
        IF(Table1[[#This Row],[Total Active Review Days 
(without pauses)]] &gt; Table1[[#This Row],[Deadline 
(Hidden Helper)]], "Yes", "No"),
    ""))</f>
        <v/>
      </c>
      <c r="N2149" s="8"/>
      <c r="O2149" s="8"/>
      <c r="BU2149"/>
      <c r="BV2149"/>
    </row>
    <row r="2150" spans="1:74" x14ac:dyDescent="0.25">
      <c r="A2150" s="18"/>
      <c r="B2150" s="20"/>
      <c r="C2150" s="72"/>
      <c r="D2150" s="19"/>
      <c r="E2150" s="20"/>
      <c r="F2150" s="20"/>
      <c r="G2150" s="19"/>
      <c r="H2150" s="19"/>
      <c r="I2150" s="76" t="str">
        <f>IF(AND(Table1[[#This Row],[Was this permit part of a consolidated review?]]="No", Table1[[#This Row],[Date Notice of Complete Application Issued]]&lt;&gt;"", Table1[[#This Row],[Date of Decision]]&lt;&gt;""), Table1[[#This Row],[Date of Decision]]-Table1[[#This Row],[Date Notice of Complete Application Issued]], "")</f>
        <v/>
      </c>
      <c r="J215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5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5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50" s="74" t="str">
        <f>IF(Table1[[#This Row],[Was there an agreed upon decision date?]]="Yes",
    "Mutually agreed timeline",
    IF(ISNUMBER(Table1[[#This Row],[Total Active Review Days 
(without pauses)]]),
        IF(Table1[[#This Row],[Total Active Review Days 
(without pauses)]] &gt; Table1[[#This Row],[Deadline 
(Hidden Helper)]], "Yes", "No"),
    ""))</f>
        <v/>
      </c>
      <c r="N2150" s="8"/>
      <c r="O2150" s="8"/>
      <c r="BU2150"/>
      <c r="BV2150"/>
    </row>
    <row r="2151" spans="1:74" x14ac:dyDescent="0.25">
      <c r="A2151" s="18"/>
      <c r="B2151" s="20"/>
      <c r="C2151" s="72"/>
      <c r="D2151" s="19"/>
      <c r="E2151" s="20"/>
      <c r="F2151" s="20"/>
      <c r="G2151" s="19"/>
      <c r="H2151" s="19"/>
      <c r="I2151" s="76" t="str">
        <f>IF(AND(Table1[[#This Row],[Was this permit part of a consolidated review?]]="No", Table1[[#This Row],[Date Notice of Complete Application Issued]]&lt;&gt;"", Table1[[#This Row],[Date of Decision]]&lt;&gt;""), Table1[[#This Row],[Date of Decision]]-Table1[[#This Row],[Date Notice of Complete Application Issued]], "")</f>
        <v/>
      </c>
      <c r="J215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5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5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51" s="74" t="str">
        <f>IF(Table1[[#This Row],[Was there an agreed upon decision date?]]="Yes",
    "Mutually agreed timeline",
    IF(ISNUMBER(Table1[[#This Row],[Total Active Review Days 
(without pauses)]]),
        IF(Table1[[#This Row],[Total Active Review Days 
(without pauses)]] &gt; Table1[[#This Row],[Deadline 
(Hidden Helper)]], "Yes", "No"),
    ""))</f>
        <v/>
      </c>
      <c r="N2151" s="8"/>
      <c r="O2151" s="8"/>
      <c r="BU2151"/>
      <c r="BV2151"/>
    </row>
    <row r="2152" spans="1:74" x14ac:dyDescent="0.25">
      <c r="A2152" s="18"/>
      <c r="B2152" s="20"/>
      <c r="C2152" s="72"/>
      <c r="D2152" s="19"/>
      <c r="E2152" s="20"/>
      <c r="F2152" s="20"/>
      <c r="G2152" s="19"/>
      <c r="H2152" s="19"/>
      <c r="I2152" s="76" t="str">
        <f>IF(AND(Table1[[#This Row],[Was this permit part of a consolidated review?]]="No", Table1[[#This Row],[Date Notice of Complete Application Issued]]&lt;&gt;"", Table1[[#This Row],[Date of Decision]]&lt;&gt;""), Table1[[#This Row],[Date of Decision]]-Table1[[#This Row],[Date Notice of Complete Application Issued]], "")</f>
        <v/>
      </c>
      <c r="J215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5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5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52" s="74" t="str">
        <f>IF(Table1[[#This Row],[Was there an agreed upon decision date?]]="Yes",
    "Mutually agreed timeline",
    IF(ISNUMBER(Table1[[#This Row],[Total Active Review Days 
(without pauses)]]),
        IF(Table1[[#This Row],[Total Active Review Days 
(without pauses)]] &gt; Table1[[#This Row],[Deadline 
(Hidden Helper)]], "Yes", "No"),
    ""))</f>
        <v/>
      </c>
      <c r="N2152" s="8"/>
      <c r="O2152" s="8"/>
      <c r="BU2152"/>
      <c r="BV2152"/>
    </row>
    <row r="2153" spans="1:74" x14ac:dyDescent="0.25">
      <c r="A2153" s="18"/>
      <c r="B2153" s="20"/>
      <c r="C2153" s="72"/>
      <c r="D2153" s="19"/>
      <c r="E2153" s="20"/>
      <c r="F2153" s="20"/>
      <c r="G2153" s="19"/>
      <c r="H2153" s="19"/>
      <c r="I2153" s="76" t="str">
        <f>IF(AND(Table1[[#This Row],[Was this permit part of a consolidated review?]]="No", Table1[[#This Row],[Date Notice of Complete Application Issued]]&lt;&gt;"", Table1[[#This Row],[Date of Decision]]&lt;&gt;""), Table1[[#This Row],[Date of Decision]]-Table1[[#This Row],[Date Notice of Complete Application Issued]], "")</f>
        <v/>
      </c>
      <c r="J215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5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5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53" s="74" t="str">
        <f>IF(Table1[[#This Row],[Was there an agreed upon decision date?]]="Yes",
    "Mutually agreed timeline",
    IF(ISNUMBER(Table1[[#This Row],[Total Active Review Days 
(without pauses)]]),
        IF(Table1[[#This Row],[Total Active Review Days 
(without pauses)]] &gt; Table1[[#This Row],[Deadline 
(Hidden Helper)]], "Yes", "No"),
    ""))</f>
        <v/>
      </c>
      <c r="N2153" s="8"/>
      <c r="O2153" s="8"/>
      <c r="BU2153"/>
      <c r="BV2153"/>
    </row>
    <row r="2154" spans="1:74" x14ac:dyDescent="0.25">
      <c r="A2154" s="18"/>
      <c r="B2154" s="20"/>
      <c r="C2154" s="72"/>
      <c r="D2154" s="19"/>
      <c r="E2154" s="20"/>
      <c r="F2154" s="20"/>
      <c r="G2154" s="19"/>
      <c r="H2154" s="19"/>
      <c r="I2154" s="76" t="str">
        <f>IF(AND(Table1[[#This Row],[Was this permit part of a consolidated review?]]="No", Table1[[#This Row],[Date Notice of Complete Application Issued]]&lt;&gt;"", Table1[[#This Row],[Date of Decision]]&lt;&gt;""), Table1[[#This Row],[Date of Decision]]-Table1[[#This Row],[Date Notice of Complete Application Issued]], "")</f>
        <v/>
      </c>
      <c r="J215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5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5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54" s="74" t="str">
        <f>IF(Table1[[#This Row],[Was there an agreed upon decision date?]]="Yes",
    "Mutually agreed timeline",
    IF(ISNUMBER(Table1[[#This Row],[Total Active Review Days 
(without pauses)]]),
        IF(Table1[[#This Row],[Total Active Review Days 
(without pauses)]] &gt; Table1[[#This Row],[Deadline 
(Hidden Helper)]], "Yes", "No"),
    ""))</f>
        <v/>
      </c>
      <c r="N2154" s="8"/>
      <c r="O2154" s="8"/>
      <c r="BU2154"/>
      <c r="BV2154"/>
    </row>
    <row r="2155" spans="1:74" x14ac:dyDescent="0.25">
      <c r="A2155" s="18"/>
      <c r="B2155" s="20"/>
      <c r="C2155" s="72"/>
      <c r="D2155" s="19"/>
      <c r="E2155" s="20"/>
      <c r="F2155" s="20"/>
      <c r="G2155" s="19"/>
      <c r="H2155" s="19"/>
      <c r="I2155" s="76" t="str">
        <f>IF(AND(Table1[[#This Row],[Was this permit part of a consolidated review?]]="No", Table1[[#This Row],[Date Notice of Complete Application Issued]]&lt;&gt;"", Table1[[#This Row],[Date of Decision]]&lt;&gt;""), Table1[[#This Row],[Date of Decision]]-Table1[[#This Row],[Date Notice of Complete Application Issued]], "")</f>
        <v/>
      </c>
      <c r="J215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5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5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55" s="74" t="str">
        <f>IF(Table1[[#This Row],[Was there an agreed upon decision date?]]="Yes",
    "Mutually agreed timeline",
    IF(ISNUMBER(Table1[[#This Row],[Total Active Review Days 
(without pauses)]]),
        IF(Table1[[#This Row],[Total Active Review Days 
(without pauses)]] &gt; Table1[[#This Row],[Deadline 
(Hidden Helper)]], "Yes", "No"),
    ""))</f>
        <v/>
      </c>
      <c r="N2155" s="8"/>
      <c r="O2155" s="8"/>
      <c r="BU2155"/>
      <c r="BV2155"/>
    </row>
    <row r="2156" spans="1:74" x14ac:dyDescent="0.25">
      <c r="A2156" s="18"/>
      <c r="B2156" s="20"/>
      <c r="C2156" s="72"/>
      <c r="D2156" s="19"/>
      <c r="E2156" s="20"/>
      <c r="F2156" s="20"/>
      <c r="G2156" s="19"/>
      <c r="H2156" s="19"/>
      <c r="I2156" s="76" t="str">
        <f>IF(AND(Table1[[#This Row],[Was this permit part of a consolidated review?]]="No", Table1[[#This Row],[Date Notice of Complete Application Issued]]&lt;&gt;"", Table1[[#This Row],[Date of Decision]]&lt;&gt;""), Table1[[#This Row],[Date of Decision]]-Table1[[#This Row],[Date Notice of Complete Application Issued]], "")</f>
        <v/>
      </c>
      <c r="J215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5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5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56" s="74" t="str">
        <f>IF(Table1[[#This Row],[Was there an agreed upon decision date?]]="Yes",
    "Mutually agreed timeline",
    IF(ISNUMBER(Table1[[#This Row],[Total Active Review Days 
(without pauses)]]),
        IF(Table1[[#This Row],[Total Active Review Days 
(without pauses)]] &gt; Table1[[#This Row],[Deadline 
(Hidden Helper)]], "Yes", "No"),
    ""))</f>
        <v/>
      </c>
      <c r="N2156" s="8"/>
      <c r="O2156" s="8"/>
      <c r="BU2156"/>
      <c r="BV2156"/>
    </row>
    <row r="2157" spans="1:74" x14ac:dyDescent="0.25">
      <c r="A2157" s="18"/>
      <c r="B2157" s="20"/>
      <c r="C2157" s="72"/>
      <c r="D2157" s="19"/>
      <c r="E2157" s="20"/>
      <c r="F2157" s="20"/>
      <c r="G2157" s="19"/>
      <c r="H2157" s="19"/>
      <c r="I2157" s="76" t="str">
        <f>IF(AND(Table1[[#This Row],[Was this permit part of a consolidated review?]]="No", Table1[[#This Row],[Date Notice of Complete Application Issued]]&lt;&gt;"", Table1[[#This Row],[Date of Decision]]&lt;&gt;""), Table1[[#This Row],[Date of Decision]]-Table1[[#This Row],[Date Notice of Complete Application Issued]], "")</f>
        <v/>
      </c>
      <c r="J215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5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5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57" s="74" t="str">
        <f>IF(Table1[[#This Row],[Was there an agreed upon decision date?]]="Yes",
    "Mutually agreed timeline",
    IF(ISNUMBER(Table1[[#This Row],[Total Active Review Days 
(without pauses)]]),
        IF(Table1[[#This Row],[Total Active Review Days 
(without pauses)]] &gt; Table1[[#This Row],[Deadline 
(Hidden Helper)]], "Yes", "No"),
    ""))</f>
        <v/>
      </c>
      <c r="N2157" s="8"/>
      <c r="O2157" s="8"/>
      <c r="BU2157"/>
      <c r="BV2157"/>
    </row>
    <row r="2158" spans="1:74" x14ac:dyDescent="0.25">
      <c r="A2158" s="18"/>
      <c r="B2158" s="20"/>
      <c r="C2158" s="72"/>
      <c r="D2158" s="19"/>
      <c r="E2158" s="20"/>
      <c r="F2158" s="20"/>
      <c r="G2158" s="19"/>
      <c r="H2158" s="19"/>
      <c r="I2158" s="76" t="str">
        <f>IF(AND(Table1[[#This Row],[Was this permit part of a consolidated review?]]="No", Table1[[#This Row],[Date Notice of Complete Application Issued]]&lt;&gt;"", Table1[[#This Row],[Date of Decision]]&lt;&gt;""), Table1[[#This Row],[Date of Decision]]-Table1[[#This Row],[Date Notice of Complete Application Issued]], "")</f>
        <v/>
      </c>
      <c r="J215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5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5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58" s="74" t="str">
        <f>IF(Table1[[#This Row],[Was there an agreed upon decision date?]]="Yes",
    "Mutually agreed timeline",
    IF(ISNUMBER(Table1[[#This Row],[Total Active Review Days 
(without pauses)]]),
        IF(Table1[[#This Row],[Total Active Review Days 
(without pauses)]] &gt; Table1[[#This Row],[Deadline 
(Hidden Helper)]], "Yes", "No"),
    ""))</f>
        <v/>
      </c>
      <c r="N2158" s="8"/>
      <c r="O2158" s="8"/>
      <c r="BU2158"/>
      <c r="BV2158"/>
    </row>
    <row r="2159" spans="1:74" x14ac:dyDescent="0.25">
      <c r="A2159" s="18"/>
      <c r="B2159" s="20"/>
      <c r="C2159" s="72"/>
      <c r="D2159" s="19"/>
      <c r="E2159" s="20"/>
      <c r="F2159" s="20"/>
      <c r="G2159" s="19"/>
      <c r="H2159" s="19"/>
      <c r="I2159" s="76" t="str">
        <f>IF(AND(Table1[[#This Row],[Was this permit part of a consolidated review?]]="No", Table1[[#This Row],[Date Notice of Complete Application Issued]]&lt;&gt;"", Table1[[#This Row],[Date of Decision]]&lt;&gt;""), Table1[[#This Row],[Date of Decision]]-Table1[[#This Row],[Date Notice of Complete Application Issued]], "")</f>
        <v/>
      </c>
      <c r="J215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5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5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59" s="74" t="str">
        <f>IF(Table1[[#This Row],[Was there an agreed upon decision date?]]="Yes",
    "Mutually agreed timeline",
    IF(ISNUMBER(Table1[[#This Row],[Total Active Review Days 
(without pauses)]]),
        IF(Table1[[#This Row],[Total Active Review Days 
(without pauses)]] &gt; Table1[[#This Row],[Deadline 
(Hidden Helper)]], "Yes", "No"),
    ""))</f>
        <v/>
      </c>
      <c r="N2159" s="8"/>
      <c r="O2159" s="8"/>
      <c r="BU2159"/>
      <c r="BV2159"/>
    </row>
    <row r="2160" spans="1:74" x14ac:dyDescent="0.25">
      <c r="A2160" s="18"/>
      <c r="B2160" s="20"/>
      <c r="C2160" s="72"/>
      <c r="D2160" s="19"/>
      <c r="E2160" s="20"/>
      <c r="F2160" s="20"/>
      <c r="G2160" s="19"/>
      <c r="H2160" s="19"/>
      <c r="I2160" s="76" t="str">
        <f>IF(AND(Table1[[#This Row],[Was this permit part of a consolidated review?]]="No", Table1[[#This Row],[Date Notice of Complete Application Issued]]&lt;&gt;"", Table1[[#This Row],[Date of Decision]]&lt;&gt;""), Table1[[#This Row],[Date of Decision]]-Table1[[#This Row],[Date Notice of Complete Application Issued]], "")</f>
        <v/>
      </c>
      <c r="J216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6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6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60" s="74" t="str">
        <f>IF(Table1[[#This Row],[Was there an agreed upon decision date?]]="Yes",
    "Mutually agreed timeline",
    IF(ISNUMBER(Table1[[#This Row],[Total Active Review Days 
(without pauses)]]),
        IF(Table1[[#This Row],[Total Active Review Days 
(without pauses)]] &gt; Table1[[#This Row],[Deadline 
(Hidden Helper)]], "Yes", "No"),
    ""))</f>
        <v/>
      </c>
      <c r="N2160" s="8"/>
      <c r="O2160" s="8"/>
      <c r="BU2160"/>
      <c r="BV2160"/>
    </row>
    <row r="2161" spans="1:74" x14ac:dyDescent="0.25">
      <c r="A2161" s="18"/>
      <c r="B2161" s="20"/>
      <c r="C2161" s="72"/>
      <c r="D2161" s="19"/>
      <c r="E2161" s="20"/>
      <c r="F2161" s="20"/>
      <c r="G2161" s="19"/>
      <c r="H2161" s="19"/>
      <c r="I2161" s="76" t="str">
        <f>IF(AND(Table1[[#This Row],[Was this permit part of a consolidated review?]]="No", Table1[[#This Row],[Date Notice of Complete Application Issued]]&lt;&gt;"", Table1[[#This Row],[Date of Decision]]&lt;&gt;""), Table1[[#This Row],[Date of Decision]]-Table1[[#This Row],[Date Notice of Complete Application Issued]], "")</f>
        <v/>
      </c>
      <c r="J216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6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6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61" s="74" t="str">
        <f>IF(Table1[[#This Row],[Was there an agreed upon decision date?]]="Yes",
    "Mutually agreed timeline",
    IF(ISNUMBER(Table1[[#This Row],[Total Active Review Days 
(without pauses)]]),
        IF(Table1[[#This Row],[Total Active Review Days 
(without pauses)]] &gt; Table1[[#This Row],[Deadline 
(Hidden Helper)]], "Yes", "No"),
    ""))</f>
        <v/>
      </c>
      <c r="N2161" s="8"/>
      <c r="O2161" s="8"/>
      <c r="BU2161"/>
      <c r="BV2161"/>
    </row>
    <row r="2162" spans="1:74" x14ac:dyDescent="0.25">
      <c r="A2162" s="18"/>
      <c r="B2162" s="20"/>
      <c r="C2162" s="72"/>
      <c r="D2162" s="19"/>
      <c r="E2162" s="20"/>
      <c r="F2162" s="20"/>
      <c r="G2162" s="19"/>
      <c r="H2162" s="19"/>
      <c r="I2162" s="76" t="str">
        <f>IF(AND(Table1[[#This Row],[Was this permit part of a consolidated review?]]="No", Table1[[#This Row],[Date Notice of Complete Application Issued]]&lt;&gt;"", Table1[[#This Row],[Date of Decision]]&lt;&gt;""), Table1[[#This Row],[Date of Decision]]-Table1[[#This Row],[Date Notice of Complete Application Issued]], "")</f>
        <v/>
      </c>
      <c r="J216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6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6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62" s="74" t="str">
        <f>IF(Table1[[#This Row],[Was there an agreed upon decision date?]]="Yes",
    "Mutually agreed timeline",
    IF(ISNUMBER(Table1[[#This Row],[Total Active Review Days 
(without pauses)]]),
        IF(Table1[[#This Row],[Total Active Review Days 
(without pauses)]] &gt; Table1[[#This Row],[Deadline 
(Hidden Helper)]], "Yes", "No"),
    ""))</f>
        <v/>
      </c>
      <c r="N2162" s="8"/>
      <c r="O2162" s="8"/>
      <c r="BU2162"/>
      <c r="BV2162"/>
    </row>
    <row r="2163" spans="1:74" x14ac:dyDescent="0.25">
      <c r="A2163" s="18"/>
      <c r="B2163" s="20"/>
      <c r="C2163" s="72"/>
      <c r="D2163" s="19"/>
      <c r="E2163" s="20"/>
      <c r="F2163" s="20"/>
      <c r="G2163" s="19"/>
      <c r="H2163" s="19"/>
      <c r="I2163" s="76" t="str">
        <f>IF(AND(Table1[[#This Row],[Was this permit part of a consolidated review?]]="No", Table1[[#This Row],[Date Notice of Complete Application Issued]]&lt;&gt;"", Table1[[#This Row],[Date of Decision]]&lt;&gt;""), Table1[[#This Row],[Date of Decision]]-Table1[[#This Row],[Date Notice of Complete Application Issued]], "")</f>
        <v/>
      </c>
      <c r="J216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6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6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63" s="74" t="str">
        <f>IF(Table1[[#This Row],[Was there an agreed upon decision date?]]="Yes",
    "Mutually agreed timeline",
    IF(ISNUMBER(Table1[[#This Row],[Total Active Review Days 
(without pauses)]]),
        IF(Table1[[#This Row],[Total Active Review Days 
(without pauses)]] &gt; Table1[[#This Row],[Deadline 
(Hidden Helper)]], "Yes", "No"),
    ""))</f>
        <v/>
      </c>
      <c r="N2163" s="8"/>
      <c r="O2163" s="8"/>
      <c r="BU2163"/>
      <c r="BV2163"/>
    </row>
    <row r="2164" spans="1:74" x14ac:dyDescent="0.25">
      <c r="A2164" s="18"/>
      <c r="B2164" s="20"/>
      <c r="C2164" s="72"/>
      <c r="D2164" s="19"/>
      <c r="E2164" s="20"/>
      <c r="F2164" s="20"/>
      <c r="G2164" s="19"/>
      <c r="H2164" s="19"/>
      <c r="I2164" s="76" t="str">
        <f>IF(AND(Table1[[#This Row],[Was this permit part of a consolidated review?]]="No", Table1[[#This Row],[Date Notice of Complete Application Issued]]&lt;&gt;"", Table1[[#This Row],[Date of Decision]]&lt;&gt;""), Table1[[#This Row],[Date of Decision]]-Table1[[#This Row],[Date Notice of Complete Application Issued]], "")</f>
        <v/>
      </c>
      <c r="J216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6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6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64" s="74" t="str">
        <f>IF(Table1[[#This Row],[Was there an agreed upon decision date?]]="Yes",
    "Mutually agreed timeline",
    IF(ISNUMBER(Table1[[#This Row],[Total Active Review Days 
(without pauses)]]),
        IF(Table1[[#This Row],[Total Active Review Days 
(without pauses)]] &gt; Table1[[#This Row],[Deadline 
(Hidden Helper)]], "Yes", "No"),
    ""))</f>
        <v/>
      </c>
      <c r="N2164" s="8"/>
      <c r="O2164" s="8"/>
      <c r="BU2164"/>
      <c r="BV2164"/>
    </row>
    <row r="2165" spans="1:74" x14ac:dyDescent="0.25">
      <c r="A2165" s="18"/>
      <c r="B2165" s="20"/>
      <c r="C2165" s="72"/>
      <c r="D2165" s="19"/>
      <c r="E2165" s="20"/>
      <c r="F2165" s="20"/>
      <c r="G2165" s="19"/>
      <c r="H2165" s="19"/>
      <c r="I2165" s="76" t="str">
        <f>IF(AND(Table1[[#This Row],[Was this permit part of a consolidated review?]]="No", Table1[[#This Row],[Date Notice of Complete Application Issued]]&lt;&gt;"", Table1[[#This Row],[Date of Decision]]&lt;&gt;""), Table1[[#This Row],[Date of Decision]]-Table1[[#This Row],[Date Notice of Complete Application Issued]], "")</f>
        <v/>
      </c>
      <c r="J216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6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6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65" s="74" t="str">
        <f>IF(Table1[[#This Row],[Was there an agreed upon decision date?]]="Yes",
    "Mutually agreed timeline",
    IF(ISNUMBER(Table1[[#This Row],[Total Active Review Days 
(without pauses)]]),
        IF(Table1[[#This Row],[Total Active Review Days 
(without pauses)]] &gt; Table1[[#This Row],[Deadline 
(Hidden Helper)]], "Yes", "No"),
    ""))</f>
        <v/>
      </c>
      <c r="N2165" s="8"/>
      <c r="O2165" s="8"/>
      <c r="BU2165"/>
      <c r="BV2165"/>
    </row>
    <row r="2166" spans="1:74" x14ac:dyDescent="0.25">
      <c r="A2166" s="18"/>
      <c r="B2166" s="20"/>
      <c r="C2166" s="72"/>
      <c r="D2166" s="19"/>
      <c r="E2166" s="20"/>
      <c r="F2166" s="20"/>
      <c r="G2166" s="19"/>
      <c r="H2166" s="19"/>
      <c r="I2166" s="76" t="str">
        <f>IF(AND(Table1[[#This Row],[Was this permit part of a consolidated review?]]="No", Table1[[#This Row],[Date Notice of Complete Application Issued]]&lt;&gt;"", Table1[[#This Row],[Date of Decision]]&lt;&gt;""), Table1[[#This Row],[Date of Decision]]-Table1[[#This Row],[Date Notice of Complete Application Issued]], "")</f>
        <v/>
      </c>
      <c r="J216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6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6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66" s="74" t="str">
        <f>IF(Table1[[#This Row],[Was there an agreed upon decision date?]]="Yes",
    "Mutually agreed timeline",
    IF(ISNUMBER(Table1[[#This Row],[Total Active Review Days 
(without pauses)]]),
        IF(Table1[[#This Row],[Total Active Review Days 
(without pauses)]] &gt; Table1[[#This Row],[Deadline 
(Hidden Helper)]], "Yes", "No"),
    ""))</f>
        <v/>
      </c>
      <c r="N2166" s="8"/>
      <c r="O2166" s="8"/>
      <c r="BU2166"/>
      <c r="BV2166"/>
    </row>
    <row r="2167" spans="1:74" x14ac:dyDescent="0.25">
      <c r="A2167" s="18"/>
      <c r="B2167" s="20"/>
      <c r="C2167" s="72"/>
      <c r="D2167" s="19"/>
      <c r="E2167" s="20"/>
      <c r="F2167" s="20"/>
      <c r="G2167" s="19"/>
      <c r="H2167" s="19"/>
      <c r="I2167" s="76" t="str">
        <f>IF(AND(Table1[[#This Row],[Was this permit part of a consolidated review?]]="No", Table1[[#This Row],[Date Notice of Complete Application Issued]]&lt;&gt;"", Table1[[#This Row],[Date of Decision]]&lt;&gt;""), Table1[[#This Row],[Date of Decision]]-Table1[[#This Row],[Date Notice of Complete Application Issued]], "")</f>
        <v/>
      </c>
      <c r="J216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6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6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67" s="74" t="str">
        <f>IF(Table1[[#This Row],[Was there an agreed upon decision date?]]="Yes",
    "Mutually agreed timeline",
    IF(ISNUMBER(Table1[[#This Row],[Total Active Review Days 
(without pauses)]]),
        IF(Table1[[#This Row],[Total Active Review Days 
(without pauses)]] &gt; Table1[[#This Row],[Deadline 
(Hidden Helper)]], "Yes", "No"),
    ""))</f>
        <v/>
      </c>
      <c r="N2167" s="8"/>
      <c r="O2167" s="8"/>
      <c r="BU2167"/>
      <c r="BV2167"/>
    </row>
    <row r="2168" spans="1:74" x14ac:dyDescent="0.25">
      <c r="A2168" s="18"/>
      <c r="B2168" s="20"/>
      <c r="C2168" s="72"/>
      <c r="D2168" s="19"/>
      <c r="E2168" s="20"/>
      <c r="F2168" s="20"/>
      <c r="G2168" s="19"/>
      <c r="H2168" s="19"/>
      <c r="I2168" s="76" t="str">
        <f>IF(AND(Table1[[#This Row],[Was this permit part of a consolidated review?]]="No", Table1[[#This Row],[Date Notice of Complete Application Issued]]&lt;&gt;"", Table1[[#This Row],[Date of Decision]]&lt;&gt;""), Table1[[#This Row],[Date of Decision]]-Table1[[#This Row],[Date Notice of Complete Application Issued]], "")</f>
        <v/>
      </c>
      <c r="J216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6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6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68" s="74" t="str">
        <f>IF(Table1[[#This Row],[Was there an agreed upon decision date?]]="Yes",
    "Mutually agreed timeline",
    IF(ISNUMBER(Table1[[#This Row],[Total Active Review Days 
(without pauses)]]),
        IF(Table1[[#This Row],[Total Active Review Days 
(without pauses)]] &gt; Table1[[#This Row],[Deadline 
(Hidden Helper)]], "Yes", "No"),
    ""))</f>
        <v/>
      </c>
      <c r="N2168" s="8"/>
      <c r="O2168" s="8"/>
      <c r="BU2168"/>
      <c r="BV2168"/>
    </row>
    <row r="2169" spans="1:74" x14ac:dyDescent="0.25">
      <c r="A2169" s="18"/>
      <c r="B2169" s="20"/>
      <c r="C2169" s="72"/>
      <c r="D2169" s="19"/>
      <c r="E2169" s="20"/>
      <c r="F2169" s="20"/>
      <c r="G2169" s="19"/>
      <c r="H2169" s="19"/>
      <c r="I2169" s="76" t="str">
        <f>IF(AND(Table1[[#This Row],[Was this permit part of a consolidated review?]]="No", Table1[[#This Row],[Date Notice of Complete Application Issued]]&lt;&gt;"", Table1[[#This Row],[Date of Decision]]&lt;&gt;""), Table1[[#This Row],[Date of Decision]]-Table1[[#This Row],[Date Notice of Complete Application Issued]], "")</f>
        <v/>
      </c>
      <c r="J216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6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6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69" s="74" t="str">
        <f>IF(Table1[[#This Row],[Was there an agreed upon decision date?]]="Yes",
    "Mutually agreed timeline",
    IF(ISNUMBER(Table1[[#This Row],[Total Active Review Days 
(without pauses)]]),
        IF(Table1[[#This Row],[Total Active Review Days 
(without pauses)]] &gt; Table1[[#This Row],[Deadline 
(Hidden Helper)]], "Yes", "No"),
    ""))</f>
        <v/>
      </c>
      <c r="N2169" s="8"/>
      <c r="O2169" s="8"/>
      <c r="BU2169"/>
      <c r="BV2169"/>
    </row>
    <row r="2170" spans="1:74" x14ac:dyDescent="0.25">
      <c r="A2170" s="18"/>
      <c r="B2170" s="20"/>
      <c r="C2170" s="72"/>
      <c r="D2170" s="19"/>
      <c r="E2170" s="20"/>
      <c r="F2170" s="20"/>
      <c r="G2170" s="19"/>
      <c r="H2170" s="19"/>
      <c r="I2170" s="76" t="str">
        <f>IF(AND(Table1[[#This Row],[Was this permit part of a consolidated review?]]="No", Table1[[#This Row],[Date Notice of Complete Application Issued]]&lt;&gt;"", Table1[[#This Row],[Date of Decision]]&lt;&gt;""), Table1[[#This Row],[Date of Decision]]-Table1[[#This Row],[Date Notice of Complete Application Issued]], "")</f>
        <v/>
      </c>
      <c r="J217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7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7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70" s="74" t="str">
        <f>IF(Table1[[#This Row],[Was there an agreed upon decision date?]]="Yes",
    "Mutually agreed timeline",
    IF(ISNUMBER(Table1[[#This Row],[Total Active Review Days 
(without pauses)]]),
        IF(Table1[[#This Row],[Total Active Review Days 
(without pauses)]] &gt; Table1[[#This Row],[Deadline 
(Hidden Helper)]], "Yes", "No"),
    ""))</f>
        <v/>
      </c>
      <c r="N2170" s="8"/>
      <c r="O2170" s="8"/>
      <c r="BU2170"/>
      <c r="BV2170"/>
    </row>
    <row r="2171" spans="1:74" x14ac:dyDescent="0.25">
      <c r="A2171" s="18"/>
      <c r="B2171" s="20"/>
      <c r="C2171" s="72"/>
      <c r="D2171" s="19"/>
      <c r="E2171" s="20"/>
      <c r="F2171" s="20"/>
      <c r="G2171" s="19"/>
      <c r="H2171" s="19"/>
      <c r="I2171" s="76" t="str">
        <f>IF(AND(Table1[[#This Row],[Was this permit part of a consolidated review?]]="No", Table1[[#This Row],[Date Notice of Complete Application Issued]]&lt;&gt;"", Table1[[#This Row],[Date of Decision]]&lt;&gt;""), Table1[[#This Row],[Date of Decision]]-Table1[[#This Row],[Date Notice of Complete Application Issued]], "")</f>
        <v/>
      </c>
      <c r="J217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7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7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71" s="74" t="str">
        <f>IF(Table1[[#This Row],[Was there an agreed upon decision date?]]="Yes",
    "Mutually agreed timeline",
    IF(ISNUMBER(Table1[[#This Row],[Total Active Review Days 
(without pauses)]]),
        IF(Table1[[#This Row],[Total Active Review Days 
(without pauses)]] &gt; Table1[[#This Row],[Deadline 
(Hidden Helper)]], "Yes", "No"),
    ""))</f>
        <v/>
      </c>
      <c r="N2171" s="8"/>
      <c r="O2171" s="8"/>
      <c r="BU2171"/>
      <c r="BV2171"/>
    </row>
    <row r="2172" spans="1:74" x14ac:dyDescent="0.25">
      <c r="A2172" s="18"/>
      <c r="B2172" s="20"/>
      <c r="C2172" s="72"/>
      <c r="D2172" s="19"/>
      <c r="E2172" s="20"/>
      <c r="F2172" s="20"/>
      <c r="G2172" s="19"/>
      <c r="H2172" s="19"/>
      <c r="I2172" s="76" t="str">
        <f>IF(AND(Table1[[#This Row],[Was this permit part of a consolidated review?]]="No", Table1[[#This Row],[Date Notice of Complete Application Issued]]&lt;&gt;"", Table1[[#This Row],[Date of Decision]]&lt;&gt;""), Table1[[#This Row],[Date of Decision]]-Table1[[#This Row],[Date Notice of Complete Application Issued]], "")</f>
        <v/>
      </c>
      <c r="J217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7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7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72" s="74" t="str">
        <f>IF(Table1[[#This Row],[Was there an agreed upon decision date?]]="Yes",
    "Mutually agreed timeline",
    IF(ISNUMBER(Table1[[#This Row],[Total Active Review Days 
(without pauses)]]),
        IF(Table1[[#This Row],[Total Active Review Days 
(without pauses)]] &gt; Table1[[#This Row],[Deadline 
(Hidden Helper)]], "Yes", "No"),
    ""))</f>
        <v/>
      </c>
      <c r="N2172" s="8"/>
      <c r="O2172" s="8"/>
      <c r="BU2172"/>
      <c r="BV2172"/>
    </row>
    <row r="2173" spans="1:74" x14ac:dyDescent="0.25">
      <c r="A2173" s="18"/>
      <c r="B2173" s="20"/>
      <c r="C2173" s="72"/>
      <c r="D2173" s="19"/>
      <c r="E2173" s="20"/>
      <c r="F2173" s="20"/>
      <c r="G2173" s="19"/>
      <c r="H2173" s="19"/>
      <c r="I2173" s="76" t="str">
        <f>IF(AND(Table1[[#This Row],[Was this permit part of a consolidated review?]]="No", Table1[[#This Row],[Date Notice of Complete Application Issued]]&lt;&gt;"", Table1[[#This Row],[Date of Decision]]&lt;&gt;""), Table1[[#This Row],[Date of Decision]]-Table1[[#This Row],[Date Notice of Complete Application Issued]], "")</f>
        <v/>
      </c>
      <c r="J217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7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7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73" s="74" t="str">
        <f>IF(Table1[[#This Row],[Was there an agreed upon decision date?]]="Yes",
    "Mutually agreed timeline",
    IF(ISNUMBER(Table1[[#This Row],[Total Active Review Days 
(without pauses)]]),
        IF(Table1[[#This Row],[Total Active Review Days 
(without pauses)]] &gt; Table1[[#This Row],[Deadline 
(Hidden Helper)]], "Yes", "No"),
    ""))</f>
        <v/>
      </c>
      <c r="N2173" s="8"/>
      <c r="O2173" s="8"/>
      <c r="BU2173"/>
      <c r="BV2173"/>
    </row>
    <row r="2174" spans="1:74" x14ac:dyDescent="0.25">
      <c r="A2174" s="18"/>
      <c r="B2174" s="20"/>
      <c r="C2174" s="72"/>
      <c r="D2174" s="19"/>
      <c r="E2174" s="20"/>
      <c r="F2174" s="20"/>
      <c r="G2174" s="19"/>
      <c r="H2174" s="19"/>
      <c r="I2174" s="76" t="str">
        <f>IF(AND(Table1[[#This Row],[Was this permit part of a consolidated review?]]="No", Table1[[#This Row],[Date Notice of Complete Application Issued]]&lt;&gt;"", Table1[[#This Row],[Date of Decision]]&lt;&gt;""), Table1[[#This Row],[Date of Decision]]-Table1[[#This Row],[Date Notice of Complete Application Issued]], "")</f>
        <v/>
      </c>
      <c r="J217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7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7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74" s="74" t="str">
        <f>IF(Table1[[#This Row],[Was there an agreed upon decision date?]]="Yes",
    "Mutually agreed timeline",
    IF(ISNUMBER(Table1[[#This Row],[Total Active Review Days 
(without pauses)]]),
        IF(Table1[[#This Row],[Total Active Review Days 
(without pauses)]] &gt; Table1[[#This Row],[Deadline 
(Hidden Helper)]], "Yes", "No"),
    ""))</f>
        <v/>
      </c>
      <c r="N2174" s="8"/>
      <c r="O2174" s="8"/>
      <c r="BU2174"/>
      <c r="BV2174"/>
    </row>
    <row r="2175" spans="1:74" x14ac:dyDescent="0.25">
      <c r="A2175" s="18"/>
      <c r="B2175" s="20"/>
      <c r="C2175" s="72"/>
      <c r="D2175" s="19"/>
      <c r="E2175" s="20"/>
      <c r="F2175" s="20"/>
      <c r="G2175" s="19"/>
      <c r="H2175" s="19"/>
      <c r="I2175" s="76" t="str">
        <f>IF(AND(Table1[[#This Row],[Was this permit part of a consolidated review?]]="No", Table1[[#This Row],[Date Notice of Complete Application Issued]]&lt;&gt;"", Table1[[#This Row],[Date of Decision]]&lt;&gt;""), Table1[[#This Row],[Date of Decision]]-Table1[[#This Row],[Date Notice of Complete Application Issued]], "")</f>
        <v/>
      </c>
      <c r="J217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7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7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75" s="74" t="str">
        <f>IF(Table1[[#This Row],[Was there an agreed upon decision date?]]="Yes",
    "Mutually agreed timeline",
    IF(ISNUMBER(Table1[[#This Row],[Total Active Review Days 
(without pauses)]]),
        IF(Table1[[#This Row],[Total Active Review Days 
(without pauses)]] &gt; Table1[[#This Row],[Deadline 
(Hidden Helper)]], "Yes", "No"),
    ""))</f>
        <v/>
      </c>
      <c r="N2175" s="8"/>
      <c r="O2175" s="8"/>
      <c r="BU2175"/>
      <c r="BV2175"/>
    </row>
    <row r="2176" spans="1:74" x14ac:dyDescent="0.25">
      <c r="A2176" s="18"/>
      <c r="B2176" s="20"/>
      <c r="C2176" s="72"/>
      <c r="D2176" s="19"/>
      <c r="E2176" s="20"/>
      <c r="F2176" s="20"/>
      <c r="G2176" s="19"/>
      <c r="H2176" s="19"/>
      <c r="I2176" s="76" t="str">
        <f>IF(AND(Table1[[#This Row],[Was this permit part of a consolidated review?]]="No", Table1[[#This Row],[Date Notice of Complete Application Issued]]&lt;&gt;"", Table1[[#This Row],[Date of Decision]]&lt;&gt;""), Table1[[#This Row],[Date of Decision]]-Table1[[#This Row],[Date Notice of Complete Application Issued]], "")</f>
        <v/>
      </c>
      <c r="J217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7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7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76" s="74" t="str">
        <f>IF(Table1[[#This Row],[Was there an agreed upon decision date?]]="Yes",
    "Mutually agreed timeline",
    IF(ISNUMBER(Table1[[#This Row],[Total Active Review Days 
(without pauses)]]),
        IF(Table1[[#This Row],[Total Active Review Days 
(without pauses)]] &gt; Table1[[#This Row],[Deadline 
(Hidden Helper)]], "Yes", "No"),
    ""))</f>
        <v/>
      </c>
      <c r="N2176" s="8"/>
      <c r="O2176" s="8"/>
      <c r="BU2176"/>
      <c r="BV2176"/>
    </row>
    <row r="2177" spans="1:74" x14ac:dyDescent="0.25">
      <c r="A2177" s="18"/>
      <c r="B2177" s="20"/>
      <c r="C2177" s="72"/>
      <c r="D2177" s="19"/>
      <c r="E2177" s="20"/>
      <c r="F2177" s="20"/>
      <c r="G2177" s="19"/>
      <c r="H2177" s="19"/>
      <c r="I2177" s="76" t="str">
        <f>IF(AND(Table1[[#This Row],[Was this permit part of a consolidated review?]]="No", Table1[[#This Row],[Date Notice of Complete Application Issued]]&lt;&gt;"", Table1[[#This Row],[Date of Decision]]&lt;&gt;""), Table1[[#This Row],[Date of Decision]]-Table1[[#This Row],[Date Notice of Complete Application Issued]], "")</f>
        <v/>
      </c>
      <c r="J217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7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7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77" s="74" t="str">
        <f>IF(Table1[[#This Row],[Was there an agreed upon decision date?]]="Yes",
    "Mutually agreed timeline",
    IF(ISNUMBER(Table1[[#This Row],[Total Active Review Days 
(without pauses)]]),
        IF(Table1[[#This Row],[Total Active Review Days 
(without pauses)]] &gt; Table1[[#This Row],[Deadline 
(Hidden Helper)]], "Yes", "No"),
    ""))</f>
        <v/>
      </c>
      <c r="N2177" s="8"/>
      <c r="O2177" s="8"/>
      <c r="BU2177"/>
      <c r="BV2177"/>
    </row>
    <row r="2178" spans="1:74" x14ac:dyDescent="0.25">
      <c r="A2178" s="18"/>
      <c r="B2178" s="20"/>
      <c r="C2178" s="72"/>
      <c r="D2178" s="19"/>
      <c r="E2178" s="20"/>
      <c r="F2178" s="20"/>
      <c r="G2178" s="19"/>
      <c r="H2178" s="19"/>
      <c r="I2178" s="76" t="str">
        <f>IF(AND(Table1[[#This Row],[Was this permit part of a consolidated review?]]="No", Table1[[#This Row],[Date Notice of Complete Application Issued]]&lt;&gt;"", Table1[[#This Row],[Date of Decision]]&lt;&gt;""), Table1[[#This Row],[Date of Decision]]-Table1[[#This Row],[Date Notice of Complete Application Issued]], "")</f>
        <v/>
      </c>
      <c r="J217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7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7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78" s="74" t="str">
        <f>IF(Table1[[#This Row],[Was there an agreed upon decision date?]]="Yes",
    "Mutually agreed timeline",
    IF(ISNUMBER(Table1[[#This Row],[Total Active Review Days 
(without pauses)]]),
        IF(Table1[[#This Row],[Total Active Review Days 
(without pauses)]] &gt; Table1[[#This Row],[Deadline 
(Hidden Helper)]], "Yes", "No"),
    ""))</f>
        <v/>
      </c>
      <c r="N2178" s="8"/>
      <c r="O2178" s="8"/>
      <c r="BU2178"/>
      <c r="BV2178"/>
    </row>
    <row r="2179" spans="1:74" x14ac:dyDescent="0.25">
      <c r="A2179" s="18"/>
      <c r="B2179" s="20"/>
      <c r="C2179" s="72"/>
      <c r="D2179" s="19"/>
      <c r="E2179" s="20"/>
      <c r="F2179" s="20"/>
      <c r="G2179" s="19"/>
      <c r="H2179" s="19"/>
      <c r="I2179" s="76" t="str">
        <f>IF(AND(Table1[[#This Row],[Was this permit part of a consolidated review?]]="No", Table1[[#This Row],[Date Notice of Complete Application Issued]]&lt;&gt;"", Table1[[#This Row],[Date of Decision]]&lt;&gt;""), Table1[[#This Row],[Date of Decision]]-Table1[[#This Row],[Date Notice of Complete Application Issued]], "")</f>
        <v/>
      </c>
      <c r="J217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7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7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79" s="74" t="str">
        <f>IF(Table1[[#This Row],[Was there an agreed upon decision date?]]="Yes",
    "Mutually agreed timeline",
    IF(ISNUMBER(Table1[[#This Row],[Total Active Review Days 
(without pauses)]]),
        IF(Table1[[#This Row],[Total Active Review Days 
(without pauses)]] &gt; Table1[[#This Row],[Deadline 
(Hidden Helper)]], "Yes", "No"),
    ""))</f>
        <v/>
      </c>
      <c r="N2179" s="8"/>
      <c r="O2179" s="8"/>
      <c r="BU2179"/>
      <c r="BV2179"/>
    </row>
    <row r="2180" spans="1:74" x14ac:dyDescent="0.25">
      <c r="A2180" s="18"/>
      <c r="B2180" s="20"/>
      <c r="C2180" s="72"/>
      <c r="D2180" s="19"/>
      <c r="E2180" s="20"/>
      <c r="F2180" s="20"/>
      <c r="G2180" s="19"/>
      <c r="H2180" s="19"/>
      <c r="I2180" s="76" t="str">
        <f>IF(AND(Table1[[#This Row],[Was this permit part of a consolidated review?]]="No", Table1[[#This Row],[Date Notice of Complete Application Issued]]&lt;&gt;"", Table1[[#This Row],[Date of Decision]]&lt;&gt;""), Table1[[#This Row],[Date of Decision]]-Table1[[#This Row],[Date Notice of Complete Application Issued]], "")</f>
        <v/>
      </c>
      <c r="J218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8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8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80" s="74" t="str">
        <f>IF(Table1[[#This Row],[Was there an agreed upon decision date?]]="Yes",
    "Mutually agreed timeline",
    IF(ISNUMBER(Table1[[#This Row],[Total Active Review Days 
(without pauses)]]),
        IF(Table1[[#This Row],[Total Active Review Days 
(without pauses)]] &gt; Table1[[#This Row],[Deadline 
(Hidden Helper)]], "Yes", "No"),
    ""))</f>
        <v/>
      </c>
      <c r="N2180" s="8"/>
      <c r="O2180" s="8"/>
      <c r="BU2180"/>
      <c r="BV2180"/>
    </row>
    <row r="2181" spans="1:74" x14ac:dyDescent="0.25">
      <c r="A2181" s="18"/>
      <c r="B2181" s="20"/>
      <c r="C2181" s="72"/>
      <c r="D2181" s="19"/>
      <c r="E2181" s="20"/>
      <c r="F2181" s="20"/>
      <c r="G2181" s="19"/>
      <c r="H2181" s="19"/>
      <c r="I2181" s="76" t="str">
        <f>IF(AND(Table1[[#This Row],[Was this permit part of a consolidated review?]]="No", Table1[[#This Row],[Date Notice of Complete Application Issued]]&lt;&gt;"", Table1[[#This Row],[Date of Decision]]&lt;&gt;""), Table1[[#This Row],[Date of Decision]]-Table1[[#This Row],[Date Notice of Complete Application Issued]], "")</f>
        <v/>
      </c>
      <c r="J218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8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8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81" s="74" t="str">
        <f>IF(Table1[[#This Row],[Was there an agreed upon decision date?]]="Yes",
    "Mutually agreed timeline",
    IF(ISNUMBER(Table1[[#This Row],[Total Active Review Days 
(without pauses)]]),
        IF(Table1[[#This Row],[Total Active Review Days 
(without pauses)]] &gt; Table1[[#This Row],[Deadline 
(Hidden Helper)]], "Yes", "No"),
    ""))</f>
        <v/>
      </c>
      <c r="N2181" s="8"/>
      <c r="O2181" s="8"/>
      <c r="BU2181"/>
      <c r="BV2181"/>
    </row>
    <row r="2182" spans="1:74" x14ac:dyDescent="0.25">
      <c r="A2182" s="18"/>
      <c r="B2182" s="20"/>
      <c r="C2182" s="72"/>
      <c r="D2182" s="19"/>
      <c r="E2182" s="20"/>
      <c r="F2182" s="20"/>
      <c r="G2182" s="19"/>
      <c r="H2182" s="19"/>
      <c r="I2182" s="76" t="str">
        <f>IF(AND(Table1[[#This Row],[Was this permit part of a consolidated review?]]="No", Table1[[#This Row],[Date Notice of Complete Application Issued]]&lt;&gt;"", Table1[[#This Row],[Date of Decision]]&lt;&gt;""), Table1[[#This Row],[Date of Decision]]-Table1[[#This Row],[Date Notice of Complete Application Issued]], "")</f>
        <v/>
      </c>
      <c r="J218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8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8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82" s="74" t="str">
        <f>IF(Table1[[#This Row],[Was there an agreed upon decision date?]]="Yes",
    "Mutually agreed timeline",
    IF(ISNUMBER(Table1[[#This Row],[Total Active Review Days 
(without pauses)]]),
        IF(Table1[[#This Row],[Total Active Review Days 
(without pauses)]] &gt; Table1[[#This Row],[Deadline 
(Hidden Helper)]], "Yes", "No"),
    ""))</f>
        <v/>
      </c>
      <c r="N2182" s="8"/>
      <c r="O2182" s="8"/>
      <c r="BU2182"/>
      <c r="BV2182"/>
    </row>
    <row r="2183" spans="1:74" x14ac:dyDescent="0.25">
      <c r="A2183" s="18"/>
      <c r="B2183" s="20"/>
      <c r="C2183" s="72"/>
      <c r="D2183" s="19"/>
      <c r="E2183" s="20"/>
      <c r="F2183" s="20"/>
      <c r="G2183" s="19"/>
      <c r="H2183" s="19"/>
      <c r="I2183" s="76" t="str">
        <f>IF(AND(Table1[[#This Row],[Was this permit part of a consolidated review?]]="No", Table1[[#This Row],[Date Notice of Complete Application Issued]]&lt;&gt;"", Table1[[#This Row],[Date of Decision]]&lt;&gt;""), Table1[[#This Row],[Date of Decision]]-Table1[[#This Row],[Date Notice of Complete Application Issued]], "")</f>
        <v/>
      </c>
      <c r="J218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8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8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83" s="74" t="str">
        <f>IF(Table1[[#This Row],[Was there an agreed upon decision date?]]="Yes",
    "Mutually agreed timeline",
    IF(ISNUMBER(Table1[[#This Row],[Total Active Review Days 
(without pauses)]]),
        IF(Table1[[#This Row],[Total Active Review Days 
(without pauses)]] &gt; Table1[[#This Row],[Deadline 
(Hidden Helper)]], "Yes", "No"),
    ""))</f>
        <v/>
      </c>
      <c r="N2183" s="8"/>
      <c r="O2183" s="8"/>
      <c r="BU2183"/>
      <c r="BV2183"/>
    </row>
    <row r="2184" spans="1:74" x14ac:dyDescent="0.25">
      <c r="A2184" s="18"/>
      <c r="B2184" s="20"/>
      <c r="C2184" s="72"/>
      <c r="D2184" s="19"/>
      <c r="E2184" s="20"/>
      <c r="F2184" s="20"/>
      <c r="G2184" s="19"/>
      <c r="H2184" s="19"/>
      <c r="I2184" s="76" t="str">
        <f>IF(AND(Table1[[#This Row],[Was this permit part of a consolidated review?]]="No", Table1[[#This Row],[Date Notice of Complete Application Issued]]&lt;&gt;"", Table1[[#This Row],[Date of Decision]]&lt;&gt;""), Table1[[#This Row],[Date of Decision]]-Table1[[#This Row],[Date Notice of Complete Application Issued]], "")</f>
        <v/>
      </c>
      <c r="J218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8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8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84" s="74" t="str">
        <f>IF(Table1[[#This Row],[Was there an agreed upon decision date?]]="Yes",
    "Mutually agreed timeline",
    IF(ISNUMBER(Table1[[#This Row],[Total Active Review Days 
(without pauses)]]),
        IF(Table1[[#This Row],[Total Active Review Days 
(without pauses)]] &gt; Table1[[#This Row],[Deadline 
(Hidden Helper)]], "Yes", "No"),
    ""))</f>
        <v/>
      </c>
      <c r="N2184" s="8"/>
      <c r="O2184" s="8"/>
      <c r="BU2184"/>
      <c r="BV2184"/>
    </row>
    <row r="2185" spans="1:74" x14ac:dyDescent="0.25">
      <c r="A2185" s="18"/>
      <c r="B2185" s="20"/>
      <c r="C2185" s="72"/>
      <c r="D2185" s="19"/>
      <c r="E2185" s="20"/>
      <c r="F2185" s="20"/>
      <c r="G2185" s="19"/>
      <c r="H2185" s="19"/>
      <c r="I2185" s="76" t="str">
        <f>IF(AND(Table1[[#This Row],[Was this permit part of a consolidated review?]]="No", Table1[[#This Row],[Date Notice of Complete Application Issued]]&lt;&gt;"", Table1[[#This Row],[Date of Decision]]&lt;&gt;""), Table1[[#This Row],[Date of Decision]]-Table1[[#This Row],[Date Notice of Complete Application Issued]], "")</f>
        <v/>
      </c>
      <c r="J218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8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8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85" s="74" t="str">
        <f>IF(Table1[[#This Row],[Was there an agreed upon decision date?]]="Yes",
    "Mutually agreed timeline",
    IF(ISNUMBER(Table1[[#This Row],[Total Active Review Days 
(without pauses)]]),
        IF(Table1[[#This Row],[Total Active Review Days 
(without pauses)]] &gt; Table1[[#This Row],[Deadline 
(Hidden Helper)]], "Yes", "No"),
    ""))</f>
        <v/>
      </c>
      <c r="N2185" s="8"/>
      <c r="O2185" s="8"/>
      <c r="BU2185"/>
      <c r="BV2185"/>
    </row>
    <row r="2186" spans="1:74" x14ac:dyDescent="0.25">
      <c r="A2186" s="18"/>
      <c r="B2186" s="20"/>
      <c r="C2186" s="72"/>
      <c r="D2186" s="19"/>
      <c r="E2186" s="20"/>
      <c r="F2186" s="20"/>
      <c r="G2186" s="19"/>
      <c r="H2186" s="19"/>
      <c r="I2186" s="76" t="str">
        <f>IF(AND(Table1[[#This Row],[Was this permit part of a consolidated review?]]="No", Table1[[#This Row],[Date Notice of Complete Application Issued]]&lt;&gt;"", Table1[[#This Row],[Date of Decision]]&lt;&gt;""), Table1[[#This Row],[Date of Decision]]-Table1[[#This Row],[Date Notice of Complete Application Issued]], "")</f>
        <v/>
      </c>
      <c r="J218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8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8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86" s="74" t="str">
        <f>IF(Table1[[#This Row],[Was there an agreed upon decision date?]]="Yes",
    "Mutually agreed timeline",
    IF(ISNUMBER(Table1[[#This Row],[Total Active Review Days 
(without pauses)]]),
        IF(Table1[[#This Row],[Total Active Review Days 
(without pauses)]] &gt; Table1[[#This Row],[Deadline 
(Hidden Helper)]], "Yes", "No"),
    ""))</f>
        <v/>
      </c>
      <c r="N2186" s="8"/>
      <c r="O2186" s="8"/>
      <c r="BU2186"/>
      <c r="BV2186"/>
    </row>
    <row r="2187" spans="1:74" x14ac:dyDescent="0.25">
      <c r="A2187" s="18"/>
      <c r="B2187" s="20"/>
      <c r="C2187" s="72"/>
      <c r="D2187" s="19"/>
      <c r="E2187" s="20"/>
      <c r="F2187" s="20"/>
      <c r="G2187" s="19"/>
      <c r="H2187" s="19"/>
      <c r="I2187" s="76" t="str">
        <f>IF(AND(Table1[[#This Row],[Was this permit part of a consolidated review?]]="No", Table1[[#This Row],[Date Notice of Complete Application Issued]]&lt;&gt;"", Table1[[#This Row],[Date of Decision]]&lt;&gt;""), Table1[[#This Row],[Date of Decision]]-Table1[[#This Row],[Date Notice of Complete Application Issued]], "")</f>
        <v/>
      </c>
      <c r="J218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8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8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87" s="74" t="str">
        <f>IF(Table1[[#This Row],[Was there an agreed upon decision date?]]="Yes",
    "Mutually agreed timeline",
    IF(ISNUMBER(Table1[[#This Row],[Total Active Review Days 
(without pauses)]]),
        IF(Table1[[#This Row],[Total Active Review Days 
(without pauses)]] &gt; Table1[[#This Row],[Deadline 
(Hidden Helper)]], "Yes", "No"),
    ""))</f>
        <v/>
      </c>
      <c r="N2187" s="8"/>
      <c r="O2187" s="8"/>
      <c r="BU2187"/>
      <c r="BV2187"/>
    </row>
    <row r="2188" spans="1:74" x14ac:dyDescent="0.25">
      <c r="A2188" s="18"/>
      <c r="B2188" s="20"/>
      <c r="C2188" s="72"/>
      <c r="D2188" s="19"/>
      <c r="E2188" s="20"/>
      <c r="F2188" s="20"/>
      <c r="G2188" s="19"/>
      <c r="H2188" s="19"/>
      <c r="I2188" s="76" t="str">
        <f>IF(AND(Table1[[#This Row],[Was this permit part of a consolidated review?]]="No", Table1[[#This Row],[Date Notice of Complete Application Issued]]&lt;&gt;"", Table1[[#This Row],[Date of Decision]]&lt;&gt;""), Table1[[#This Row],[Date of Decision]]-Table1[[#This Row],[Date Notice of Complete Application Issued]], "")</f>
        <v/>
      </c>
      <c r="J218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8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8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88" s="74" t="str">
        <f>IF(Table1[[#This Row],[Was there an agreed upon decision date?]]="Yes",
    "Mutually agreed timeline",
    IF(ISNUMBER(Table1[[#This Row],[Total Active Review Days 
(without pauses)]]),
        IF(Table1[[#This Row],[Total Active Review Days 
(without pauses)]] &gt; Table1[[#This Row],[Deadline 
(Hidden Helper)]], "Yes", "No"),
    ""))</f>
        <v/>
      </c>
      <c r="N2188" s="8"/>
      <c r="O2188" s="8"/>
      <c r="BU2188"/>
      <c r="BV2188"/>
    </row>
    <row r="2189" spans="1:74" x14ac:dyDescent="0.25">
      <c r="A2189" s="18"/>
      <c r="B2189" s="20"/>
      <c r="C2189" s="72"/>
      <c r="D2189" s="19"/>
      <c r="E2189" s="20"/>
      <c r="F2189" s="20"/>
      <c r="G2189" s="19"/>
      <c r="H2189" s="19"/>
      <c r="I2189" s="76" t="str">
        <f>IF(AND(Table1[[#This Row],[Was this permit part of a consolidated review?]]="No", Table1[[#This Row],[Date Notice of Complete Application Issued]]&lt;&gt;"", Table1[[#This Row],[Date of Decision]]&lt;&gt;""), Table1[[#This Row],[Date of Decision]]-Table1[[#This Row],[Date Notice of Complete Application Issued]], "")</f>
        <v/>
      </c>
      <c r="J218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8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8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89" s="74" t="str">
        <f>IF(Table1[[#This Row],[Was there an agreed upon decision date?]]="Yes",
    "Mutually agreed timeline",
    IF(ISNUMBER(Table1[[#This Row],[Total Active Review Days 
(without pauses)]]),
        IF(Table1[[#This Row],[Total Active Review Days 
(without pauses)]] &gt; Table1[[#This Row],[Deadline 
(Hidden Helper)]], "Yes", "No"),
    ""))</f>
        <v/>
      </c>
      <c r="N2189" s="8"/>
      <c r="O2189" s="8"/>
      <c r="BU2189"/>
      <c r="BV2189"/>
    </row>
    <row r="2190" spans="1:74" x14ac:dyDescent="0.25">
      <c r="A2190" s="18"/>
      <c r="B2190" s="20"/>
      <c r="C2190" s="72"/>
      <c r="D2190" s="19"/>
      <c r="E2190" s="20"/>
      <c r="F2190" s="20"/>
      <c r="G2190" s="19"/>
      <c r="H2190" s="19"/>
      <c r="I2190" s="76" t="str">
        <f>IF(AND(Table1[[#This Row],[Was this permit part of a consolidated review?]]="No", Table1[[#This Row],[Date Notice of Complete Application Issued]]&lt;&gt;"", Table1[[#This Row],[Date of Decision]]&lt;&gt;""), Table1[[#This Row],[Date of Decision]]-Table1[[#This Row],[Date Notice of Complete Application Issued]], "")</f>
        <v/>
      </c>
      <c r="J219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9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9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90" s="74" t="str">
        <f>IF(Table1[[#This Row],[Was there an agreed upon decision date?]]="Yes",
    "Mutually agreed timeline",
    IF(ISNUMBER(Table1[[#This Row],[Total Active Review Days 
(without pauses)]]),
        IF(Table1[[#This Row],[Total Active Review Days 
(without pauses)]] &gt; Table1[[#This Row],[Deadline 
(Hidden Helper)]], "Yes", "No"),
    ""))</f>
        <v/>
      </c>
      <c r="N2190" s="8"/>
      <c r="O2190" s="8"/>
      <c r="BU2190"/>
      <c r="BV2190"/>
    </row>
    <row r="2191" spans="1:74" x14ac:dyDescent="0.25">
      <c r="A2191" s="18"/>
      <c r="B2191" s="20"/>
      <c r="C2191" s="72"/>
      <c r="D2191" s="19"/>
      <c r="E2191" s="20"/>
      <c r="F2191" s="20"/>
      <c r="G2191" s="19"/>
      <c r="H2191" s="19"/>
      <c r="I2191" s="76" t="str">
        <f>IF(AND(Table1[[#This Row],[Was this permit part of a consolidated review?]]="No", Table1[[#This Row],[Date Notice of Complete Application Issued]]&lt;&gt;"", Table1[[#This Row],[Date of Decision]]&lt;&gt;""), Table1[[#This Row],[Date of Decision]]-Table1[[#This Row],[Date Notice of Complete Application Issued]], "")</f>
        <v/>
      </c>
      <c r="J219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9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9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91" s="74" t="str">
        <f>IF(Table1[[#This Row],[Was there an agreed upon decision date?]]="Yes",
    "Mutually agreed timeline",
    IF(ISNUMBER(Table1[[#This Row],[Total Active Review Days 
(without pauses)]]),
        IF(Table1[[#This Row],[Total Active Review Days 
(without pauses)]] &gt; Table1[[#This Row],[Deadline 
(Hidden Helper)]], "Yes", "No"),
    ""))</f>
        <v/>
      </c>
      <c r="N2191" s="8"/>
      <c r="O2191" s="8"/>
      <c r="BU2191"/>
      <c r="BV2191"/>
    </row>
    <row r="2192" spans="1:74" x14ac:dyDescent="0.25">
      <c r="A2192" s="18"/>
      <c r="B2192" s="20"/>
      <c r="C2192" s="72"/>
      <c r="D2192" s="19"/>
      <c r="E2192" s="20"/>
      <c r="F2192" s="20"/>
      <c r="G2192" s="19"/>
      <c r="H2192" s="19"/>
      <c r="I2192" s="76" t="str">
        <f>IF(AND(Table1[[#This Row],[Was this permit part of a consolidated review?]]="No", Table1[[#This Row],[Date Notice of Complete Application Issued]]&lt;&gt;"", Table1[[#This Row],[Date of Decision]]&lt;&gt;""), Table1[[#This Row],[Date of Decision]]-Table1[[#This Row],[Date Notice of Complete Application Issued]], "")</f>
        <v/>
      </c>
      <c r="J219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9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9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92" s="74" t="str">
        <f>IF(Table1[[#This Row],[Was there an agreed upon decision date?]]="Yes",
    "Mutually agreed timeline",
    IF(ISNUMBER(Table1[[#This Row],[Total Active Review Days 
(without pauses)]]),
        IF(Table1[[#This Row],[Total Active Review Days 
(without pauses)]] &gt; Table1[[#This Row],[Deadline 
(Hidden Helper)]], "Yes", "No"),
    ""))</f>
        <v/>
      </c>
      <c r="N2192" s="8"/>
      <c r="O2192" s="8"/>
      <c r="BU2192"/>
      <c r="BV2192"/>
    </row>
    <row r="2193" spans="1:74" x14ac:dyDescent="0.25">
      <c r="A2193" s="18"/>
      <c r="B2193" s="20"/>
      <c r="C2193" s="72"/>
      <c r="D2193" s="19"/>
      <c r="E2193" s="20"/>
      <c r="F2193" s="20"/>
      <c r="G2193" s="19"/>
      <c r="H2193" s="19"/>
      <c r="I2193" s="76" t="str">
        <f>IF(AND(Table1[[#This Row],[Was this permit part of a consolidated review?]]="No", Table1[[#This Row],[Date Notice of Complete Application Issued]]&lt;&gt;"", Table1[[#This Row],[Date of Decision]]&lt;&gt;""), Table1[[#This Row],[Date of Decision]]-Table1[[#This Row],[Date Notice of Complete Application Issued]], "")</f>
        <v/>
      </c>
      <c r="J219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9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9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93" s="74" t="str">
        <f>IF(Table1[[#This Row],[Was there an agreed upon decision date?]]="Yes",
    "Mutually agreed timeline",
    IF(ISNUMBER(Table1[[#This Row],[Total Active Review Days 
(without pauses)]]),
        IF(Table1[[#This Row],[Total Active Review Days 
(without pauses)]] &gt; Table1[[#This Row],[Deadline 
(Hidden Helper)]], "Yes", "No"),
    ""))</f>
        <v/>
      </c>
      <c r="N2193" s="8"/>
      <c r="O2193" s="8"/>
      <c r="BU2193"/>
      <c r="BV2193"/>
    </row>
    <row r="2194" spans="1:74" x14ac:dyDescent="0.25">
      <c r="A2194" s="18"/>
      <c r="B2194" s="20"/>
      <c r="C2194" s="72"/>
      <c r="D2194" s="19"/>
      <c r="E2194" s="20"/>
      <c r="F2194" s="20"/>
      <c r="G2194" s="19"/>
      <c r="H2194" s="19"/>
      <c r="I2194" s="76" t="str">
        <f>IF(AND(Table1[[#This Row],[Was this permit part of a consolidated review?]]="No", Table1[[#This Row],[Date Notice of Complete Application Issued]]&lt;&gt;"", Table1[[#This Row],[Date of Decision]]&lt;&gt;""), Table1[[#This Row],[Date of Decision]]-Table1[[#This Row],[Date Notice of Complete Application Issued]], "")</f>
        <v/>
      </c>
      <c r="J219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9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9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94" s="74" t="str">
        <f>IF(Table1[[#This Row],[Was there an agreed upon decision date?]]="Yes",
    "Mutually agreed timeline",
    IF(ISNUMBER(Table1[[#This Row],[Total Active Review Days 
(without pauses)]]),
        IF(Table1[[#This Row],[Total Active Review Days 
(without pauses)]] &gt; Table1[[#This Row],[Deadline 
(Hidden Helper)]], "Yes", "No"),
    ""))</f>
        <v/>
      </c>
      <c r="N2194" s="8"/>
      <c r="O2194" s="8"/>
      <c r="BU2194"/>
      <c r="BV2194"/>
    </row>
    <row r="2195" spans="1:74" x14ac:dyDescent="0.25">
      <c r="A2195" s="18"/>
      <c r="B2195" s="20"/>
      <c r="C2195" s="72"/>
      <c r="D2195" s="19"/>
      <c r="E2195" s="20"/>
      <c r="F2195" s="20"/>
      <c r="G2195" s="19"/>
      <c r="H2195" s="19"/>
      <c r="I2195" s="76" t="str">
        <f>IF(AND(Table1[[#This Row],[Was this permit part of a consolidated review?]]="No", Table1[[#This Row],[Date Notice of Complete Application Issued]]&lt;&gt;"", Table1[[#This Row],[Date of Decision]]&lt;&gt;""), Table1[[#This Row],[Date of Decision]]-Table1[[#This Row],[Date Notice of Complete Application Issued]], "")</f>
        <v/>
      </c>
      <c r="J219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9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9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95" s="74" t="str">
        <f>IF(Table1[[#This Row],[Was there an agreed upon decision date?]]="Yes",
    "Mutually agreed timeline",
    IF(ISNUMBER(Table1[[#This Row],[Total Active Review Days 
(without pauses)]]),
        IF(Table1[[#This Row],[Total Active Review Days 
(without pauses)]] &gt; Table1[[#This Row],[Deadline 
(Hidden Helper)]], "Yes", "No"),
    ""))</f>
        <v/>
      </c>
      <c r="N2195" s="8"/>
      <c r="O2195" s="8"/>
      <c r="BU2195"/>
      <c r="BV2195"/>
    </row>
    <row r="2196" spans="1:74" x14ac:dyDescent="0.25">
      <c r="A2196" s="18"/>
      <c r="B2196" s="20"/>
      <c r="C2196" s="72"/>
      <c r="D2196" s="19"/>
      <c r="E2196" s="20"/>
      <c r="F2196" s="20"/>
      <c r="G2196" s="19"/>
      <c r="H2196" s="19"/>
      <c r="I2196" s="76" t="str">
        <f>IF(AND(Table1[[#This Row],[Was this permit part of a consolidated review?]]="No", Table1[[#This Row],[Date Notice of Complete Application Issued]]&lt;&gt;"", Table1[[#This Row],[Date of Decision]]&lt;&gt;""), Table1[[#This Row],[Date of Decision]]-Table1[[#This Row],[Date Notice of Complete Application Issued]], "")</f>
        <v/>
      </c>
      <c r="J219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9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9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96" s="74" t="str">
        <f>IF(Table1[[#This Row],[Was there an agreed upon decision date?]]="Yes",
    "Mutually agreed timeline",
    IF(ISNUMBER(Table1[[#This Row],[Total Active Review Days 
(without pauses)]]),
        IF(Table1[[#This Row],[Total Active Review Days 
(without pauses)]] &gt; Table1[[#This Row],[Deadline 
(Hidden Helper)]], "Yes", "No"),
    ""))</f>
        <v/>
      </c>
      <c r="N2196" s="8"/>
      <c r="O2196" s="8"/>
      <c r="BU2196"/>
      <c r="BV2196"/>
    </row>
    <row r="2197" spans="1:74" x14ac:dyDescent="0.25">
      <c r="A2197" s="18"/>
      <c r="B2197" s="20"/>
      <c r="C2197" s="72"/>
      <c r="D2197" s="19"/>
      <c r="E2197" s="20"/>
      <c r="F2197" s="20"/>
      <c r="G2197" s="19"/>
      <c r="H2197" s="19"/>
      <c r="I2197" s="76" t="str">
        <f>IF(AND(Table1[[#This Row],[Was this permit part of a consolidated review?]]="No", Table1[[#This Row],[Date Notice of Complete Application Issued]]&lt;&gt;"", Table1[[#This Row],[Date of Decision]]&lt;&gt;""), Table1[[#This Row],[Date of Decision]]-Table1[[#This Row],[Date Notice of Complete Application Issued]], "")</f>
        <v/>
      </c>
      <c r="J219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9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9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97" s="74" t="str">
        <f>IF(Table1[[#This Row],[Was there an agreed upon decision date?]]="Yes",
    "Mutually agreed timeline",
    IF(ISNUMBER(Table1[[#This Row],[Total Active Review Days 
(without pauses)]]),
        IF(Table1[[#This Row],[Total Active Review Days 
(without pauses)]] &gt; Table1[[#This Row],[Deadline 
(Hidden Helper)]], "Yes", "No"),
    ""))</f>
        <v/>
      </c>
      <c r="N2197" s="8"/>
      <c r="O2197" s="8"/>
      <c r="BU2197"/>
      <c r="BV2197"/>
    </row>
    <row r="2198" spans="1:74" x14ac:dyDescent="0.25">
      <c r="A2198" s="18"/>
      <c r="B2198" s="20"/>
      <c r="C2198" s="72"/>
      <c r="D2198" s="19"/>
      <c r="E2198" s="20"/>
      <c r="F2198" s="20"/>
      <c r="G2198" s="19"/>
      <c r="H2198" s="19"/>
      <c r="I2198" s="76" t="str">
        <f>IF(AND(Table1[[#This Row],[Was this permit part of a consolidated review?]]="No", Table1[[#This Row],[Date Notice of Complete Application Issued]]&lt;&gt;"", Table1[[#This Row],[Date of Decision]]&lt;&gt;""), Table1[[#This Row],[Date of Decision]]-Table1[[#This Row],[Date Notice of Complete Application Issued]], "")</f>
        <v/>
      </c>
      <c r="J219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9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9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98" s="74" t="str">
        <f>IF(Table1[[#This Row],[Was there an agreed upon decision date?]]="Yes",
    "Mutually agreed timeline",
    IF(ISNUMBER(Table1[[#This Row],[Total Active Review Days 
(without pauses)]]),
        IF(Table1[[#This Row],[Total Active Review Days 
(without pauses)]] &gt; Table1[[#This Row],[Deadline 
(Hidden Helper)]], "Yes", "No"),
    ""))</f>
        <v/>
      </c>
      <c r="N2198" s="8"/>
      <c r="O2198" s="8"/>
      <c r="BU2198"/>
      <c r="BV2198"/>
    </row>
    <row r="2199" spans="1:74" x14ac:dyDescent="0.25">
      <c r="A2199" s="18"/>
      <c r="B2199" s="20"/>
      <c r="C2199" s="72"/>
      <c r="D2199" s="19"/>
      <c r="E2199" s="20"/>
      <c r="F2199" s="20"/>
      <c r="G2199" s="19"/>
      <c r="H2199" s="19"/>
      <c r="I2199" s="76" t="str">
        <f>IF(AND(Table1[[#This Row],[Was this permit part of a consolidated review?]]="No", Table1[[#This Row],[Date Notice of Complete Application Issued]]&lt;&gt;"", Table1[[#This Row],[Date of Decision]]&lt;&gt;""), Table1[[#This Row],[Date of Decision]]-Table1[[#This Row],[Date Notice of Complete Application Issued]], "")</f>
        <v/>
      </c>
      <c r="J219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19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19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199" s="74" t="str">
        <f>IF(Table1[[#This Row],[Was there an agreed upon decision date?]]="Yes",
    "Mutually agreed timeline",
    IF(ISNUMBER(Table1[[#This Row],[Total Active Review Days 
(without pauses)]]),
        IF(Table1[[#This Row],[Total Active Review Days 
(without pauses)]] &gt; Table1[[#This Row],[Deadline 
(Hidden Helper)]], "Yes", "No"),
    ""))</f>
        <v/>
      </c>
      <c r="N2199" s="8"/>
      <c r="O2199" s="8"/>
      <c r="BU2199"/>
      <c r="BV2199"/>
    </row>
    <row r="2200" spans="1:74" x14ac:dyDescent="0.25">
      <c r="A2200" s="18"/>
      <c r="B2200" s="20"/>
      <c r="C2200" s="72"/>
      <c r="D2200" s="19"/>
      <c r="E2200" s="20"/>
      <c r="F2200" s="20"/>
      <c r="G2200" s="19"/>
      <c r="H2200" s="19"/>
      <c r="I2200" s="76" t="str">
        <f>IF(AND(Table1[[#This Row],[Was this permit part of a consolidated review?]]="No", Table1[[#This Row],[Date Notice of Complete Application Issued]]&lt;&gt;"", Table1[[#This Row],[Date of Decision]]&lt;&gt;""), Table1[[#This Row],[Date of Decision]]-Table1[[#This Row],[Date Notice of Complete Application Issued]], "")</f>
        <v/>
      </c>
      <c r="J220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0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0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00" s="74" t="str">
        <f>IF(Table1[[#This Row],[Was there an agreed upon decision date?]]="Yes",
    "Mutually agreed timeline",
    IF(ISNUMBER(Table1[[#This Row],[Total Active Review Days 
(without pauses)]]),
        IF(Table1[[#This Row],[Total Active Review Days 
(without pauses)]] &gt; Table1[[#This Row],[Deadline 
(Hidden Helper)]], "Yes", "No"),
    ""))</f>
        <v/>
      </c>
      <c r="N2200" s="8"/>
      <c r="O2200" s="8"/>
      <c r="BU2200"/>
      <c r="BV2200"/>
    </row>
    <row r="2201" spans="1:74" x14ac:dyDescent="0.25">
      <c r="A2201" s="18"/>
      <c r="B2201" s="20"/>
      <c r="C2201" s="72"/>
      <c r="D2201" s="19"/>
      <c r="E2201" s="20"/>
      <c r="F2201" s="20"/>
      <c r="G2201" s="19"/>
      <c r="H2201" s="19"/>
      <c r="I2201" s="76" t="str">
        <f>IF(AND(Table1[[#This Row],[Was this permit part of a consolidated review?]]="No", Table1[[#This Row],[Date Notice of Complete Application Issued]]&lt;&gt;"", Table1[[#This Row],[Date of Decision]]&lt;&gt;""), Table1[[#This Row],[Date of Decision]]-Table1[[#This Row],[Date Notice of Complete Application Issued]], "")</f>
        <v/>
      </c>
      <c r="J220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0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0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01" s="74" t="str">
        <f>IF(Table1[[#This Row],[Was there an agreed upon decision date?]]="Yes",
    "Mutually agreed timeline",
    IF(ISNUMBER(Table1[[#This Row],[Total Active Review Days 
(without pauses)]]),
        IF(Table1[[#This Row],[Total Active Review Days 
(without pauses)]] &gt; Table1[[#This Row],[Deadline 
(Hidden Helper)]], "Yes", "No"),
    ""))</f>
        <v/>
      </c>
      <c r="N2201" s="8"/>
      <c r="O2201" s="8"/>
      <c r="BU2201"/>
      <c r="BV2201"/>
    </row>
    <row r="2202" spans="1:74" x14ac:dyDescent="0.25">
      <c r="A2202" s="18"/>
      <c r="B2202" s="20"/>
      <c r="C2202" s="72"/>
      <c r="D2202" s="19"/>
      <c r="E2202" s="20"/>
      <c r="F2202" s="20"/>
      <c r="G2202" s="19"/>
      <c r="H2202" s="19"/>
      <c r="I2202" s="76" t="str">
        <f>IF(AND(Table1[[#This Row],[Was this permit part of a consolidated review?]]="No", Table1[[#This Row],[Date Notice of Complete Application Issued]]&lt;&gt;"", Table1[[#This Row],[Date of Decision]]&lt;&gt;""), Table1[[#This Row],[Date of Decision]]-Table1[[#This Row],[Date Notice of Complete Application Issued]], "")</f>
        <v/>
      </c>
      <c r="J220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0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0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02" s="74" t="str">
        <f>IF(Table1[[#This Row],[Was there an agreed upon decision date?]]="Yes",
    "Mutually agreed timeline",
    IF(ISNUMBER(Table1[[#This Row],[Total Active Review Days 
(without pauses)]]),
        IF(Table1[[#This Row],[Total Active Review Days 
(without pauses)]] &gt; Table1[[#This Row],[Deadline 
(Hidden Helper)]], "Yes", "No"),
    ""))</f>
        <v/>
      </c>
      <c r="N2202" s="8"/>
      <c r="O2202" s="8"/>
      <c r="BU2202"/>
      <c r="BV2202"/>
    </row>
    <row r="2203" spans="1:74" x14ac:dyDescent="0.25">
      <c r="A2203" s="18"/>
      <c r="B2203" s="20"/>
      <c r="C2203" s="72"/>
      <c r="D2203" s="19"/>
      <c r="E2203" s="20"/>
      <c r="F2203" s="20"/>
      <c r="G2203" s="19"/>
      <c r="H2203" s="19"/>
      <c r="I2203" s="76" t="str">
        <f>IF(AND(Table1[[#This Row],[Was this permit part of a consolidated review?]]="No", Table1[[#This Row],[Date Notice of Complete Application Issued]]&lt;&gt;"", Table1[[#This Row],[Date of Decision]]&lt;&gt;""), Table1[[#This Row],[Date of Decision]]-Table1[[#This Row],[Date Notice of Complete Application Issued]], "")</f>
        <v/>
      </c>
      <c r="J220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0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0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03" s="74" t="str">
        <f>IF(Table1[[#This Row],[Was there an agreed upon decision date?]]="Yes",
    "Mutually agreed timeline",
    IF(ISNUMBER(Table1[[#This Row],[Total Active Review Days 
(without pauses)]]),
        IF(Table1[[#This Row],[Total Active Review Days 
(without pauses)]] &gt; Table1[[#This Row],[Deadline 
(Hidden Helper)]], "Yes", "No"),
    ""))</f>
        <v/>
      </c>
      <c r="N2203" s="8"/>
      <c r="O2203" s="8"/>
      <c r="BU2203"/>
      <c r="BV2203"/>
    </row>
    <row r="2204" spans="1:74" x14ac:dyDescent="0.25">
      <c r="A2204" s="18"/>
      <c r="B2204" s="20"/>
      <c r="C2204" s="72"/>
      <c r="D2204" s="19"/>
      <c r="E2204" s="20"/>
      <c r="F2204" s="20"/>
      <c r="G2204" s="19"/>
      <c r="H2204" s="19"/>
      <c r="I2204" s="76" t="str">
        <f>IF(AND(Table1[[#This Row],[Was this permit part of a consolidated review?]]="No", Table1[[#This Row],[Date Notice of Complete Application Issued]]&lt;&gt;"", Table1[[#This Row],[Date of Decision]]&lt;&gt;""), Table1[[#This Row],[Date of Decision]]-Table1[[#This Row],[Date Notice of Complete Application Issued]], "")</f>
        <v/>
      </c>
      <c r="J220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0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0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04" s="74" t="str">
        <f>IF(Table1[[#This Row],[Was there an agreed upon decision date?]]="Yes",
    "Mutually agreed timeline",
    IF(ISNUMBER(Table1[[#This Row],[Total Active Review Days 
(without pauses)]]),
        IF(Table1[[#This Row],[Total Active Review Days 
(without pauses)]] &gt; Table1[[#This Row],[Deadline 
(Hidden Helper)]], "Yes", "No"),
    ""))</f>
        <v/>
      </c>
      <c r="N2204" s="8"/>
      <c r="O2204" s="8"/>
      <c r="BU2204"/>
      <c r="BV2204"/>
    </row>
    <row r="2205" spans="1:74" x14ac:dyDescent="0.25">
      <c r="A2205" s="18"/>
      <c r="B2205" s="20"/>
      <c r="C2205" s="72"/>
      <c r="D2205" s="19"/>
      <c r="E2205" s="20"/>
      <c r="F2205" s="20"/>
      <c r="G2205" s="19"/>
      <c r="H2205" s="19"/>
      <c r="I2205" s="76" t="str">
        <f>IF(AND(Table1[[#This Row],[Was this permit part of a consolidated review?]]="No", Table1[[#This Row],[Date Notice of Complete Application Issued]]&lt;&gt;"", Table1[[#This Row],[Date of Decision]]&lt;&gt;""), Table1[[#This Row],[Date of Decision]]-Table1[[#This Row],[Date Notice of Complete Application Issued]], "")</f>
        <v/>
      </c>
      <c r="J220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0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0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05" s="74" t="str">
        <f>IF(Table1[[#This Row],[Was there an agreed upon decision date?]]="Yes",
    "Mutually agreed timeline",
    IF(ISNUMBER(Table1[[#This Row],[Total Active Review Days 
(without pauses)]]),
        IF(Table1[[#This Row],[Total Active Review Days 
(without pauses)]] &gt; Table1[[#This Row],[Deadline 
(Hidden Helper)]], "Yes", "No"),
    ""))</f>
        <v/>
      </c>
      <c r="N2205" s="8"/>
      <c r="O2205" s="8"/>
      <c r="BU2205"/>
      <c r="BV2205"/>
    </row>
    <row r="2206" spans="1:74" x14ac:dyDescent="0.25">
      <c r="A2206" s="18"/>
      <c r="B2206" s="20"/>
      <c r="C2206" s="72"/>
      <c r="D2206" s="19"/>
      <c r="E2206" s="20"/>
      <c r="F2206" s="20"/>
      <c r="G2206" s="19"/>
      <c r="H2206" s="19"/>
      <c r="I2206" s="76" t="str">
        <f>IF(AND(Table1[[#This Row],[Was this permit part of a consolidated review?]]="No", Table1[[#This Row],[Date Notice of Complete Application Issued]]&lt;&gt;"", Table1[[#This Row],[Date of Decision]]&lt;&gt;""), Table1[[#This Row],[Date of Decision]]-Table1[[#This Row],[Date Notice of Complete Application Issued]], "")</f>
        <v/>
      </c>
      <c r="J220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0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0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06" s="74" t="str">
        <f>IF(Table1[[#This Row],[Was there an agreed upon decision date?]]="Yes",
    "Mutually agreed timeline",
    IF(ISNUMBER(Table1[[#This Row],[Total Active Review Days 
(without pauses)]]),
        IF(Table1[[#This Row],[Total Active Review Days 
(without pauses)]] &gt; Table1[[#This Row],[Deadline 
(Hidden Helper)]], "Yes", "No"),
    ""))</f>
        <v/>
      </c>
      <c r="N2206" s="8"/>
      <c r="O2206" s="8"/>
      <c r="BU2206"/>
      <c r="BV2206"/>
    </row>
    <row r="2207" spans="1:74" x14ac:dyDescent="0.25">
      <c r="A2207" s="18"/>
      <c r="B2207" s="20"/>
      <c r="C2207" s="72"/>
      <c r="D2207" s="19"/>
      <c r="E2207" s="20"/>
      <c r="F2207" s="20"/>
      <c r="G2207" s="19"/>
      <c r="H2207" s="19"/>
      <c r="I2207" s="76" t="str">
        <f>IF(AND(Table1[[#This Row],[Was this permit part of a consolidated review?]]="No", Table1[[#This Row],[Date Notice of Complete Application Issued]]&lt;&gt;"", Table1[[#This Row],[Date of Decision]]&lt;&gt;""), Table1[[#This Row],[Date of Decision]]-Table1[[#This Row],[Date Notice of Complete Application Issued]], "")</f>
        <v/>
      </c>
      <c r="J220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0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0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07" s="74" t="str">
        <f>IF(Table1[[#This Row],[Was there an agreed upon decision date?]]="Yes",
    "Mutually agreed timeline",
    IF(ISNUMBER(Table1[[#This Row],[Total Active Review Days 
(without pauses)]]),
        IF(Table1[[#This Row],[Total Active Review Days 
(without pauses)]] &gt; Table1[[#This Row],[Deadline 
(Hidden Helper)]], "Yes", "No"),
    ""))</f>
        <v/>
      </c>
      <c r="N2207" s="8"/>
      <c r="O2207" s="8"/>
      <c r="BU2207"/>
      <c r="BV2207"/>
    </row>
    <row r="2208" spans="1:74" x14ac:dyDescent="0.25">
      <c r="A2208" s="18"/>
      <c r="B2208" s="20"/>
      <c r="C2208" s="72"/>
      <c r="D2208" s="19"/>
      <c r="E2208" s="20"/>
      <c r="F2208" s="20"/>
      <c r="G2208" s="19"/>
      <c r="H2208" s="19"/>
      <c r="I2208" s="76" t="str">
        <f>IF(AND(Table1[[#This Row],[Was this permit part of a consolidated review?]]="No", Table1[[#This Row],[Date Notice of Complete Application Issued]]&lt;&gt;"", Table1[[#This Row],[Date of Decision]]&lt;&gt;""), Table1[[#This Row],[Date of Decision]]-Table1[[#This Row],[Date Notice of Complete Application Issued]], "")</f>
        <v/>
      </c>
      <c r="J220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0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0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08" s="74" t="str">
        <f>IF(Table1[[#This Row],[Was there an agreed upon decision date?]]="Yes",
    "Mutually agreed timeline",
    IF(ISNUMBER(Table1[[#This Row],[Total Active Review Days 
(without pauses)]]),
        IF(Table1[[#This Row],[Total Active Review Days 
(without pauses)]] &gt; Table1[[#This Row],[Deadline 
(Hidden Helper)]], "Yes", "No"),
    ""))</f>
        <v/>
      </c>
      <c r="N2208" s="8"/>
      <c r="O2208" s="8"/>
      <c r="BU2208"/>
      <c r="BV2208"/>
    </row>
    <row r="2209" spans="1:74" x14ac:dyDescent="0.25">
      <c r="A2209" s="18"/>
      <c r="B2209" s="20"/>
      <c r="C2209" s="72"/>
      <c r="D2209" s="19"/>
      <c r="E2209" s="20"/>
      <c r="F2209" s="20"/>
      <c r="G2209" s="19"/>
      <c r="H2209" s="19"/>
      <c r="I2209" s="76" t="str">
        <f>IF(AND(Table1[[#This Row],[Was this permit part of a consolidated review?]]="No", Table1[[#This Row],[Date Notice of Complete Application Issued]]&lt;&gt;"", Table1[[#This Row],[Date of Decision]]&lt;&gt;""), Table1[[#This Row],[Date of Decision]]-Table1[[#This Row],[Date Notice of Complete Application Issued]], "")</f>
        <v/>
      </c>
      <c r="J220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0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0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09" s="74" t="str">
        <f>IF(Table1[[#This Row],[Was there an agreed upon decision date?]]="Yes",
    "Mutually agreed timeline",
    IF(ISNUMBER(Table1[[#This Row],[Total Active Review Days 
(without pauses)]]),
        IF(Table1[[#This Row],[Total Active Review Days 
(without pauses)]] &gt; Table1[[#This Row],[Deadline 
(Hidden Helper)]], "Yes", "No"),
    ""))</f>
        <v/>
      </c>
      <c r="N2209" s="8"/>
      <c r="O2209" s="8"/>
      <c r="BU2209"/>
      <c r="BV2209"/>
    </row>
    <row r="2210" spans="1:74" x14ac:dyDescent="0.25">
      <c r="A2210" s="18"/>
      <c r="B2210" s="20"/>
      <c r="C2210" s="72"/>
      <c r="D2210" s="19"/>
      <c r="E2210" s="20"/>
      <c r="F2210" s="20"/>
      <c r="G2210" s="19"/>
      <c r="H2210" s="19"/>
      <c r="I2210" s="76" t="str">
        <f>IF(AND(Table1[[#This Row],[Was this permit part of a consolidated review?]]="No", Table1[[#This Row],[Date Notice of Complete Application Issued]]&lt;&gt;"", Table1[[#This Row],[Date of Decision]]&lt;&gt;""), Table1[[#This Row],[Date of Decision]]-Table1[[#This Row],[Date Notice of Complete Application Issued]], "")</f>
        <v/>
      </c>
      <c r="J221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1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1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10" s="74" t="str">
        <f>IF(Table1[[#This Row],[Was there an agreed upon decision date?]]="Yes",
    "Mutually agreed timeline",
    IF(ISNUMBER(Table1[[#This Row],[Total Active Review Days 
(without pauses)]]),
        IF(Table1[[#This Row],[Total Active Review Days 
(without pauses)]] &gt; Table1[[#This Row],[Deadline 
(Hidden Helper)]], "Yes", "No"),
    ""))</f>
        <v/>
      </c>
      <c r="N2210" s="8"/>
      <c r="O2210" s="8"/>
      <c r="BU2210"/>
      <c r="BV2210"/>
    </row>
    <row r="2211" spans="1:74" x14ac:dyDescent="0.25">
      <c r="A2211" s="18"/>
      <c r="B2211" s="20"/>
      <c r="C2211" s="72"/>
      <c r="D2211" s="19"/>
      <c r="E2211" s="20"/>
      <c r="F2211" s="20"/>
      <c r="G2211" s="19"/>
      <c r="H2211" s="19"/>
      <c r="I2211" s="76" t="str">
        <f>IF(AND(Table1[[#This Row],[Was this permit part of a consolidated review?]]="No", Table1[[#This Row],[Date Notice of Complete Application Issued]]&lt;&gt;"", Table1[[#This Row],[Date of Decision]]&lt;&gt;""), Table1[[#This Row],[Date of Decision]]-Table1[[#This Row],[Date Notice of Complete Application Issued]], "")</f>
        <v/>
      </c>
      <c r="J221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1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1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11" s="74" t="str">
        <f>IF(Table1[[#This Row],[Was there an agreed upon decision date?]]="Yes",
    "Mutually agreed timeline",
    IF(ISNUMBER(Table1[[#This Row],[Total Active Review Days 
(without pauses)]]),
        IF(Table1[[#This Row],[Total Active Review Days 
(without pauses)]] &gt; Table1[[#This Row],[Deadline 
(Hidden Helper)]], "Yes", "No"),
    ""))</f>
        <v/>
      </c>
      <c r="N2211" s="8"/>
      <c r="O2211" s="8"/>
      <c r="BU2211"/>
      <c r="BV2211"/>
    </row>
    <row r="2212" spans="1:74" x14ac:dyDescent="0.25">
      <c r="A2212" s="18"/>
      <c r="B2212" s="20"/>
      <c r="C2212" s="72"/>
      <c r="D2212" s="19"/>
      <c r="E2212" s="20"/>
      <c r="F2212" s="20"/>
      <c r="G2212" s="19"/>
      <c r="H2212" s="19"/>
      <c r="I2212" s="76" t="str">
        <f>IF(AND(Table1[[#This Row],[Was this permit part of a consolidated review?]]="No", Table1[[#This Row],[Date Notice of Complete Application Issued]]&lt;&gt;"", Table1[[#This Row],[Date of Decision]]&lt;&gt;""), Table1[[#This Row],[Date of Decision]]-Table1[[#This Row],[Date Notice of Complete Application Issued]], "")</f>
        <v/>
      </c>
      <c r="J221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1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1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12" s="74" t="str">
        <f>IF(Table1[[#This Row],[Was there an agreed upon decision date?]]="Yes",
    "Mutually agreed timeline",
    IF(ISNUMBER(Table1[[#This Row],[Total Active Review Days 
(without pauses)]]),
        IF(Table1[[#This Row],[Total Active Review Days 
(without pauses)]] &gt; Table1[[#This Row],[Deadline 
(Hidden Helper)]], "Yes", "No"),
    ""))</f>
        <v/>
      </c>
      <c r="N2212" s="8"/>
      <c r="O2212" s="8"/>
      <c r="BU2212"/>
      <c r="BV2212"/>
    </row>
    <row r="2213" spans="1:74" x14ac:dyDescent="0.25">
      <c r="A2213" s="18"/>
      <c r="B2213" s="20"/>
      <c r="C2213" s="72"/>
      <c r="D2213" s="19"/>
      <c r="E2213" s="20"/>
      <c r="F2213" s="20"/>
      <c r="G2213" s="19"/>
      <c r="H2213" s="19"/>
      <c r="I2213" s="76" t="str">
        <f>IF(AND(Table1[[#This Row],[Was this permit part of a consolidated review?]]="No", Table1[[#This Row],[Date Notice of Complete Application Issued]]&lt;&gt;"", Table1[[#This Row],[Date of Decision]]&lt;&gt;""), Table1[[#This Row],[Date of Decision]]-Table1[[#This Row],[Date Notice of Complete Application Issued]], "")</f>
        <v/>
      </c>
      <c r="J221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1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1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13" s="74" t="str">
        <f>IF(Table1[[#This Row],[Was there an agreed upon decision date?]]="Yes",
    "Mutually agreed timeline",
    IF(ISNUMBER(Table1[[#This Row],[Total Active Review Days 
(without pauses)]]),
        IF(Table1[[#This Row],[Total Active Review Days 
(without pauses)]] &gt; Table1[[#This Row],[Deadline 
(Hidden Helper)]], "Yes", "No"),
    ""))</f>
        <v/>
      </c>
      <c r="N2213" s="8"/>
      <c r="O2213" s="8"/>
      <c r="BU2213"/>
      <c r="BV2213"/>
    </row>
    <row r="2214" spans="1:74" x14ac:dyDescent="0.25">
      <c r="A2214" s="18"/>
      <c r="B2214" s="20"/>
      <c r="C2214" s="72"/>
      <c r="D2214" s="19"/>
      <c r="E2214" s="20"/>
      <c r="F2214" s="20"/>
      <c r="G2214" s="19"/>
      <c r="H2214" s="19"/>
      <c r="I2214" s="76" t="str">
        <f>IF(AND(Table1[[#This Row],[Was this permit part of a consolidated review?]]="No", Table1[[#This Row],[Date Notice of Complete Application Issued]]&lt;&gt;"", Table1[[#This Row],[Date of Decision]]&lt;&gt;""), Table1[[#This Row],[Date of Decision]]-Table1[[#This Row],[Date Notice of Complete Application Issued]], "")</f>
        <v/>
      </c>
      <c r="J221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1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1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14" s="74" t="str">
        <f>IF(Table1[[#This Row],[Was there an agreed upon decision date?]]="Yes",
    "Mutually agreed timeline",
    IF(ISNUMBER(Table1[[#This Row],[Total Active Review Days 
(without pauses)]]),
        IF(Table1[[#This Row],[Total Active Review Days 
(without pauses)]] &gt; Table1[[#This Row],[Deadline 
(Hidden Helper)]], "Yes", "No"),
    ""))</f>
        <v/>
      </c>
      <c r="N2214" s="8"/>
      <c r="O2214" s="8"/>
      <c r="BU2214"/>
      <c r="BV2214"/>
    </row>
    <row r="2215" spans="1:74" x14ac:dyDescent="0.25">
      <c r="A2215" s="18"/>
      <c r="B2215" s="20"/>
      <c r="C2215" s="72"/>
      <c r="D2215" s="19"/>
      <c r="E2215" s="20"/>
      <c r="F2215" s="20"/>
      <c r="G2215" s="19"/>
      <c r="H2215" s="19"/>
      <c r="I2215" s="76" t="str">
        <f>IF(AND(Table1[[#This Row],[Was this permit part of a consolidated review?]]="No", Table1[[#This Row],[Date Notice of Complete Application Issued]]&lt;&gt;"", Table1[[#This Row],[Date of Decision]]&lt;&gt;""), Table1[[#This Row],[Date of Decision]]-Table1[[#This Row],[Date Notice of Complete Application Issued]], "")</f>
        <v/>
      </c>
      <c r="J221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1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1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15" s="74" t="str">
        <f>IF(Table1[[#This Row],[Was there an agreed upon decision date?]]="Yes",
    "Mutually agreed timeline",
    IF(ISNUMBER(Table1[[#This Row],[Total Active Review Days 
(without pauses)]]),
        IF(Table1[[#This Row],[Total Active Review Days 
(without pauses)]] &gt; Table1[[#This Row],[Deadline 
(Hidden Helper)]], "Yes", "No"),
    ""))</f>
        <v/>
      </c>
      <c r="N2215" s="8"/>
      <c r="O2215" s="8"/>
      <c r="BU2215"/>
      <c r="BV2215"/>
    </row>
    <row r="2216" spans="1:74" x14ac:dyDescent="0.25">
      <c r="A2216" s="18"/>
      <c r="B2216" s="20"/>
      <c r="C2216" s="72"/>
      <c r="D2216" s="19"/>
      <c r="E2216" s="20"/>
      <c r="F2216" s="20"/>
      <c r="G2216" s="19"/>
      <c r="H2216" s="19"/>
      <c r="I2216" s="76" t="str">
        <f>IF(AND(Table1[[#This Row],[Was this permit part of a consolidated review?]]="No", Table1[[#This Row],[Date Notice of Complete Application Issued]]&lt;&gt;"", Table1[[#This Row],[Date of Decision]]&lt;&gt;""), Table1[[#This Row],[Date of Decision]]-Table1[[#This Row],[Date Notice of Complete Application Issued]], "")</f>
        <v/>
      </c>
      <c r="J221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1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1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16" s="74" t="str">
        <f>IF(Table1[[#This Row],[Was there an agreed upon decision date?]]="Yes",
    "Mutually agreed timeline",
    IF(ISNUMBER(Table1[[#This Row],[Total Active Review Days 
(without pauses)]]),
        IF(Table1[[#This Row],[Total Active Review Days 
(without pauses)]] &gt; Table1[[#This Row],[Deadline 
(Hidden Helper)]], "Yes", "No"),
    ""))</f>
        <v/>
      </c>
      <c r="N2216" s="8"/>
      <c r="O2216" s="8"/>
      <c r="BU2216"/>
      <c r="BV2216"/>
    </row>
    <row r="2217" spans="1:74" x14ac:dyDescent="0.25">
      <c r="A2217" s="18"/>
      <c r="B2217" s="20"/>
      <c r="C2217" s="72"/>
      <c r="D2217" s="19"/>
      <c r="E2217" s="20"/>
      <c r="F2217" s="20"/>
      <c r="G2217" s="19"/>
      <c r="H2217" s="19"/>
      <c r="I2217" s="76" t="str">
        <f>IF(AND(Table1[[#This Row],[Was this permit part of a consolidated review?]]="No", Table1[[#This Row],[Date Notice of Complete Application Issued]]&lt;&gt;"", Table1[[#This Row],[Date of Decision]]&lt;&gt;""), Table1[[#This Row],[Date of Decision]]-Table1[[#This Row],[Date Notice of Complete Application Issued]], "")</f>
        <v/>
      </c>
      <c r="J221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1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1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17" s="74" t="str">
        <f>IF(Table1[[#This Row],[Was there an agreed upon decision date?]]="Yes",
    "Mutually agreed timeline",
    IF(ISNUMBER(Table1[[#This Row],[Total Active Review Days 
(without pauses)]]),
        IF(Table1[[#This Row],[Total Active Review Days 
(without pauses)]] &gt; Table1[[#This Row],[Deadline 
(Hidden Helper)]], "Yes", "No"),
    ""))</f>
        <v/>
      </c>
      <c r="N2217" s="8"/>
      <c r="O2217" s="8"/>
      <c r="BU2217"/>
      <c r="BV2217"/>
    </row>
    <row r="2218" spans="1:74" x14ac:dyDescent="0.25">
      <c r="A2218" s="18"/>
      <c r="B2218" s="20"/>
      <c r="C2218" s="72"/>
      <c r="D2218" s="19"/>
      <c r="E2218" s="20"/>
      <c r="F2218" s="20"/>
      <c r="G2218" s="19"/>
      <c r="H2218" s="19"/>
      <c r="I2218" s="76" t="str">
        <f>IF(AND(Table1[[#This Row],[Was this permit part of a consolidated review?]]="No", Table1[[#This Row],[Date Notice of Complete Application Issued]]&lt;&gt;"", Table1[[#This Row],[Date of Decision]]&lt;&gt;""), Table1[[#This Row],[Date of Decision]]-Table1[[#This Row],[Date Notice of Complete Application Issued]], "")</f>
        <v/>
      </c>
      <c r="J221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1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1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18" s="74" t="str">
        <f>IF(Table1[[#This Row],[Was there an agreed upon decision date?]]="Yes",
    "Mutually agreed timeline",
    IF(ISNUMBER(Table1[[#This Row],[Total Active Review Days 
(without pauses)]]),
        IF(Table1[[#This Row],[Total Active Review Days 
(without pauses)]] &gt; Table1[[#This Row],[Deadline 
(Hidden Helper)]], "Yes", "No"),
    ""))</f>
        <v/>
      </c>
      <c r="N2218" s="8"/>
      <c r="O2218" s="8"/>
      <c r="BU2218"/>
      <c r="BV2218"/>
    </row>
    <row r="2219" spans="1:74" x14ac:dyDescent="0.25">
      <c r="A2219" s="18"/>
      <c r="B2219" s="20"/>
      <c r="C2219" s="72"/>
      <c r="D2219" s="19"/>
      <c r="E2219" s="20"/>
      <c r="F2219" s="20"/>
      <c r="G2219" s="19"/>
      <c r="H2219" s="19"/>
      <c r="I2219" s="76" t="str">
        <f>IF(AND(Table1[[#This Row],[Was this permit part of a consolidated review?]]="No", Table1[[#This Row],[Date Notice of Complete Application Issued]]&lt;&gt;"", Table1[[#This Row],[Date of Decision]]&lt;&gt;""), Table1[[#This Row],[Date of Decision]]-Table1[[#This Row],[Date Notice of Complete Application Issued]], "")</f>
        <v/>
      </c>
      <c r="J221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1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1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19" s="74" t="str">
        <f>IF(Table1[[#This Row],[Was there an agreed upon decision date?]]="Yes",
    "Mutually agreed timeline",
    IF(ISNUMBER(Table1[[#This Row],[Total Active Review Days 
(without pauses)]]),
        IF(Table1[[#This Row],[Total Active Review Days 
(without pauses)]] &gt; Table1[[#This Row],[Deadline 
(Hidden Helper)]], "Yes", "No"),
    ""))</f>
        <v/>
      </c>
      <c r="N2219" s="8"/>
      <c r="O2219" s="8"/>
      <c r="BU2219"/>
      <c r="BV2219"/>
    </row>
    <row r="2220" spans="1:74" x14ac:dyDescent="0.25">
      <c r="A2220" s="18"/>
      <c r="B2220" s="20"/>
      <c r="C2220" s="72"/>
      <c r="D2220" s="19"/>
      <c r="E2220" s="20"/>
      <c r="F2220" s="20"/>
      <c r="G2220" s="19"/>
      <c r="H2220" s="19"/>
      <c r="I2220" s="76" t="str">
        <f>IF(AND(Table1[[#This Row],[Was this permit part of a consolidated review?]]="No", Table1[[#This Row],[Date Notice of Complete Application Issued]]&lt;&gt;"", Table1[[#This Row],[Date of Decision]]&lt;&gt;""), Table1[[#This Row],[Date of Decision]]-Table1[[#This Row],[Date Notice of Complete Application Issued]], "")</f>
        <v/>
      </c>
      <c r="J222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2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2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20" s="74" t="str">
        <f>IF(Table1[[#This Row],[Was there an agreed upon decision date?]]="Yes",
    "Mutually agreed timeline",
    IF(ISNUMBER(Table1[[#This Row],[Total Active Review Days 
(without pauses)]]),
        IF(Table1[[#This Row],[Total Active Review Days 
(without pauses)]] &gt; Table1[[#This Row],[Deadline 
(Hidden Helper)]], "Yes", "No"),
    ""))</f>
        <v/>
      </c>
      <c r="N2220" s="8"/>
      <c r="O2220" s="8"/>
      <c r="BU2220"/>
      <c r="BV2220"/>
    </row>
    <row r="2221" spans="1:74" x14ac:dyDescent="0.25">
      <c r="A2221" s="18"/>
      <c r="B2221" s="20"/>
      <c r="C2221" s="72"/>
      <c r="D2221" s="19"/>
      <c r="E2221" s="20"/>
      <c r="F2221" s="20"/>
      <c r="G2221" s="19"/>
      <c r="H2221" s="19"/>
      <c r="I2221" s="76" t="str">
        <f>IF(AND(Table1[[#This Row],[Was this permit part of a consolidated review?]]="No", Table1[[#This Row],[Date Notice of Complete Application Issued]]&lt;&gt;"", Table1[[#This Row],[Date of Decision]]&lt;&gt;""), Table1[[#This Row],[Date of Decision]]-Table1[[#This Row],[Date Notice of Complete Application Issued]], "")</f>
        <v/>
      </c>
      <c r="J222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2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2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21" s="74" t="str">
        <f>IF(Table1[[#This Row],[Was there an agreed upon decision date?]]="Yes",
    "Mutually agreed timeline",
    IF(ISNUMBER(Table1[[#This Row],[Total Active Review Days 
(without pauses)]]),
        IF(Table1[[#This Row],[Total Active Review Days 
(without pauses)]] &gt; Table1[[#This Row],[Deadline 
(Hidden Helper)]], "Yes", "No"),
    ""))</f>
        <v/>
      </c>
      <c r="N2221" s="8"/>
      <c r="O2221" s="8"/>
      <c r="BU2221"/>
      <c r="BV2221"/>
    </row>
    <row r="2222" spans="1:74" x14ac:dyDescent="0.25">
      <c r="A2222" s="18"/>
      <c r="B2222" s="20"/>
      <c r="C2222" s="72"/>
      <c r="D2222" s="19"/>
      <c r="E2222" s="20"/>
      <c r="F2222" s="20"/>
      <c r="G2222" s="19"/>
      <c r="H2222" s="19"/>
      <c r="I2222" s="76" t="str">
        <f>IF(AND(Table1[[#This Row],[Was this permit part of a consolidated review?]]="No", Table1[[#This Row],[Date Notice of Complete Application Issued]]&lt;&gt;"", Table1[[#This Row],[Date of Decision]]&lt;&gt;""), Table1[[#This Row],[Date of Decision]]-Table1[[#This Row],[Date Notice of Complete Application Issued]], "")</f>
        <v/>
      </c>
      <c r="J222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2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2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22" s="74" t="str">
        <f>IF(Table1[[#This Row],[Was there an agreed upon decision date?]]="Yes",
    "Mutually agreed timeline",
    IF(ISNUMBER(Table1[[#This Row],[Total Active Review Days 
(without pauses)]]),
        IF(Table1[[#This Row],[Total Active Review Days 
(without pauses)]] &gt; Table1[[#This Row],[Deadline 
(Hidden Helper)]], "Yes", "No"),
    ""))</f>
        <v/>
      </c>
      <c r="N2222" s="8"/>
      <c r="O2222" s="8"/>
      <c r="BU2222"/>
      <c r="BV2222"/>
    </row>
    <row r="2223" spans="1:74" x14ac:dyDescent="0.25">
      <c r="A2223" s="18"/>
      <c r="B2223" s="20"/>
      <c r="C2223" s="72"/>
      <c r="D2223" s="19"/>
      <c r="E2223" s="20"/>
      <c r="F2223" s="20"/>
      <c r="G2223" s="19"/>
      <c r="H2223" s="19"/>
      <c r="I2223" s="76" t="str">
        <f>IF(AND(Table1[[#This Row],[Was this permit part of a consolidated review?]]="No", Table1[[#This Row],[Date Notice of Complete Application Issued]]&lt;&gt;"", Table1[[#This Row],[Date of Decision]]&lt;&gt;""), Table1[[#This Row],[Date of Decision]]-Table1[[#This Row],[Date Notice of Complete Application Issued]], "")</f>
        <v/>
      </c>
      <c r="J222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2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2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23" s="74" t="str">
        <f>IF(Table1[[#This Row],[Was there an agreed upon decision date?]]="Yes",
    "Mutually agreed timeline",
    IF(ISNUMBER(Table1[[#This Row],[Total Active Review Days 
(without pauses)]]),
        IF(Table1[[#This Row],[Total Active Review Days 
(without pauses)]] &gt; Table1[[#This Row],[Deadline 
(Hidden Helper)]], "Yes", "No"),
    ""))</f>
        <v/>
      </c>
      <c r="N2223" s="8"/>
      <c r="O2223" s="8"/>
      <c r="BU2223"/>
      <c r="BV2223"/>
    </row>
    <row r="2224" spans="1:74" x14ac:dyDescent="0.25">
      <c r="A2224" s="18"/>
      <c r="B2224" s="20"/>
      <c r="C2224" s="72"/>
      <c r="D2224" s="19"/>
      <c r="E2224" s="20"/>
      <c r="F2224" s="20"/>
      <c r="G2224" s="19"/>
      <c r="H2224" s="19"/>
      <c r="I2224" s="76" t="str">
        <f>IF(AND(Table1[[#This Row],[Was this permit part of a consolidated review?]]="No", Table1[[#This Row],[Date Notice of Complete Application Issued]]&lt;&gt;"", Table1[[#This Row],[Date of Decision]]&lt;&gt;""), Table1[[#This Row],[Date of Decision]]-Table1[[#This Row],[Date Notice of Complete Application Issued]], "")</f>
        <v/>
      </c>
      <c r="J222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2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2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24" s="74" t="str">
        <f>IF(Table1[[#This Row],[Was there an agreed upon decision date?]]="Yes",
    "Mutually agreed timeline",
    IF(ISNUMBER(Table1[[#This Row],[Total Active Review Days 
(without pauses)]]),
        IF(Table1[[#This Row],[Total Active Review Days 
(without pauses)]] &gt; Table1[[#This Row],[Deadline 
(Hidden Helper)]], "Yes", "No"),
    ""))</f>
        <v/>
      </c>
      <c r="N2224" s="8"/>
      <c r="O2224" s="8"/>
      <c r="BU2224"/>
      <c r="BV2224"/>
    </row>
    <row r="2225" spans="1:74" x14ac:dyDescent="0.25">
      <c r="A2225" s="18"/>
      <c r="B2225" s="20"/>
      <c r="C2225" s="72"/>
      <c r="D2225" s="19"/>
      <c r="E2225" s="20"/>
      <c r="F2225" s="20"/>
      <c r="G2225" s="19"/>
      <c r="H2225" s="19"/>
      <c r="I2225" s="76" t="str">
        <f>IF(AND(Table1[[#This Row],[Was this permit part of a consolidated review?]]="No", Table1[[#This Row],[Date Notice of Complete Application Issued]]&lt;&gt;"", Table1[[#This Row],[Date of Decision]]&lt;&gt;""), Table1[[#This Row],[Date of Decision]]-Table1[[#This Row],[Date Notice of Complete Application Issued]], "")</f>
        <v/>
      </c>
      <c r="J222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2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2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25" s="74" t="str">
        <f>IF(Table1[[#This Row],[Was there an agreed upon decision date?]]="Yes",
    "Mutually agreed timeline",
    IF(ISNUMBER(Table1[[#This Row],[Total Active Review Days 
(without pauses)]]),
        IF(Table1[[#This Row],[Total Active Review Days 
(without pauses)]] &gt; Table1[[#This Row],[Deadline 
(Hidden Helper)]], "Yes", "No"),
    ""))</f>
        <v/>
      </c>
      <c r="N2225" s="8"/>
      <c r="O2225" s="8"/>
      <c r="BU2225"/>
      <c r="BV2225"/>
    </row>
    <row r="2226" spans="1:74" x14ac:dyDescent="0.25">
      <c r="A2226" s="18"/>
      <c r="B2226" s="20"/>
      <c r="C2226" s="72"/>
      <c r="D2226" s="19"/>
      <c r="E2226" s="20"/>
      <c r="F2226" s="20"/>
      <c r="G2226" s="19"/>
      <c r="H2226" s="19"/>
      <c r="I2226" s="76" t="str">
        <f>IF(AND(Table1[[#This Row],[Was this permit part of a consolidated review?]]="No", Table1[[#This Row],[Date Notice of Complete Application Issued]]&lt;&gt;"", Table1[[#This Row],[Date of Decision]]&lt;&gt;""), Table1[[#This Row],[Date of Decision]]-Table1[[#This Row],[Date Notice of Complete Application Issued]], "")</f>
        <v/>
      </c>
      <c r="J222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2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2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26" s="74" t="str">
        <f>IF(Table1[[#This Row],[Was there an agreed upon decision date?]]="Yes",
    "Mutually agreed timeline",
    IF(ISNUMBER(Table1[[#This Row],[Total Active Review Days 
(without pauses)]]),
        IF(Table1[[#This Row],[Total Active Review Days 
(without pauses)]] &gt; Table1[[#This Row],[Deadline 
(Hidden Helper)]], "Yes", "No"),
    ""))</f>
        <v/>
      </c>
      <c r="N2226" s="8"/>
      <c r="O2226" s="8"/>
      <c r="BU2226"/>
      <c r="BV2226"/>
    </row>
    <row r="2227" spans="1:74" x14ac:dyDescent="0.25">
      <c r="A2227" s="18"/>
      <c r="B2227" s="20"/>
      <c r="C2227" s="72"/>
      <c r="D2227" s="19"/>
      <c r="E2227" s="20"/>
      <c r="F2227" s="20"/>
      <c r="G2227" s="19"/>
      <c r="H2227" s="19"/>
      <c r="I2227" s="76" t="str">
        <f>IF(AND(Table1[[#This Row],[Was this permit part of a consolidated review?]]="No", Table1[[#This Row],[Date Notice of Complete Application Issued]]&lt;&gt;"", Table1[[#This Row],[Date of Decision]]&lt;&gt;""), Table1[[#This Row],[Date of Decision]]-Table1[[#This Row],[Date Notice of Complete Application Issued]], "")</f>
        <v/>
      </c>
      <c r="J222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2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2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27" s="74" t="str">
        <f>IF(Table1[[#This Row],[Was there an agreed upon decision date?]]="Yes",
    "Mutually agreed timeline",
    IF(ISNUMBER(Table1[[#This Row],[Total Active Review Days 
(without pauses)]]),
        IF(Table1[[#This Row],[Total Active Review Days 
(without pauses)]] &gt; Table1[[#This Row],[Deadline 
(Hidden Helper)]], "Yes", "No"),
    ""))</f>
        <v/>
      </c>
      <c r="N2227" s="8"/>
      <c r="O2227" s="8"/>
      <c r="BU2227"/>
      <c r="BV2227"/>
    </row>
    <row r="2228" spans="1:74" x14ac:dyDescent="0.25">
      <c r="A2228" s="18"/>
      <c r="B2228" s="20"/>
      <c r="C2228" s="72"/>
      <c r="D2228" s="19"/>
      <c r="E2228" s="20"/>
      <c r="F2228" s="20"/>
      <c r="G2228" s="19"/>
      <c r="H2228" s="19"/>
      <c r="I2228" s="76" t="str">
        <f>IF(AND(Table1[[#This Row],[Was this permit part of a consolidated review?]]="No", Table1[[#This Row],[Date Notice of Complete Application Issued]]&lt;&gt;"", Table1[[#This Row],[Date of Decision]]&lt;&gt;""), Table1[[#This Row],[Date of Decision]]-Table1[[#This Row],[Date Notice of Complete Application Issued]], "")</f>
        <v/>
      </c>
      <c r="J222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2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2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28" s="74" t="str">
        <f>IF(Table1[[#This Row],[Was there an agreed upon decision date?]]="Yes",
    "Mutually agreed timeline",
    IF(ISNUMBER(Table1[[#This Row],[Total Active Review Days 
(without pauses)]]),
        IF(Table1[[#This Row],[Total Active Review Days 
(without pauses)]] &gt; Table1[[#This Row],[Deadline 
(Hidden Helper)]], "Yes", "No"),
    ""))</f>
        <v/>
      </c>
      <c r="N2228" s="8"/>
      <c r="O2228" s="8"/>
      <c r="BU2228"/>
      <c r="BV2228"/>
    </row>
    <row r="2229" spans="1:74" x14ac:dyDescent="0.25">
      <c r="A2229" s="18"/>
      <c r="B2229" s="20"/>
      <c r="C2229" s="72"/>
      <c r="D2229" s="19"/>
      <c r="E2229" s="20"/>
      <c r="F2229" s="20"/>
      <c r="G2229" s="19"/>
      <c r="H2229" s="19"/>
      <c r="I2229" s="76" t="str">
        <f>IF(AND(Table1[[#This Row],[Was this permit part of a consolidated review?]]="No", Table1[[#This Row],[Date Notice of Complete Application Issued]]&lt;&gt;"", Table1[[#This Row],[Date of Decision]]&lt;&gt;""), Table1[[#This Row],[Date of Decision]]-Table1[[#This Row],[Date Notice of Complete Application Issued]], "")</f>
        <v/>
      </c>
      <c r="J222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2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2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29" s="74" t="str">
        <f>IF(Table1[[#This Row],[Was there an agreed upon decision date?]]="Yes",
    "Mutually agreed timeline",
    IF(ISNUMBER(Table1[[#This Row],[Total Active Review Days 
(without pauses)]]),
        IF(Table1[[#This Row],[Total Active Review Days 
(without pauses)]] &gt; Table1[[#This Row],[Deadline 
(Hidden Helper)]], "Yes", "No"),
    ""))</f>
        <v/>
      </c>
      <c r="N2229" s="8"/>
      <c r="O2229" s="8"/>
      <c r="BU2229"/>
      <c r="BV2229"/>
    </row>
    <row r="2230" spans="1:74" x14ac:dyDescent="0.25">
      <c r="A2230" s="18"/>
      <c r="B2230" s="20"/>
      <c r="C2230" s="72"/>
      <c r="D2230" s="19"/>
      <c r="E2230" s="20"/>
      <c r="F2230" s="20"/>
      <c r="G2230" s="19"/>
      <c r="H2230" s="19"/>
      <c r="I2230" s="76" t="str">
        <f>IF(AND(Table1[[#This Row],[Was this permit part of a consolidated review?]]="No", Table1[[#This Row],[Date Notice of Complete Application Issued]]&lt;&gt;"", Table1[[#This Row],[Date of Decision]]&lt;&gt;""), Table1[[#This Row],[Date of Decision]]-Table1[[#This Row],[Date Notice of Complete Application Issued]], "")</f>
        <v/>
      </c>
      <c r="J223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3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3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30" s="74" t="str">
        <f>IF(Table1[[#This Row],[Was there an agreed upon decision date?]]="Yes",
    "Mutually agreed timeline",
    IF(ISNUMBER(Table1[[#This Row],[Total Active Review Days 
(without pauses)]]),
        IF(Table1[[#This Row],[Total Active Review Days 
(without pauses)]] &gt; Table1[[#This Row],[Deadline 
(Hidden Helper)]], "Yes", "No"),
    ""))</f>
        <v/>
      </c>
      <c r="N2230" s="8"/>
      <c r="O2230" s="8"/>
      <c r="BU2230"/>
      <c r="BV2230"/>
    </row>
    <row r="2231" spans="1:74" x14ac:dyDescent="0.25">
      <c r="A2231" s="18"/>
      <c r="B2231" s="20"/>
      <c r="C2231" s="72"/>
      <c r="D2231" s="19"/>
      <c r="E2231" s="20"/>
      <c r="F2231" s="20"/>
      <c r="G2231" s="19"/>
      <c r="H2231" s="19"/>
      <c r="I2231" s="76" t="str">
        <f>IF(AND(Table1[[#This Row],[Was this permit part of a consolidated review?]]="No", Table1[[#This Row],[Date Notice of Complete Application Issued]]&lt;&gt;"", Table1[[#This Row],[Date of Decision]]&lt;&gt;""), Table1[[#This Row],[Date of Decision]]-Table1[[#This Row],[Date Notice of Complete Application Issued]], "")</f>
        <v/>
      </c>
      <c r="J223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3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3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31" s="74" t="str">
        <f>IF(Table1[[#This Row],[Was there an agreed upon decision date?]]="Yes",
    "Mutually agreed timeline",
    IF(ISNUMBER(Table1[[#This Row],[Total Active Review Days 
(without pauses)]]),
        IF(Table1[[#This Row],[Total Active Review Days 
(without pauses)]] &gt; Table1[[#This Row],[Deadline 
(Hidden Helper)]], "Yes", "No"),
    ""))</f>
        <v/>
      </c>
      <c r="N2231" s="8"/>
      <c r="O2231" s="8"/>
      <c r="BU2231"/>
      <c r="BV2231"/>
    </row>
    <row r="2232" spans="1:74" x14ac:dyDescent="0.25">
      <c r="A2232" s="18"/>
      <c r="B2232" s="20"/>
      <c r="C2232" s="72"/>
      <c r="D2232" s="19"/>
      <c r="E2232" s="20"/>
      <c r="F2232" s="20"/>
      <c r="G2232" s="19"/>
      <c r="H2232" s="19"/>
      <c r="I2232" s="76" t="str">
        <f>IF(AND(Table1[[#This Row],[Was this permit part of a consolidated review?]]="No", Table1[[#This Row],[Date Notice of Complete Application Issued]]&lt;&gt;"", Table1[[#This Row],[Date of Decision]]&lt;&gt;""), Table1[[#This Row],[Date of Decision]]-Table1[[#This Row],[Date Notice of Complete Application Issued]], "")</f>
        <v/>
      </c>
      <c r="J223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3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3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32" s="74" t="str">
        <f>IF(Table1[[#This Row],[Was there an agreed upon decision date?]]="Yes",
    "Mutually agreed timeline",
    IF(ISNUMBER(Table1[[#This Row],[Total Active Review Days 
(without pauses)]]),
        IF(Table1[[#This Row],[Total Active Review Days 
(without pauses)]] &gt; Table1[[#This Row],[Deadline 
(Hidden Helper)]], "Yes", "No"),
    ""))</f>
        <v/>
      </c>
      <c r="N2232" s="8"/>
      <c r="O2232" s="8"/>
      <c r="BU2232"/>
      <c r="BV2232"/>
    </row>
    <row r="2233" spans="1:74" x14ac:dyDescent="0.25">
      <c r="A2233" s="18"/>
      <c r="B2233" s="20"/>
      <c r="C2233" s="72"/>
      <c r="D2233" s="19"/>
      <c r="E2233" s="20"/>
      <c r="F2233" s="20"/>
      <c r="G2233" s="19"/>
      <c r="H2233" s="19"/>
      <c r="I2233" s="76" t="str">
        <f>IF(AND(Table1[[#This Row],[Was this permit part of a consolidated review?]]="No", Table1[[#This Row],[Date Notice of Complete Application Issued]]&lt;&gt;"", Table1[[#This Row],[Date of Decision]]&lt;&gt;""), Table1[[#This Row],[Date of Decision]]-Table1[[#This Row],[Date Notice of Complete Application Issued]], "")</f>
        <v/>
      </c>
      <c r="J223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3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3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33" s="74" t="str">
        <f>IF(Table1[[#This Row],[Was there an agreed upon decision date?]]="Yes",
    "Mutually agreed timeline",
    IF(ISNUMBER(Table1[[#This Row],[Total Active Review Days 
(without pauses)]]),
        IF(Table1[[#This Row],[Total Active Review Days 
(without pauses)]] &gt; Table1[[#This Row],[Deadline 
(Hidden Helper)]], "Yes", "No"),
    ""))</f>
        <v/>
      </c>
      <c r="N2233" s="8"/>
      <c r="O2233" s="8"/>
      <c r="BU2233"/>
      <c r="BV2233"/>
    </row>
    <row r="2234" spans="1:74" x14ac:dyDescent="0.25">
      <c r="A2234" s="18"/>
      <c r="B2234" s="20"/>
      <c r="C2234" s="72"/>
      <c r="D2234" s="19"/>
      <c r="E2234" s="20"/>
      <c r="F2234" s="20"/>
      <c r="G2234" s="19"/>
      <c r="H2234" s="19"/>
      <c r="I2234" s="76" t="str">
        <f>IF(AND(Table1[[#This Row],[Was this permit part of a consolidated review?]]="No", Table1[[#This Row],[Date Notice of Complete Application Issued]]&lt;&gt;"", Table1[[#This Row],[Date of Decision]]&lt;&gt;""), Table1[[#This Row],[Date of Decision]]-Table1[[#This Row],[Date Notice of Complete Application Issued]], "")</f>
        <v/>
      </c>
      <c r="J223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3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3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34" s="74" t="str">
        <f>IF(Table1[[#This Row],[Was there an agreed upon decision date?]]="Yes",
    "Mutually agreed timeline",
    IF(ISNUMBER(Table1[[#This Row],[Total Active Review Days 
(without pauses)]]),
        IF(Table1[[#This Row],[Total Active Review Days 
(without pauses)]] &gt; Table1[[#This Row],[Deadline 
(Hidden Helper)]], "Yes", "No"),
    ""))</f>
        <v/>
      </c>
      <c r="N2234" s="8"/>
      <c r="O2234" s="8"/>
      <c r="BU2234"/>
      <c r="BV2234"/>
    </row>
    <row r="2235" spans="1:74" x14ac:dyDescent="0.25">
      <c r="A2235" s="18"/>
      <c r="B2235" s="20"/>
      <c r="C2235" s="72"/>
      <c r="D2235" s="19"/>
      <c r="E2235" s="20"/>
      <c r="F2235" s="20"/>
      <c r="G2235" s="19"/>
      <c r="H2235" s="19"/>
      <c r="I2235" s="76" t="str">
        <f>IF(AND(Table1[[#This Row],[Was this permit part of a consolidated review?]]="No", Table1[[#This Row],[Date Notice of Complete Application Issued]]&lt;&gt;"", Table1[[#This Row],[Date of Decision]]&lt;&gt;""), Table1[[#This Row],[Date of Decision]]-Table1[[#This Row],[Date Notice of Complete Application Issued]], "")</f>
        <v/>
      </c>
      <c r="J223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3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3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35" s="74" t="str">
        <f>IF(Table1[[#This Row],[Was there an agreed upon decision date?]]="Yes",
    "Mutually agreed timeline",
    IF(ISNUMBER(Table1[[#This Row],[Total Active Review Days 
(without pauses)]]),
        IF(Table1[[#This Row],[Total Active Review Days 
(without pauses)]] &gt; Table1[[#This Row],[Deadline 
(Hidden Helper)]], "Yes", "No"),
    ""))</f>
        <v/>
      </c>
      <c r="N2235" s="8"/>
      <c r="O2235" s="8"/>
      <c r="BU2235"/>
      <c r="BV2235"/>
    </row>
    <row r="2236" spans="1:74" x14ac:dyDescent="0.25">
      <c r="A2236" s="18"/>
      <c r="B2236" s="20"/>
      <c r="C2236" s="72"/>
      <c r="D2236" s="19"/>
      <c r="E2236" s="20"/>
      <c r="F2236" s="20"/>
      <c r="G2236" s="19"/>
      <c r="H2236" s="19"/>
      <c r="I2236" s="76" t="str">
        <f>IF(AND(Table1[[#This Row],[Was this permit part of a consolidated review?]]="No", Table1[[#This Row],[Date Notice of Complete Application Issued]]&lt;&gt;"", Table1[[#This Row],[Date of Decision]]&lt;&gt;""), Table1[[#This Row],[Date of Decision]]-Table1[[#This Row],[Date Notice of Complete Application Issued]], "")</f>
        <v/>
      </c>
      <c r="J223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3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3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36" s="74" t="str">
        <f>IF(Table1[[#This Row],[Was there an agreed upon decision date?]]="Yes",
    "Mutually agreed timeline",
    IF(ISNUMBER(Table1[[#This Row],[Total Active Review Days 
(without pauses)]]),
        IF(Table1[[#This Row],[Total Active Review Days 
(without pauses)]] &gt; Table1[[#This Row],[Deadline 
(Hidden Helper)]], "Yes", "No"),
    ""))</f>
        <v/>
      </c>
      <c r="N2236" s="8"/>
      <c r="O2236" s="8"/>
      <c r="BU2236"/>
      <c r="BV2236"/>
    </row>
    <row r="2237" spans="1:74" x14ac:dyDescent="0.25">
      <c r="A2237" s="18"/>
      <c r="B2237" s="20"/>
      <c r="C2237" s="72"/>
      <c r="D2237" s="19"/>
      <c r="E2237" s="20"/>
      <c r="F2237" s="20"/>
      <c r="G2237" s="19"/>
      <c r="H2237" s="19"/>
      <c r="I2237" s="76" t="str">
        <f>IF(AND(Table1[[#This Row],[Was this permit part of a consolidated review?]]="No", Table1[[#This Row],[Date Notice of Complete Application Issued]]&lt;&gt;"", Table1[[#This Row],[Date of Decision]]&lt;&gt;""), Table1[[#This Row],[Date of Decision]]-Table1[[#This Row],[Date Notice of Complete Application Issued]], "")</f>
        <v/>
      </c>
      <c r="J223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3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3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37" s="74" t="str">
        <f>IF(Table1[[#This Row],[Was there an agreed upon decision date?]]="Yes",
    "Mutually agreed timeline",
    IF(ISNUMBER(Table1[[#This Row],[Total Active Review Days 
(without pauses)]]),
        IF(Table1[[#This Row],[Total Active Review Days 
(without pauses)]] &gt; Table1[[#This Row],[Deadline 
(Hidden Helper)]], "Yes", "No"),
    ""))</f>
        <v/>
      </c>
      <c r="N2237" s="8"/>
      <c r="O2237" s="8"/>
      <c r="BU2237"/>
      <c r="BV2237"/>
    </row>
    <row r="2238" spans="1:74" x14ac:dyDescent="0.25">
      <c r="A2238" s="18"/>
      <c r="B2238" s="20"/>
      <c r="C2238" s="72"/>
      <c r="D2238" s="19"/>
      <c r="E2238" s="20"/>
      <c r="F2238" s="20"/>
      <c r="G2238" s="19"/>
      <c r="H2238" s="19"/>
      <c r="I2238" s="76" t="str">
        <f>IF(AND(Table1[[#This Row],[Was this permit part of a consolidated review?]]="No", Table1[[#This Row],[Date Notice of Complete Application Issued]]&lt;&gt;"", Table1[[#This Row],[Date of Decision]]&lt;&gt;""), Table1[[#This Row],[Date of Decision]]-Table1[[#This Row],[Date Notice of Complete Application Issued]], "")</f>
        <v/>
      </c>
      <c r="J223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3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3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38" s="74" t="str">
        <f>IF(Table1[[#This Row],[Was there an agreed upon decision date?]]="Yes",
    "Mutually agreed timeline",
    IF(ISNUMBER(Table1[[#This Row],[Total Active Review Days 
(without pauses)]]),
        IF(Table1[[#This Row],[Total Active Review Days 
(without pauses)]] &gt; Table1[[#This Row],[Deadline 
(Hidden Helper)]], "Yes", "No"),
    ""))</f>
        <v/>
      </c>
      <c r="N2238" s="8"/>
      <c r="O2238" s="8"/>
      <c r="BU2238"/>
      <c r="BV2238"/>
    </row>
    <row r="2239" spans="1:74" x14ac:dyDescent="0.25">
      <c r="A2239" s="18"/>
      <c r="B2239" s="20"/>
      <c r="C2239" s="72"/>
      <c r="D2239" s="19"/>
      <c r="E2239" s="20"/>
      <c r="F2239" s="20"/>
      <c r="G2239" s="19"/>
      <c r="H2239" s="19"/>
      <c r="I2239" s="76" t="str">
        <f>IF(AND(Table1[[#This Row],[Was this permit part of a consolidated review?]]="No", Table1[[#This Row],[Date Notice of Complete Application Issued]]&lt;&gt;"", Table1[[#This Row],[Date of Decision]]&lt;&gt;""), Table1[[#This Row],[Date of Decision]]-Table1[[#This Row],[Date Notice of Complete Application Issued]], "")</f>
        <v/>
      </c>
      <c r="J223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3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3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39" s="74" t="str">
        <f>IF(Table1[[#This Row],[Was there an agreed upon decision date?]]="Yes",
    "Mutually agreed timeline",
    IF(ISNUMBER(Table1[[#This Row],[Total Active Review Days 
(without pauses)]]),
        IF(Table1[[#This Row],[Total Active Review Days 
(without pauses)]] &gt; Table1[[#This Row],[Deadline 
(Hidden Helper)]], "Yes", "No"),
    ""))</f>
        <v/>
      </c>
      <c r="N2239" s="8"/>
      <c r="O2239" s="8"/>
      <c r="BU2239"/>
      <c r="BV2239"/>
    </row>
    <row r="2240" spans="1:74" x14ac:dyDescent="0.25">
      <c r="A2240" s="18"/>
      <c r="B2240" s="20"/>
      <c r="C2240" s="72"/>
      <c r="D2240" s="19"/>
      <c r="E2240" s="20"/>
      <c r="F2240" s="20"/>
      <c r="G2240" s="19"/>
      <c r="H2240" s="19"/>
      <c r="I2240" s="76" t="str">
        <f>IF(AND(Table1[[#This Row],[Was this permit part of a consolidated review?]]="No", Table1[[#This Row],[Date Notice of Complete Application Issued]]&lt;&gt;"", Table1[[#This Row],[Date of Decision]]&lt;&gt;""), Table1[[#This Row],[Date of Decision]]-Table1[[#This Row],[Date Notice of Complete Application Issued]], "")</f>
        <v/>
      </c>
      <c r="J224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4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4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40" s="74" t="str">
        <f>IF(Table1[[#This Row],[Was there an agreed upon decision date?]]="Yes",
    "Mutually agreed timeline",
    IF(ISNUMBER(Table1[[#This Row],[Total Active Review Days 
(without pauses)]]),
        IF(Table1[[#This Row],[Total Active Review Days 
(without pauses)]] &gt; Table1[[#This Row],[Deadline 
(Hidden Helper)]], "Yes", "No"),
    ""))</f>
        <v/>
      </c>
      <c r="N2240" s="8"/>
      <c r="O2240" s="8"/>
      <c r="BU2240"/>
      <c r="BV2240"/>
    </row>
    <row r="2241" spans="1:74" x14ac:dyDescent="0.25">
      <c r="A2241" s="18"/>
      <c r="B2241" s="20"/>
      <c r="C2241" s="72"/>
      <c r="D2241" s="19"/>
      <c r="E2241" s="20"/>
      <c r="F2241" s="20"/>
      <c r="G2241" s="19"/>
      <c r="H2241" s="19"/>
      <c r="I2241" s="76" t="str">
        <f>IF(AND(Table1[[#This Row],[Was this permit part of a consolidated review?]]="No", Table1[[#This Row],[Date Notice of Complete Application Issued]]&lt;&gt;"", Table1[[#This Row],[Date of Decision]]&lt;&gt;""), Table1[[#This Row],[Date of Decision]]-Table1[[#This Row],[Date Notice of Complete Application Issued]], "")</f>
        <v/>
      </c>
      <c r="J224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4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4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41" s="74" t="str">
        <f>IF(Table1[[#This Row],[Was there an agreed upon decision date?]]="Yes",
    "Mutually agreed timeline",
    IF(ISNUMBER(Table1[[#This Row],[Total Active Review Days 
(without pauses)]]),
        IF(Table1[[#This Row],[Total Active Review Days 
(without pauses)]] &gt; Table1[[#This Row],[Deadline 
(Hidden Helper)]], "Yes", "No"),
    ""))</f>
        <v/>
      </c>
      <c r="N2241" s="8"/>
      <c r="O2241" s="8"/>
      <c r="BU2241"/>
      <c r="BV2241"/>
    </row>
    <row r="2242" spans="1:74" x14ac:dyDescent="0.25">
      <c r="A2242" s="18"/>
      <c r="B2242" s="20"/>
      <c r="C2242" s="72"/>
      <c r="D2242" s="19"/>
      <c r="E2242" s="20"/>
      <c r="F2242" s="20"/>
      <c r="G2242" s="19"/>
      <c r="H2242" s="19"/>
      <c r="I2242" s="76" t="str">
        <f>IF(AND(Table1[[#This Row],[Was this permit part of a consolidated review?]]="No", Table1[[#This Row],[Date Notice of Complete Application Issued]]&lt;&gt;"", Table1[[#This Row],[Date of Decision]]&lt;&gt;""), Table1[[#This Row],[Date of Decision]]-Table1[[#This Row],[Date Notice of Complete Application Issued]], "")</f>
        <v/>
      </c>
      <c r="J224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4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4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42" s="74" t="str">
        <f>IF(Table1[[#This Row],[Was there an agreed upon decision date?]]="Yes",
    "Mutually agreed timeline",
    IF(ISNUMBER(Table1[[#This Row],[Total Active Review Days 
(without pauses)]]),
        IF(Table1[[#This Row],[Total Active Review Days 
(without pauses)]] &gt; Table1[[#This Row],[Deadline 
(Hidden Helper)]], "Yes", "No"),
    ""))</f>
        <v/>
      </c>
      <c r="N2242" s="8"/>
      <c r="O2242" s="8"/>
      <c r="BU2242"/>
      <c r="BV2242"/>
    </row>
    <row r="2243" spans="1:74" x14ac:dyDescent="0.25">
      <c r="A2243" s="18"/>
      <c r="B2243" s="20"/>
      <c r="C2243" s="72"/>
      <c r="D2243" s="19"/>
      <c r="E2243" s="20"/>
      <c r="F2243" s="20"/>
      <c r="G2243" s="19"/>
      <c r="H2243" s="19"/>
      <c r="I2243" s="76" t="str">
        <f>IF(AND(Table1[[#This Row],[Was this permit part of a consolidated review?]]="No", Table1[[#This Row],[Date Notice of Complete Application Issued]]&lt;&gt;"", Table1[[#This Row],[Date of Decision]]&lt;&gt;""), Table1[[#This Row],[Date of Decision]]-Table1[[#This Row],[Date Notice of Complete Application Issued]], "")</f>
        <v/>
      </c>
      <c r="J224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4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4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43" s="74" t="str">
        <f>IF(Table1[[#This Row],[Was there an agreed upon decision date?]]="Yes",
    "Mutually agreed timeline",
    IF(ISNUMBER(Table1[[#This Row],[Total Active Review Days 
(without pauses)]]),
        IF(Table1[[#This Row],[Total Active Review Days 
(without pauses)]] &gt; Table1[[#This Row],[Deadline 
(Hidden Helper)]], "Yes", "No"),
    ""))</f>
        <v/>
      </c>
      <c r="N2243" s="8"/>
      <c r="O2243" s="8"/>
      <c r="BU2243"/>
      <c r="BV2243"/>
    </row>
    <row r="2244" spans="1:74" x14ac:dyDescent="0.25">
      <c r="A2244" s="18"/>
      <c r="B2244" s="20"/>
      <c r="C2244" s="72"/>
      <c r="D2244" s="19"/>
      <c r="E2244" s="20"/>
      <c r="F2244" s="20"/>
      <c r="G2244" s="19"/>
      <c r="H2244" s="19"/>
      <c r="I2244" s="76" t="str">
        <f>IF(AND(Table1[[#This Row],[Was this permit part of a consolidated review?]]="No", Table1[[#This Row],[Date Notice of Complete Application Issued]]&lt;&gt;"", Table1[[#This Row],[Date of Decision]]&lt;&gt;""), Table1[[#This Row],[Date of Decision]]-Table1[[#This Row],[Date Notice of Complete Application Issued]], "")</f>
        <v/>
      </c>
      <c r="J224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4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4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44" s="74" t="str">
        <f>IF(Table1[[#This Row],[Was there an agreed upon decision date?]]="Yes",
    "Mutually agreed timeline",
    IF(ISNUMBER(Table1[[#This Row],[Total Active Review Days 
(without pauses)]]),
        IF(Table1[[#This Row],[Total Active Review Days 
(without pauses)]] &gt; Table1[[#This Row],[Deadline 
(Hidden Helper)]], "Yes", "No"),
    ""))</f>
        <v/>
      </c>
      <c r="N2244" s="8"/>
      <c r="O2244" s="8"/>
      <c r="BU2244"/>
      <c r="BV2244"/>
    </row>
    <row r="2245" spans="1:74" x14ac:dyDescent="0.25">
      <c r="A2245" s="18"/>
      <c r="B2245" s="20"/>
      <c r="C2245" s="72"/>
      <c r="D2245" s="19"/>
      <c r="E2245" s="20"/>
      <c r="F2245" s="20"/>
      <c r="G2245" s="19"/>
      <c r="H2245" s="19"/>
      <c r="I2245" s="76" t="str">
        <f>IF(AND(Table1[[#This Row],[Was this permit part of a consolidated review?]]="No", Table1[[#This Row],[Date Notice of Complete Application Issued]]&lt;&gt;"", Table1[[#This Row],[Date of Decision]]&lt;&gt;""), Table1[[#This Row],[Date of Decision]]-Table1[[#This Row],[Date Notice of Complete Application Issued]], "")</f>
        <v/>
      </c>
      <c r="J224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4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4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45" s="74" t="str">
        <f>IF(Table1[[#This Row],[Was there an agreed upon decision date?]]="Yes",
    "Mutually agreed timeline",
    IF(ISNUMBER(Table1[[#This Row],[Total Active Review Days 
(without pauses)]]),
        IF(Table1[[#This Row],[Total Active Review Days 
(without pauses)]] &gt; Table1[[#This Row],[Deadline 
(Hidden Helper)]], "Yes", "No"),
    ""))</f>
        <v/>
      </c>
      <c r="N2245" s="8"/>
      <c r="O2245" s="8"/>
      <c r="BU2245"/>
      <c r="BV2245"/>
    </row>
    <row r="2246" spans="1:74" x14ac:dyDescent="0.25">
      <c r="A2246" s="18"/>
      <c r="B2246" s="20"/>
      <c r="C2246" s="72"/>
      <c r="D2246" s="19"/>
      <c r="E2246" s="20"/>
      <c r="F2246" s="20"/>
      <c r="G2246" s="19"/>
      <c r="H2246" s="19"/>
      <c r="I2246" s="76" t="str">
        <f>IF(AND(Table1[[#This Row],[Was this permit part of a consolidated review?]]="No", Table1[[#This Row],[Date Notice of Complete Application Issued]]&lt;&gt;"", Table1[[#This Row],[Date of Decision]]&lt;&gt;""), Table1[[#This Row],[Date of Decision]]-Table1[[#This Row],[Date Notice of Complete Application Issued]], "")</f>
        <v/>
      </c>
      <c r="J224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4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4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46" s="74" t="str">
        <f>IF(Table1[[#This Row],[Was there an agreed upon decision date?]]="Yes",
    "Mutually agreed timeline",
    IF(ISNUMBER(Table1[[#This Row],[Total Active Review Days 
(without pauses)]]),
        IF(Table1[[#This Row],[Total Active Review Days 
(without pauses)]] &gt; Table1[[#This Row],[Deadline 
(Hidden Helper)]], "Yes", "No"),
    ""))</f>
        <v/>
      </c>
      <c r="N2246" s="8"/>
      <c r="O2246" s="8"/>
      <c r="BU2246"/>
      <c r="BV2246"/>
    </row>
    <row r="2247" spans="1:74" x14ac:dyDescent="0.25">
      <c r="A2247" s="18"/>
      <c r="B2247" s="20"/>
      <c r="C2247" s="72"/>
      <c r="D2247" s="19"/>
      <c r="E2247" s="20"/>
      <c r="F2247" s="20"/>
      <c r="G2247" s="19"/>
      <c r="H2247" s="19"/>
      <c r="I2247" s="76" t="str">
        <f>IF(AND(Table1[[#This Row],[Was this permit part of a consolidated review?]]="No", Table1[[#This Row],[Date Notice of Complete Application Issued]]&lt;&gt;"", Table1[[#This Row],[Date of Decision]]&lt;&gt;""), Table1[[#This Row],[Date of Decision]]-Table1[[#This Row],[Date Notice of Complete Application Issued]], "")</f>
        <v/>
      </c>
      <c r="J224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4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4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47" s="74" t="str">
        <f>IF(Table1[[#This Row],[Was there an agreed upon decision date?]]="Yes",
    "Mutually agreed timeline",
    IF(ISNUMBER(Table1[[#This Row],[Total Active Review Days 
(without pauses)]]),
        IF(Table1[[#This Row],[Total Active Review Days 
(without pauses)]] &gt; Table1[[#This Row],[Deadline 
(Hidden Helper)]], "Yes", "No"),
    ""))</f>
        <v/>
      </c>
      <c r="N2247" s="8"/>
      <c r="O2247" s="8"/>
      <c r="BU2247"/>
      <c r="BV2247"/>
    </row>
    <row r="2248" spans="1:74" x14ac:dyDescent="0.25">
      <c r="A2248" s="18"/>
      <c r="B2248" s="20"/>
      <c r="C2248" s="72"/>
      <c r="D2248" s="19"/>
      <c r="E2248" s="20"/>
      <c r="F2248" s="20"/>
      <c r="G2248" s="19"/>
      <c r="H2248" s="19"/>
      <c r="I2248" s="76" t="str">
        <f>IF(AND(Table1[[#This Row],[Was this permit part of a consolidated review?]]="No", Table1[[#This Row],[Date Notice of Complete Application Issued]]&lt;&gt;"", Table1[[#This Row],[Date of Decision]]&lt;&gt;""), Table1[[#This Row],[Date of Decision]]-Table1[[#This Row],[Date Notice of Complete Application Issued]], "")</f>
        <v/>
      </c>
      <c r="J224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4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4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48" s="74" t="str">
        <f>IF(Table1[[#This Row],[Was there an agreed upon decision date?]]="Yes",
    "Mutually agreed timeline",
    IF(ISNUMBER(Table1[[#This Row],[Total Active Review Days 
(without pauses)]]),
        IF(Table1[[#This Row],[Total Active Review Days 
(without pauses)]] &gt; Table1[[#This Row],[Deadline 
(Hidden Helper)]], "Yes", "No"),
    ""))</f>
        <v/>
      </c>
      <c r="N2248" s="8"/>
      <c r="O2248" s="8"/>
      <c r="BU2248"/>
      <c r="BV2248"/>
    </row>
    <row r="2249" spans="1:74" x14ac:dyDescent="0.25">
      <c r="A2249" s="18"/>
      <c r="B2249" s="20"/>
      <c r="C2249" s="72"/>
      <c r="D2249" s="19"/>
      <c r="E2249" s="20"/>
      <c r="F2249" s="20"/>
      <c r="G2249" s="19"/>
      <c r="H2249" s="19"/>
      <c r="I2249" s="76" t="str">
        <f>IF(AND(Table1[[#This Row],[Was this permit part of a consolidated review?]]="No", Table1[[#This Row],[Date Notice of Complete Application Issued]]&lt;&gt;"", Table1[[#This Row],[Date of Decision]]&lt;&gt;""), Table1[[#This Row],[Date of Decision]]-Table1[[#This Row],[Date Notice of Complete Application Issued]], "")</f>
        <v/>
      </c>
      <c r="J224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4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4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49" s="74" t="str">
        <f>IF(Table1[[#This Row],[Was there an agreed upon decision date?]]="Yes",
    "Mutually agreed timeline",
    IF(ISNUMBER(Table1[[#This Row],[Total Active Review Days 
(without pauses)]]),
        IF(Table1[[#This Row],[Total Active Review Days 
(without pauses)]] &gt; Table1[[#This Row],[Deadline 
(Hidden Helper)]], "Yes", "No"),
    ""))</f>
        <v/>
      </c>
      <c r="N2249" s="8"/>
      <c r="O2249" s="8"/>
      <c r="BU2249"/>
      <c r="BV2249"/>
    </row>
    <row r="2250" spans="1:74" x14ac:dyDescent="0.25">
      <c r="A2250" s="18"/>
      <c r="B2250" s="20"/>
      <c r="C2250" s="72"/>
      <c r="D2250" s="19"/>
      <c r="E2250" s="20"/>
      <c r="F2250" s="20"/>
      <c r="G2250" s="19"/>
      <c r="H2250" s="19"/>
      <c r="I2250" s="76" t="str">
        <f>IF(AND(Table1[[#This Row],[Was this permit part of a consolidated review?]]="No", Table1[[#This Row],[Date Notice of Complete Application Issued]]&lt;&gt;"", Table1[[#This Row],[Date of Decision]]&lt;&gt;""), Table1[[#This Row],[Date of Decision]]-Table1[[#This Row],[Date Notice of Complete Application Issued]], "")</f>
        <v/>
      </c>
      <c r="J225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5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5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50" s="74" t="str">
        <f>IF(Table1[[#This Row],[Was there an agreed upon decision date?]]="Yes",
    "Mutually agreed timeline",
    IF(ISNUMBER(Table1[[#This Row],[Total Active Review Days 
(without pauses)]]),
        IF(Table1[[#This Row],[Total Active Review Days 
(without pauses)]] &gt; Table1[[#This Row],[Deadline 
(Hidden Helper)]], "Yes", "No"),
    ""))</f>
        <v/>
      </c>
      <c r="N2250" s="8"/>
      <c r="O2250" s="8"/>
      <c r="BU2250"/>
      <c r="BV2250"/>
    </row>
    <row r="2251" spans="1:74" x14ac:dyDescent="0.25">
      <c r="A2251" s="18"/>
      <c r="B2251" s="20"/>
      <c r="C2251" s="72"/>
      <c r="D2251" s="19"/>
      <c r="E2251" s="20"/>
      <c r="F2251" s="20"/>
      <c r="G2251" s="19"/>
      <c r="H2251" s="19"/>
      <c r="I2251" s="76" t="str">
        <f>IF(AND(Table1[[#This Row],[Was this permit part of a consolidated review?]]="No", Table1[[#This Row],[Date Notice of Complete Application Issued]]&lt;&gt;"", Table1[[#This Row],[Date of Decision]]&lt;&gt;""), Table1[[#This Row],[Date of Decision]]-Table1[[#This Row],[Date Notice of Complete Application Issued]], "")</f>
        <v/>
      </c>
      <c r="J225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5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5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51" s="74" t="str">
        <f>IF(Table1[[#This Row],[Was there an agreed upon decision date?]]="Yes",
    "Mutually agreed timeline",
    IF(ISNUMBER(Table1[[#This Row],[Total Active Review Days 
(without pauses)]]),
        IF(Table1[[#This Row],[Total Active Review Days 
(without pauses)]] &gt; Table1[[#This Row],[Deadline 
(Hidden Helper)]], "Yes", "No"),
    ""))</f>
        <v/>
      </c>
      <c r="N2251" s="8"/>
      <c r="O2251" s="8"/>
      <c r="BU2251"/>
      <c r="BV2251"/>
    </row>
    <row r="2252" spans="1:74" x14ac:dyDescent="0.25">
      <c r="A2252" s="18"/>
      <c r="B2252" s="20"/>
      <c r="C2252" s="72"/>
      <c r="D2252" s="19"/>
      <c r="E2252" s="20"/>
      <c r="F2252" s="20"/>
      <c r="G2252" s="19"/>
      <c r="H2252" s="19"/>
      <c r="I2252" s="76" t="str">
        <f>IF(AND(Table1[[#This Row],[Was this permit part of a consolidated review?]]="No", Table1[[#This Row],[Date Notice of Complete Application Issued]]&lt;&gt;"", Table1[[#This Row],[Date of Decision]]&lt;&gt;""), Table1[[#This Row],[Date of Decision]]-Table1[[#This Row],[Date Notice of Complete Application Issued]], "")</f>
        <v/>
      </c>
      <c r="J225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5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5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52" s="74" t="str">
        <f>IF(Table1[[#This Row],[Was there an agreed upon decision date?]]="Yes",
    "Mutually agreed timeline",
    IF(ISNUMBER(Table1[[#This Row],[Total Active Review Days 
(without pauses)]]),
        IF(Table1[[#This Row],[Total Active Review Days 
(without pauses)]] &gt; Table1[[#This Row],[Deadline 
(Hidden Helper)]], "Yes", "No"),
    ""))</f>
        <v/>
      </c>
      <c r="N2252" s="8"/>
      <c r="O2252" s="8"/>
      <c r="BU2252"/>
      <c r="BV2252"/>
    </row>
    <row r="2253" spans="1:74" x14ac:dyDescent="0.25">
      <c r="A2253" s="18"/>
      <c r="B2253" s="20"/>
      <c r="C2253" s="72"/>
      <c r="D2253" s="19"/>
      <c r="E2253" s="20"/>
      <c r="F2253" s="20"/>
      <c r="G2253" s="19"/>
      <c r="H2253" s="19"/>
      <c r="I2253" s="76" t="str">
        <f>IF(AND(Table1[[#This Row],[Was this permit part of a consolidated review?]]="No", Table1[[#This Row],[Date Notice of Complete Application Issued]]&lt;&gt;"", Table1[[#This Row],[Date of Decision]]&lt;&gt;""), Table1[[#This Row],[Date of Decision]]-Table1[[#This Row],[Date Notice of Complete Application Issued]], "")</f>
        <v/>
      </c>
      <c r="J225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5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5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53" s="74" t="str">
        <f>IF(Table1[[#This Row],[Was there an agreed upon decision date?]]="Yes",
    "Mutually agreed timeline",
    IF(ISNUMBER(Table1[[#This Row],[Total Active Review Days 
(without pauses)]]),
        IF(Table1[[#This Row],[Total Active Review Days 
(without pauses)]] &gt; Table1[[#This Row],[Deadline 
(Hidden Helper)]], "Yes", "No"),
    ""))</f>
        <v/>
      </c>
      <c r="N2253" s="8"/>
      <c r="O2253" s="8"/>
      <c r="BU2253"/>
      <c r="BV2253"/>
    </row>
    <row r="2254" spans="1:74" x14ac:dyDescent="0.25">
      <c r="A2254" s="18"/>
      <c r="B2254" s="20"/>
      <c r="C2254" s="72"/>
      <c r="D2254" s="19"/>
      <c r="E2254" s="20"/>
      <c r="F2254" s="20"/>
      <c r="G2254" s="19"/>
      <c r="H2254" s="19"/>
      <c r="I2254" s="76" t="str">
        <f>IF(AND(Table1[[#This Row],[Was this permit part of a consolidated review?]]="No", Table1[[#This Row],[Date Notice of Complete Application Issued]]&lt;&gt;"", Table1[[#This Row],[Date of Decision]]&lt;&gt;""), Table1[[#This Row],[Date of Decision]]-Table1[[#This Row],[Date Notice of Complete Application Issued]], "")</f>
        <v/>
      </c>
      <c r="J225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5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5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54" s="74" t="str">
        <f>IF(Table1[[#This Row],[Was there an agreed upon decision date?]]="Yes",
    "Mutually agreed timeline",
    IF(ISNUMBER(Table1[[#This Row],[Total Active Review Days 
(without pauses)]]),
        IF(Table1[[#This Row],[Total Active Review Days 
(without pauses)]] &gt; Table1[[#This Row],[Deadline 
(Hidden Helper)]], "Yes", "No"),
    ""))</f>
        <v/>
      </c>
      <c r="N2254" s="8"/>
      <c r="O2254" s="8"/>
      <c r="BU2254"/>
      <c r="BV2254"/>
    </row>
    <row r="2255" spans="1:74" x14ac:dyDescent="0.25">
      <c r="A2255" s="18"/>
      <c r="B2255" s="20"/>
      <c r="C2255" s="72"/>
      <c r="D2255" s="19"/>
      <c r="E2255" s="20"/>
      <c r="F2255" s="20"/>
      <c r="G2255" s="19"/>
      <c r="H2255" s="19"/>
      <c r="I2255" s="76" t="str">
        <f>IF(AND(Table1[[#This Row],[Was this permit part of a consolidated review?]]="No", Table1[[#This Row],[Date Notice of Complete Application Issued]]&lt;&gt;"", Table1[[#This Row],[Date of Decision]]&lt;&gt;""), Table1[[#This Row],[Date of Decision]]-Table1[[#This Row],[Date Notice of Complete Application Issued]], "")</f>
        <v/>
      </c>
      <c r="J225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5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5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55" s="74" t="str">
        <f>IF(Table1[[#This Row],[Was there an agreed upon decision date?]]="Yes",
    "Mutually agreed timeline",
    IF(ISNUMBER(Table1[[#This Row],[Total Active Review Days 
(without pauses)]]),
        IF(Table1[[#This Row],[Total Active Review Days 
(without pauses)]] &gt; Table1[[#This Row],[Deadline 
(Hidden Helper)]], "Yes", "No"),
    ""))</f>
        <v/>
      </c>
      <c r="N2255" s="8"/>
      <c r="O2255" s="8"/>
      <c r="BU2255"/>
      <c r="BV2255"/>
    </row>
    <row r="2256" spans="1:74" x14ac:dyDescent="0.25">
      <c r="A2256" s="18"/>
      <c r="B2256" s="20"/>
      <c r="C2256" s="72"/>
      <c r="D2256" s="19"/>
      <c r="E2256" s="20"/>
      <c r="F2256" s="20"/>
      <c r="G2256" s="19"/>
      <c r="H2256" s="19"/>
      <c r="I2256" s="76" t="str">
        <f>IF(AND(Table1[[#This Row],[Was this permit part of a consolidated review?]]="No", Table1[[#This Row],[Date Notice of Complete Application Issued]]&lt;&gt;"", Table1[[#This Row],[Date of Decision]]&lt;&gt;""), Table1[[#This Row],[Date of Decision]]-Table1[[#This Row],[Date Notice of Complete Application Issued]], "")</f>
        <v/>
      </c>
      <c r="J225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5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5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56" s="74" t="str">
        <f>IF(Table1[[#This Row],[Was there an agreed upon decision date?]]="Yes",
    "Mutually agreed timeline",
    IF(ISNUMBER(Table1[[#This Row],[Total Active Review Days 
(without pauses)]]),
        IF(Table1[[#This Row],[Total Active Review Days 
(without pauses)]] &gt; Table1[[#This Row],[Deadline 
(Hidden Helper)]], "Yes", "No"),
    ""))</f>
        <v/>
      </c>
      <c r="N2256" s="8"/>
      <c r="O2256" s="8"/>
      <c r="BU2256"/>
      <c r="BV2256"/>
    </row>
    <row r="2257" spans="1:74" x14ac:dyDescent="0.25">
      <c r="A2257" s="18"/>
      <c r="B2257" s="20"/>
      <c r="C2257" s="72"/>
      <c r="D2257" s="19"/>
      <c r="E2257" s="20"/>
      <c r="F2257" s="20"/>
      <c r="G2257" s="19"/>
      <c r="H2257" s="19"/>
      <c r="I2257" s="76" t="str">
        <f>IF(AND(Table1[[#This Row],[Was this permit part of a consolidated review?]]="No", Table1[[#This Row],[Date Notice of Complete Application Issued]]&lt;&gt;"", Table1[[#This Row],[Date of Decision]]&lt;&gt;""), Table1[[#This Row],[Date of Decision]]-Table1[[#This Row],[Date Notice of Complete Application Issued]], "")</f>
        <v/>
      </c>
      <c r="J225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5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5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57" s="74" t="str">
        <f>IF(Table1[[#This Row],[Was there an agreed upon decision date?]]="Yes",
    "Mutually agreed timeline",
    IF(ISNUMBER(Table1[[#This Row],[Total Active Review Days 
(without pauses)]]),
        IF(Table1[[#This Row],[Total Active Review Days 
(without pauses)]] &gt; Table1[[#This Row],[Deadline 
(Hidden Helper)]], "Yes", "No"),
    ""))</f>
        <v/>
      </c>
      <c r="N2257" s="8"/>
      <c r="O2257" s="8"/>
      <c r="BU2257"/>
      <c r="BV2257"/>
    </row>
    <row r="2258" spans="1:74" x14ac:dyDescent="0.25">
      <c r="A2258" s="18"/>
      <c r="B2258" s="20"/>
      <c r="C2258" s="72"/>
      <c r="D2258" s="19"/>
      <c r="E2258" s="20"/>
      <c r="F2258" s="20"/>
      <c r="G2258" s="19"/>
      <c r="H2258" s="19"/>
      <c r="I2258" s="76" t="str">
        <f>IF(AND(Table1[[#This Row],[Was this permit part of a consolidated review?]]="No", Table1[[#This Row],[Date Notice of Complete Application Issued]]&lt;&gt;"", Table1[[#This Row],[Date of Decision]]&lt;&gt;""), Table1[[#This Row],[Date of Decision]]-Table1[[#This Row],[Date Notice of Complete Application Issued]], "")</f>
        <v/>
      </c>
      <c r="J225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5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5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58" s="74" t="str">
        <f>IF(Table1[[#This Row],[Was there an agreed upon decision date?]]="Yes",
    "Mutually agreed timeline",
    IF(ISNUMBER(Table1[[#This Row],[Total Active Review Days 
(without pauses)]]),
        IF(Table1[[#This Row],[Total Active Review Days 
(without pauses)]] &gt; Table1[[#This Row],[Deadline 
(Hidden Helper)]], "Yes", "No"),
    ""))</f>
        <v/>
      </c>
      <c r="N2258" s="8"/>
      <c r="O2258" s="8"/>
      <c r="BU2258"/>
      <c r="BV2258"/>
    </row>
    <row r="2259" spans="1:74" x14ac:dyDescent="0.25">
      <c r="A2259" s="18"/>
      <c r="B2259" s="20"/>
      <c r="C2259" s="72"/>
      <c r="D2259" s="19"/>
      <c r="E2259" s="20"/>
      <c r="F2259" s="20"/>
      <c r="G2259" s="19"/>
      <c r="H2259" s="19"/>
      <c r="I2259" s="76" t="str">
        <f>IF(AND(Table1[[#This Row],[Was this permit part of a consolidated review?]]="No", Table1[[#This Row],[Date Notice of Complete Application Issued]]&lt;&gt;"", Table1[[#This Row],[Date of Decision]]&lt;&gt;""), Table1[[#This Row],[Date of Decision]]-Table1[[#This Row],[Date Notice of Complete Application Issued]], "")</f>
        <v/>
      </c>
      <c r="J225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5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5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59" s="74" t="str">
        <f>IF(Table1[[#This Row],[Was there an agreed upon decision date?]]="Yes",
    "Mutually agreed timeline",
    IF(ISNUMBER(Table1[[#This Row],[Total Active Review Days 
(without pauses)]]),
        IF(Table1[[#This Row],[Total Active Review Days 
(without pauses)]] &gt; Table1[[#This Row],[Deadline 
(Hidden Helper)]], "Yes", "No"),
    ""))</f>
        <v/>
      </c>
      <c r="N2259" s="8"/>
      <c r="O2259" s="8"/>
      <c r="BU2259"/>
      <c r="BV2259"/>
    </row>
    <row r="2260" spans="1:74" x14ac:dyDescent="0.25">
      <c r="A2260" s="18"/>
      <c r="B2260" s="20"/>
      <c r="C2260" s="72"/>
      <c r="D2260" s="19"/>
      <c r="E2260" s="20"/>
      <c r="F2260" s="20"/>
      <c r="G2260" s="19"/>
      <c r="H2260" s="19"/>
      <c r="I2260" s="76" t="str">
        <f>IF(AND(Table1[[#This Row],[Was this permit part of a consolidated review?]]="No", Table1[[#This Row],[Date Notice of Complete Application Issued]]&lt;&gt;"", Table1[[#This Row],[Date of Decision]]&lt;&gt;""), Table1[[#This Row],[Date of Decision]]-Table1[[#This Row],[Date Notice of Complete Application Issued]], "")</f>
        <v/>
      </c>
      <c r="J226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6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6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60" s="74" t="str">
        <f>IF(Table1[[#This Row],[Was there an agreed upon decision date?]]="Yes",
    "Mutually agreed timeline",
    IF(ISNUMBER(Table1[[#This Row],[Total Active Review Days 
(without pauses)]]),
        IF(Table1[[#This Row],[Total Active Review Days 
(without pauses)]] &gt; Table1[[#This Row],[Deadline 
(Hidden Helper)]], "Yes", "No"),
    ""))</f>
        <v/>
      </c>
      <c r="N2260" s="8"/>
      <c r="O2260" s="8"/>
      <c r="BU2260"/>
      <c r="BV2260"/>
    </row>
    <row r="2261" spans="1:74" x14ac:dyDescent="0.25">
      <c r="A2261" s="18"/>
      <c r="B2261" s="20"/>
      <c r="C2261" s="72"/>
      <c r="D2261" s="19"/>
      <c r="E2261" s="20"/>
      <c r="F2261" s="20"/>
      <c r="G2261" s="19"/>
      <c r="H2261" s="19"/>
      <c r="I2261" s="76" t="str">
        <f>IF(AND(Table1[[#This Row],[Was this permit part of a consolidated review?]]="No", Table1[[#This Row],[Date Notice of Complete Application Issued]]&lt;&gt;"", Table1[[#This Row],[Date of Decision]]&lt;&gt;""), Table1[[#This Row],[Date of Decision]]-Table1[[#This Row],[Date Notice of Complete Application Issued]], "")</f>
        <v/>
      </c>
      <c r="J226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6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6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61" s="74" t="str">
        <f>IF(Table1[[#This Row],[Was there an agreed upon decision date?]]="Yes",
    "Mutually agreed timeline",
    IF(ISNUMBER(Table1[[#This Row],[Total Active Review Days 
(without pauses)]]),
        IF(Table1[[#This Row],[Total Active Review Days 
(without pauses)]] &gt; Table1[[#This Row],[Deadline 
(Hidden Helper)]], "Yes", "No"),
    ""))</f>
        <v/>
      </c>
      <c r="N2261" s="8"/>
      <c r="O2261" s="8"/>
      <c r="BU2261"/>
      <c r="BV2261"/>
    </row>
    <row r="2262" spans="1:74" x14ac:dyDescent="0.25">
      <c r="A2262" s="18"/>
      <c r="B2262" s="20"/>
      <c r="C2262" s="72"/>
      <c r="D2262" s="19"/>
      <c r="E2262" s="20"/>
      <c r="F2262" s="20"/>
      <c r="G2262" s="19"/>
      <c r="H2262" s="19"/>
      <c r="I2262" s="76" t="str">
        <f>IF(AND(Table1[[#This Row],[Was this permit part of a consolidated review?]]="No", Table1[[#This Row],[Date Notice of Complete Application Issued]]&lt;&gt;"", Table1[[#This Row],[Date of Decision]]&lt;&gt;""), Table1[[#This Row],[Date of Decision]]-Table1[[#This Row],[Date Notice of Complete Application Issued]], "")</f>
        <v/>
      </c>
      <c r="J226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6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6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62" s="74" t="str">
        <f>IF(Table1[[#This Row],[Was there an agreed upon decision date?]]="Yes",
    "Mutually agreed timeline",
    IF(ISNUMBER(Table1[[#This Row],[Total Active Review Days 
(without pauses)]]),
        IF(Table1[[#This Row],[Total Active Review Days 
(without pauses)]] &gt; Table1[[#This Row],[Deadline 
(Hidden Helper)]], "Yes", "No"),
    ""))</f>
        <v/>
      </c>
      <c r="N2262" s="8"/>
      <c r="O2262" s="8"/>
      <c r="BU2262"/>
      <c r="BV2262"/>
    </row>
    <row r="2263" spans="1:74" x14ac:dyDescent="0.25">
      <c r="A2263" s="18"/>
      <c r="B2263" s="20"/>
      <c r="C2263" s="72"/>
      <c r="D2263" s="19"/>
      <c r="E2263" s="20"/>
      <c r="F2263" s="20"/>
      <c r="G2263" s="19"/>
      <c r="H2263" s="19"/>
      <c r="I2263" s="76" t="str">
        <f>IF(AND(Table1[[#This Row],[Was this permit part of a consolidated review?]]="No", Table1[[#This Row],[Date Notice of Complete Application Issued]]&lt;&gt;"", Table1[[#This Row],[Date of Decision]]&lt;&gt;""), Table1[[#This Row],[Date of Decision]]-Table1[[#This Row],[Date Notice of Complete Application Issued]], "")</f>
        <v/>
      </c>
      <c r="J226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6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6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63" s="74" t="str">
        <f>IF(Table1[[#This Row],[Was there an agreed upon decision date?]]="Yes",
    "Mutually agreed timeline",
    IF(ISNUMBER(Table1[[#This Row],[Total Active Review Days 
(without pauses)]]),
        IF(Table1[[#This Row],[Total Active Review Days 
(without pauses)]] &gt; Table1[[#This Row],[Deadline 
(Hidden Helper)]], "Yes", "No"),
    ""))</f>
        <v/>
      </c>
      <c r="N2263" s="8"/>
      <c r="O2263" s="8"/>
      <c r="BU2263"/>
      <c r="BV2263"/>
    </row>
    <row r="2264" spans="1:74" x14ac:dyDescent="0.25">
      <c r="A2264" s="18"/>
      <c r="B2264" s="20"/>
      <c r="C2264" s="72"/>
      <c r="D2264" s="19"/>
      <c r="E2264" s="20"/>
      <c r="F2264" s="20"/>
      <c r="G2264" s="19"/>
      <c r="H2264" s="19"/>
      <c r="I2264" s="76" t="str">
        <f>IF(AND(Table1[[#This Row],[Was this permit part of a consolidated review?]]="No", Table1[[#This Row],[Date Notice of Complete Application Issued]]&lt;&gt;"", Table1[[#This Row],[Date of Decision]]&lt;&gt;""), Table1[[#This Row],[Date of Decision]]-Table1[[#This Row],[Date Notice of Complete Application Issued]], "")</f>
        <v/>
      </c>
      <c r="J226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6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6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64" s="74" t="str">
        <f>IF(Table1[[#This Row],[Was there an agreed upon decision date?]]="Yes",
    "Mutually agreed timeline",
    IF(ISNUMBER(Table1[[#This Row],[Total Active Review Days 
(without pauses)]]),
        IF(Table1[[#This Row],[Total Active Review Days 
(without pauses)]] &gt; Table1[[#This Row],[Deadline 
(Hidden Helper)]], "Yes", "No"),
    ""))</f>
        <v/>
      </c>
      <c r="N2264" s="8"/>
      <c r="O2264" s="8"/>
      <c r="BU2264"/>
      <c r="BV2264"/>
    </row>
    <row r="2265" spans="1:74" x14ac:dyDescent="0.25">
      <c r="A2265" s="18"/>
      <c r="B2265" s="20"/>
      <c r="C2265" s="72"/>
      <c r="D2265" s="19"/>
      <c r="E2265" s="20"/>
      <c r="F2265" s="20"/>
      <c r="G2265" s="19"/>
      <c r="H2265" s="19"/>
      <c r="I2265" s="76" t="str">
        <f>IF(AND(Table1[[#This Row],[Was this permit part of a consolidated review?]]="No", Table1[[#This Row],[Date Notice of Complete Application Issued]]&lt;&gt;"", Table1[[#This Row],[Date of Decision]]&lt;&gt;""), Table1[[#This Row],[Date of Decision]]-Table1[[#This Row],[Date Notice of Complete Application Issued]], "")</f>
        <v/>
      </c>
      <c r="J226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6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6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65" s="74" t="str">
        <f>IF(Table1[[#This Row],[Was there an agreed upon decision date?]]="Yes",
    "Mutually agreed timeline",
    IF(ISNUMBER(Table1[[#This Row],[Total Active Review Days 
(without pauses)]]),
        IF(Table1[[#This Row],[Total Active Review Days 
(without pauses)]] &gt; Table1[[#This Row],[Deadline 
(Hidden Helper)]], "Yes", "No"),
    ""))</f>
        <v/>
      </c>
      <c r="N2265" s="8"/>
      <c r="O2265" s="8"/>
      <c r="BU2265"/>
      <c r="BV2265"/>
    </row>
    <row r="2266" spans="1:74" x14ac:dyDescent="0.25">
      <c r="A2266" s="18"/>
      <c r="B2266" s="20"/>
      <c r="C2266" s="72"/>
      <c r="D2266" s="19"/>
      <c r="E2266" s="20"/>
      <c r="F2266" s="20"/>
      <c r="G2266" s="19"/>
      <c r="H2266" s="19"/>
      <c r="I2266" s="76" t="str">
        <f>IF(AND(Table1[[#This Row],[Was this permit part of a consolidated review?]]="No", Table1[[#This Row],[Date Notice of Complete Application Issued]]&lt;&gt;"", Table1[[#This Row],[Date of Decision]]&lt;&gt;""), Table1[[#This Row],[Date of Decision]]-Table1[[#This Row],[Date Notice of Complete Application Issued]], "")</f>
        <v/>
      </c>
      <c r="J226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6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6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66" s="74" t="str">
        <f>IF(Table1[[#This Row],[Was there an agreed upon decision date?]]="Yes",
    "Mutually agreed timeline",
    IF(ISNUMBER(Table1[[#This Row],[Total Active Review Days 
(without pauses)]]),
        IF(Table1[[#This Row],[Total Active Review Days 
(without pauses)]] &gt; Table1[[#This Row],[Deadline 
(Hidden Helper)]], "Yes", "No"),
    ""))</f>
        <v/>
      </c>
      <c r="N2266" s="8"/>
      <c r="O2266" s="8"/>
      <c r="BU2266"/>
      <c r="BV2266"/>
    </row>
    <row r="2267" spans="1:74" x14ac:dyDescent="0.25">
      <c r="A2267" s="18"/>
      <c r="B2267" s="20"/>
      <c r="C2267" s="72"/>
      <c r="D2267" s="19"/>
      <c r="E2267" s="20"/>
      <c r="F2267" s="20"/>
      <c r="G2267" s="19"/>
      <c r="H2267" s="19"/>
      <c r="I2267" s="76" t="str">
        <f>IF(AND(Table1[[#This Row],[Was this permit part of a consolidated review?]]="No", Table1[[#This Row],[Date Notice of Complete Application Issued]]&lt;&gt;"", Table1[[#This Row],[Date of Decision]]&lt;&gt;""), Table1[[#This Row],[Date of Decision]]-Table1[[#This Row],[Date Notice of Complete Application Issued]], "")</f>
        <v/>
      </c>
      <c r="J226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6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6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67" s="74" t="str">
        <f>IF(Table1[[#This Row],[Was there an agreed upon decision date?]]="Yes",
    "Mutually agreed timeline",
    IF(ISNUMBER(Table1[[#This Row],[Total Active Review Days 
(without pauses)]]),
        IF(Table1[[#This Row],[Total Active Review Days 
(without pauses)]] &gt; Table1[[#This Row],[Deadline 
(Hidden Helper)]], "Yes", "No"),
    ""))</f>
        <v/>
      </c>
      <c r="N2267" s="8"/>
      <c r="O2267" s="8"/>
      <c r="BU2267"/>
      <c r="BV2267"/>
    </row>
    <row r="2268" spans="1:74" x14ac:dyDescent="0.25">
      <c r="A2268" s="18"/>
      <c r="B2268" s="20"/>
      <c r="C2268" s="72"/>
      <c r="D2268" s="19"/>
      <c r="E2268" s="20"/>
      <c r="F2268" s="20"/>
      <c r="G2268" s="19"/>
      <c r="H2268" s="19"/>
      <c r="I2268" s="76" t="str">
        <f>IF(AND(Table1[[#This Row],[Was this permit part of a consolidated review?]]="No", Table1[[#This Row],[Date Notice of Complete Application Issued]]&lt;&gt;"", Table1[[#This Row],[Date of Decision]]&lt;&gt;""), Table1[[#This Row],[Date of Decision]]-Table1[[#This Row],[Date Notice of Complete Application Issued]], "")</f>
        <v/>
      </c>
      <c r="J226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6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6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68" s="74" t="str">
        <f>IF(Table1[[#This Row],[Was there an agreed upon decision date?]]="Yes",
    "Mutually agreed timeline",
    IF(ISNUMBER(Table1[[#This Row],[Total Active Review Days 
(without pauses)]]),
        IF(Table1[[#This Row],[Total Active Review Days 
(without pauses)]] &gt; Table1[[#This Row],[Deadline 
(Hidden Helper)]], "Yes", "No"),
    ""))</f>
        <v/>
      </c>
      <c r="N2268" s="8"/>
      <c r="O2268" s="8"/>
      <c r="BU2268"/>
      <c r="BV2268"/>
    </row>
    <row r="2269" spans="1:74" x14ac:dyDescent="0.25">
      <c r="A2269" s="18"/>
      <c r="B2269" s="20"/>
      <c r="C2269" s="72"/>
      <c r="D2269" s="19"/>
      <c r="E2269" s="20"/>
      <c r="F2269" s="20"/>
      <c r="G2269" s="19"/>
      <c r="H2269" s="19"/>
      <c r="I2269" s="76" t="str">
        <f>IF(AND(Table1[[#This Row],[Was this permit part of a consolidated review?]]="No", Table1[[#This Row],[Date Notice of Complete Application Issued]]&lt;&gt;"", Table1[[#This Row],[Date of Decision]]&lt;&gt;""), Table1[[#This Row],[Date of Decision]]-Table1[[#This Row],[Date Notice of Complete Application Issued]], "")</f>
        <v/>
      </c>
      <c r="J226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6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6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69" s="74" t="str">
        <f>IF(Table1[[#This Row],[Was there an agreed upon decision date?]]="Yes",
    "Mutually agreed timeline",
    IF(ISNUMBER(Table1[[#This Row],[Total Active Review Days 
(without pauses)]]),
        IF(Table1[[#This Row],[Total Active Review Days 
(without pauses)]] &gt; Table1[[#This Row],[Deadline 
(Hidden Helper)]], "Yes", "No"),
    ""))</f>
        <v/>
      </c>
      <c r="N2269" s="8"/>
      <c r="O2269" s="8"/>
      <c r="BU2269"/>
      <c r="BV2269"/>
    </row>
    <row r="2270" spans="1:74" x14ac:dyDescent="0.25">
      <c r="A2270" s="18"/>
      <c r="B2270" s="20"/>
      <c r="C2270" s="72"/>
      <c r="D2270" s="19"/>
      <c r="E2270" s="20"/>
      <c r="F2270" s="20"/>
      <c r="G2270" s="19"/>
      <c r="H2270" s="19"/>
      <c r="I2270" s="76" t="str">
        <f>IF(AND(Table1[[#This Row],[Was this permit part of a consolidated review?]]="No", Table1[[#This Row],[Date Notice of Complete Application Issued]]&lt;&gt;"", Table1[[#This Row],[Date of Decision]]&lt;&gt;""), Table1[[#This Row],[Date of Decision]]-Table1[[#This Row],[Date Notice of Complete Application Issued]], "")</f>
        <v/>
      </c>
      <c r="J227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7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7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70" s="74" t="str">
        <f>IF(Table1[[#This Row],[Was there an agreed upon decision date?]]="Yes",
    "Mutually agreed timeline",
    IF(ISNUMBER(Table1[[#This Row],[Total Active Review Days 
(without pauses)]]),
        IF(Table1[[#This Row],[Total Active Review Days 
(without pauses)]] &gt; Table1[[#This Row],[Deadline 
(Hidden Helper)]], "Yes", "No"),
    ""))</f>
        <v/>
      </c>
      <c r="N2270" s="8"/>
      <c r="O2270" s="8"/>
      <c r="BU2270"/>
      <c r="BV2270"/>
    </row>
    <row r="2271" spans="1:74" x14ac:dyDescent="0.25">
      <c r="A2271" s="18"/>
      <c r="B2271" s="20"/>
      <c r="C2271" s="72"/>
      <c r="D2271" s="19"/>
      <c r="E2271" s="20"/>
      <c r="F2271" s="20"/>
      <c r="G2271" s="19"/>
      <c r="H2271" s="19"/>
      <c r="I2271" s="76" t="str">
        <f>IF(AND(Table1[[#This Row],[Was this permit part of a consolidated review?]]="No", Table1[[#This Row],[Date Notice of Complete Application Issued]]&lt;&gt;"", Table1[[#This Row],[Date of Decision]]&lt;&gt;""), Table1[[#This Row],[Date of Decision]]-Table1[[#This Row],[Date Notice of Complete Application Issued]], "")</f>
        <v/>
      </c>
      <c r="J227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7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7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71" s="74" t="str">
        <f>IF(Table1[[#This Row],[Was there an agreed upon decision date?]]="Yes",
    "Mutually agreed timeline",
    IF(ISNUMBER(Table1[[#This Row],[Total Active Review Days 
(without pauses)]]),
        IF(Table1[[#This Row],[Total Active Review Days 
(without pauses)]] &gt; Table1[[#This Row],[Deadline 
(Hidden Helper)]], "Yes", "No"),
    ""))</f>
        <v/>
      </c>
      <c r="N2271" s="8"/>
      <c r="O2271" s="8"/>
      <c r="BU2271"/>
      <c r="BV2271"/>
    </row>
    <row r="2272" spans="1:74" x14ac:dyDescent="0.25">
      <c r="A2272" s="18"/>
      <c r="B2272" s="20"/>
      <c r="C2272" s="72"/>
      <c r="D2272" s="19"/>
      <c r="E2272" s="20"/>
      <c r="F2272" s="20"/>
      <c r="G2272" s="19"/>
      <c r="H2272" s="19"/>
      <c r="I2272" s="76" t="str">
        <f>IF(AND(Table1[[#This Row],[Was this permit part of a consolidated review?]]="No", Table1[[#This Row],[Date Notice of Complete Application Issued]]&lt;&gt;"", Table1[[#This Row],[Date of Decision]]&lt;&gt;""), Table1[[#This Row],[Date of Decision]]-Table1[[#This Row],[Date Notice of Complete Application Issued]], "")</f>
        <v/>
      </c>
      <c r="J227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7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7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72" s="74" t="str">
        <f>IF(Table1[[#This Row],[Was there an agreed upon decision date?]]="Yes",
    "Mutually agreed timeline",
    IF(ISNUMBER(Table1[[#This Row],[Total Active Review Days 
(without pauses)]]),
        IF(Table1[[#This Row],[Total Active Review Days 
(without pauses)]] &gt; Table1[[#This Row],[Deadline 
(Hidden Helper)]], "Yes", "No"),
    ""))</f>
        <v/>
      </c>
      <c r="N2272" s="8"/>
      <c r="O2272" s="8"/>
      <c r="BU2272"/>
      <c r="BV2272"/>
    </row>
    <row r="2273" spans="1:74" x14ac:dyDescent="0.25">
      <c r="A2273" s="18"/>
      <c r="B2273" s="20"/>
      <c r="C2273" s="72"/>
      <c r="D2273" s="19"/>
      <c r="E2273" s="20"/>
      <c r="F2273" s="20"/>
      <c r="G2273" s="19"/>
      <c r="H2273" s="19"/>
      <c r="I2273" s="76" t="str">
        <f>IF(AND(Table1[[#This Row],[Was this permit part of a consolidated review?]]="No", Table1[[#This Row],[Date Notice of Complete Application Issued]]&lt;&gt;"", Table1[[#This Row],[Date of Decision]]&lt;&gt;""), Table1[[#This Row],[Date of Decision]]-Table1[[#This Row],[Date Notice of Complete Application Issued]], "")</f>
        <v/>
      </c>
      <c r="J227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7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7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73" s="74" t="str">
        <f>IF(Table1[[#This Row],[Was there an agreed upon decision date?]]="Yes",
    "Mutually agreed timeline",
    IF(ISNUMBER(Table1[[#This Row],[Total Active Review Days 
(without pauses)]]),
        IF(Table1[[#This Row],[Total Active Review Days 
(without pauses)]] &gt; Table1[[#This Row],[Deadline 
(Hidden Helper)]], "Yes", "No"),
    ""))</f>
        <v/>
      </c>
      <c r="N2273" s="8"/>
      <c r="O2273" s="8"/>
      <c r="BU2273"/>
      <c r="BV2273"/>
    </row>
    <row r="2274" spans="1:74" x14ac:dyDescent="0.25">
      <c r="A2274" s="18"/>
      <c r="B2274" s="20"/>
      <c r="C2274" s="72"/>
      <c r="D2274" s="19"/>
      <c r="E2274" s="20"/>
      <c r="F2274" s="20"/>
      <c r="G2274" s="19"/>
      <c r="H2274" s="19"/>
      <c r="I2274" s="76" t="str">
        <f>IF(AND(Table1[[#This Row],[Was this permit part of a consolidated review?]]="No", Table1[[#This Row],[Date Notice of Complete Application Issued]]&lt;&gt;"", Table1[[#This Row],[Date of Decision]]&lt;&gt;""), Table1[[#This Row],[Date of Decision]]-Table1[[#This Row],[Date Notice of Complete Application Issued]], "")</f>
        <v/>
      </c>
      <c r="J227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7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7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74" s="74" t="str">
        <f>IF(Table1[[#This Row],[Was there an agreed upon decision date?]]="Yes",
    "Mutually agreed timeline",
    IF(ISNUMBER(Table1[[#This Row],[Total Active Review Days 
(without pauses)]]),
        IF(Table1[[#This Row],[Total Active Review Days 
(without pauses)]] &gt; Table1[[#This Row],[Deadline 
(Hidden Helper)]], "Yes", "No"),
    ""))</f>
        <v/>
      </c>
      <c r="N2274" s="8"/>
      <c r="O2274" s="8"/>
      <c r="BU2274"/>
      <c r="BV2274"/>
    </row>
    <row r="2275" spans="1:74" x14ac:dyDescent="0.25">
      <c r="A2275" s="18"/>
      <c r="B2275" s="20"/>
      <c r="C2275" s="72"/>
      <c r="D2275" s="19"/>
      <c r="E2275" s="20"/>
      <c r="F2275" s="20"/>
      <c r="G2275" s="19"/>
      <c r="H2275" s="19"/>
      <c r="I2275" s="76" t="str">
        <f>IF(AND(Table1[[#This Row],[Was this permit part of a consolidated review?]]="No", Table1[[#This Row],[Date Notice of Complete Application Issued]]&lt;&gt;"", Table1[[#This Row],[Date of Decision]]&lt;&gt;""), Table1[[#This Row],[Date of Decision]]-Table1[[#This Row],[Date Notice of Complete Application Issued]], "")</f>
        <v/>
      </c>
      <c r="J227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7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7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75" s="74" t="str">
        <f>IF(Table1[[#This Row],[Was there an agreed upon decision date?]]="Yes",
    "Mutually agreed timeline",
    IF(ISNUMBER(Table1[[#This Row],[Total Active Review Days 
(without pauses)]]),
        IF(Table1[[#This Row],[Total Active Review Days 
(without pauses)]] &gt; Table1[[#This Row],[Deadline 
(Hidden Helper)]], "Yes", "No"),
    ""))</f>
        <v/>
      </c>
      <c r="N2275" s="8"/>
      <c r="O2275" s="8"/>
      <c r="BU2275"/>
      <c r="BV2275"/>
    </row>
    <row r="2276" spans="1:74" x14ac:dyDescent="0.25">
      <c r="A2276" s="18"/>
      <c r="B2276" s="20"/>
      <c r="C2276" s="72"/>
      <c r="D2276" s="19"/>
      <c r="E2276" s="20"/>
      <c r="F2276" s="20"/>
      <c r="G2276" s="19"/>
      <c r="H2276" s="19"/>
      <c r="I2276" s="76" t="str">
        <f>IF(AND(Table1[[#This Row],[Was this permit part of a consolidated review?]]="No", Table1[[#This Row],[Date Notice of Complete Application Issued]]&lt;&gt;"", Table1[[#This Row],[Date of Decision]]&lt;&gt;""), Table1[[#This Row],[Date of Decision]]-Table1[[#This Row],[Date Notice of Complete Application Issued]], "")</f>
        <v/>
      </c>
      <c r="J227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7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7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76" s="74" t="str">
        <f>IF(Table1[[#This Row],[Was there an agreed upon decision date?]]="Yes",
    "Mutually agreed timeline",
    IF(ISNUMBER(Table1[[#This Row],[Total Active Review Days 
(without pauses)]]),
        IF(Table1[[#This Row],[Total Active Review Days 
(without pauses)]] &gt; Table1[[#This Row],[Deadline 
(Hidden Helper)]], "Yes", "No"),
    ""))</f>
        <v/>
      </c>
      <c r="N2276" s="8"/>
      <c r="O2276" s="8"/>
      <c r="BU2276"/>
      <c r="BV2276"/>
    </row>
    <row r="2277" spans="1:74" x14ac:dyDescent="0.25">
      <c r="A2277" s="18"/>
      <c r="B2277" s="20"/>
      <c r="C2277" s="72"/>
      <c r="D2277" s="19"/>
      <c r="E2277" s="20"/>
      <c r="F2277" s="20"/>
      <c r="G2277" s="19"/>
      <c r="H2277" s="19"/>
      <c r="I2277" s="76" t="str">
        <f>IF(AND(Table1[[#This Row],[Was this permit part of a consolidated review?]]="No", Table1[[#This Row],[Date Notice of Complete Application Issued]]&lt;&gt;"", Table1[[#This Row],[Date of Decision]]&lt;&gt;""), Table1[[#This Row],[Date of Decision]]-Table1[[#This Row],[Date Notice of Complete Application Issued]], "")</f>
        <v/>
      </c>
      <c r="J227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7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7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77" s="74" t="str">
        <f>IF(Table1[[#This Row],[Was there an agreed upon decision date?]]="Yes",
    "Mutually agreed timeline",
    IF(ISNUMBER(Table1[[#This Row],[Total Active Review Days 
(without pauses)]]),
        IF(Table1[[#This Row],[Total Active Review Days 
(without pauses)]] &gt; Table1[[#This Row],[Deadline 
(Hidden Helper)]], "Yes", "No"),
    ""))</f>
        <v/>
      </c>
      <c r="N2277" s="8"/>
      <c r="O2277" s="8"/>
      <c r="BU2277"/>
      <c r="BV2277"/>
    </row>
    <row r="2278" spans="1:74" x14ac:dyDescent="0.25">
      <c r="A2278" s="18"/>
      <c r="B2278" s="20"/>
      <c r="C2278" s="72"/>
      <c r="D2278" s="19"/>
      <c r="E2278" s="20"/>
      <c r="F2278" s="20"/>
      <c r="G2278" s="19"/>
      <c r="H2278" s="19"/>
      <c r="I2278" s="76" t="str">
        <f>IF(AND(Table1[[#This Row],[Was this permit part of a consolidated review?]]="No", Table1[[#This Row],[Date Notice of Complete Application Issued]]&lt;&gt;"", Table1[[#This Row],[Date of Decision]]&lt;&gt;""), Table1[[#This Row],[Date of Decision]]-Table1[[#This Row],[Date Notice of Complete Application Issued]], "")</f>
        <v/>
      </c>
      <c r="J227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7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7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78" s="74" t="str">
        <f>IF(Table1[[#This Row],[Was there an agreed upon decision date?]]="Yes",
    "Mutually agreed timeline",
    IF(ISNUMBER(Table1[[#This Row],[Total Active Review Days 
(without pauses)]]),
        IF(Table1[[#This Row],[Total Active Review Days 
(without pauses)]] &gt; Table1[[#This Row],[Deadline 
(Hidden Helper)]], "Yes", "No"),
    ""))</f>
        <v/>
      </c>
      <c r="N2278" s="8"/>
      <c r="O2278" s="8"/>
      <c r="BU2278"/>
      <c r="BV2278"/>
    </row>
    <row r="2279" spans="1:74" x14ac:dyDescent="0.25">
      <c r="A2279" s="18"/>
      <c r="B2279" s="20"/>
      <c r="C2279" s="72"/>
      <c r="D2279" s="19"/>
      <c r="E2279" s="20"/>
      <c r="F2279" s="20"/>
      <c r="G2279" s="19"/>
      <c r="H2279" s="19"/>
      <c r="I2279" s="76" t="str">
        <f>IF(AND(Table1[[#This Row],[Was this permit part of a consolidated review?]]="No", Table1[[#This Row],[Date Notice of Complete Application Issued]]&lt;&gt;"", Table1[[#This Row],[Date of Decision]]&lt;&gt;""), Table1[[#This Row],[Date of Decision]]-Table1[[#This Row],[Date Notice of Complete Application Issued]], "")</f>
        <v/>
      </c>
      <c r="J227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7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7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79" s="74" t="str">
        <f>IF(Table1[[#This Row],[Was there an agreed upon decision date?]]="Yes",
    "Mutually agreed timeline",
    IF(ISNUMBER(Table1[[#This Row],[Total Active Review Days 
(without pauses)]]),
        IF(Table1[[#This Row],[Total Active Review Days 
(without pauses)]] &gt; Table1[[#This Row],[Deadline 
(Hidden Helper)]], "Yes", "No"),
    ""))</f>
        <v/>
      </c>
      <c r="N2279" s="8"/>
      <c r="O2279" s="8"/>
      <c r="BU2279"/>
      <c r="BV2279"/>
    </row>
    <row r="2280" spans="1:74" x14ac:dyDescent="0.25">
      <c r="A2280" s="18"/>
      <c r="B2280" s="20"/>
      <c r="C2280" s="72"/>
      <c r="D2280" s="19"/>
      <c r="E2280" s="20"/>
      <c r="F2280" s="20"/>
      <c r="G2280" s="19"/>
      <c r="H2280" s="19"/>
      <c r="I2280" s="76" t="str">
        <f>IF(AND(Table1[[#This Row],[Was this permit part of a consolidated review?]]="No", Table1[[#This Row],[Date Notice of Complete Application Issued]]&lt;&gt;"", Table1[[#This Row],[Date of Decision]]&lt;&gt;""), Table1[[#This Row],[Date of Decision]]-Table1[[#This Row],[Date Notice of Complete Application Issued]], "")</f>
        <v/>
      </c>
      <c r="J228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8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8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80" s="74" t="str">
        <f>IF(Table1[[#This Row],[Was there an agreed upon decision date?]]="Yes",
    "Mutually agreed timeline",
    IF(ISNUMBER(Table1[[#This Row],[Total Active Review Days 
(without pauses)]]),
        IF(Table1[[#This Row],[Total Active Review Days 
(without pauses)]] &gt; Table1[[#This Row],[Deadline 
(Hidden Helper)]], "Yes", "No"),
    ""))</f>
        <v/>
      </c>
      <c r="N2280" s="8"/>
      <c r="O2280" s="8"/>
      <c r="BU2280"/>
      <c r="BV2280"/>
    </row>
    <row r="2281" spans="1:74" x14ac:dyDescent="0.25">
      <c r="A2281" s="18"/>
      <c r="B2281" s="20"/>
      <c r="C2281" s="72"/>
      <c r="D2281" s="19"/>
      <c r="E2281" s="20"/>
      <c r="F2281" s="20"/>
      <c r="G2281" s="19"/>
      <c r="H2281" s="19"/>
      <c r="I2281" s="76" t="str">
        <f>IF(AND(Table1[[#This Row],[Was this permit part of a consolidated review?]]="No", Table1[[#This Row],[Date Notice of Complete Application Issued]]&lt;&gt;"", Table1[[#This Row],[Date of Decision]]&lt;&gt;""), Table1[[#This Row],[Date of Decision]]-Table1[[#This Row],[Date Notice of Complete Application Issued]], "")</f>
        <v/>
      </c>
      <c r="J228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8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8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81" s="74" t="str">
        <f>IF(Table1[[#This Row],[Was there an agreed upon decision date?]]="Yes",
    "Mutually agreed timeline",
    IF(ISNUMBER(Table1[[#This Row],[Total Active Review Days 
(without pauses)]]),
        IF(Table1[[#This Row],[Total Active Review Days 
(without pauses)]] &gt; Table1[[#This Row],[Deadline 
(Hidden Helper)]], "Yes", "No"),
    ""))</f>
        <v/>
      </c>
      <c r="N2281" s="8"/>
      <c r="O2281" s="8"/>
      <c r="BU2281"/>
      <c r="BV2281"/>
    </row>
    <row r="2282" spans="1:74" x14ac:dyDescent="0.25">
      <c r="A2282" s="18"/>
      <c r="B2282" s="20"/>
      <c r="C2282" s="72"/>
      <c r="D2282" s="19"/>
      <c r="E2282" s="20"/>
      <c r="F2282" s="20"/>
      <c r="G2282" s="19"/>
      <c r="H2282" s="19"/>
      <c r="I2282" s="76" t="str">
        <f>IF(AND(Table1[[#This Row],[Was this permit part of a consolidated review?]]="No", Table1[[#This Row],[Date Notice of Complete Application Issued]]&lt;&gt;"", Table1[[#This Row],[Date of Decision]]&lt;&gt;""), Table1[[#This Row],[Date of Decision]]-Table1[[#This Row],[Date Notice of Complete Application Issued]], "")</f>
        <v/>
      </c>
      <c r="J228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8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8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82" s="74" t="str">
        <f>IF(Table1[[#This Row],[Was there an agreed upon decision date?]]="Yes",
    "Mutually agreed timeline",
    IF(ISNUMBER(Table1[[#This Row],[Total Active Review Days 
(without pauses)]]),
        IF(Table1[[#This Row],[Total Active Review Days 
(without pauses)]] &gt; Table1[[#This Row],[Deadline 
(Hidden Helper)]], "Yes", "No"),
    ""))</f>
        <v/>
      </c>
      <c r="N2282" s="8"/>
      <c r="O2282" s="8"/>
      <c r="BU2282"/>
      <c r="BV2282"/>
    </row>
    <row r="2283" spans="1:74" x14ac:dyDescent="0.25">
      <c r="A2283" s="18"/>
      <c r="B2283" s="20"/>
      <c r="C2283" s="72"/>
      <c r="D2283" s="19"/>
      <c r="E2283" s="20"/>
      <c r="F2283" s="20"/>
      <c r="G2283" s="19"/>
      <c r="H2283" s="19"/>
      <c r="I2283" s="76" t="str">
        <f>IF(AND(Table1[[#This Row],[Was this permit part of a consolidated review?]]="No", Table1[[#This Row],[Date Notice of Complete Application Issued]]&lt;&gt;"", Table1[[#This Row],[Date of Decision]]&lt;&gt;""), Table1[[#This Row],[Date of Decision]]-Table1[[#This Row],[Date Notice of Complete Application Issued]], "")</f>
        <v/>
      </c>
      <c r="J228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8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8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83" s="74" t="str">
        <f>IF(Table1[[#This Row],[Was there an agreed upon decision date?]]="Yes",
    "Mutually agreed timeline",
    IF(ISNUMBER(Table1[[#This Row],[Total Active Review Days 
(without pauses)]]),
        IF(Table1[[#This Row],[Total Active Review Days 
(without pauses)]] &gt; Table1[[#This Row],[Deadline 
(Hidden Helper)]], "Yes", "No"),
    ""))</f>
        <v/>
      </c>
      <c r="N2283" s="8"/>
      <c r="O2283" s="8"/>
      <c r="BU2283"/>
      <c r="BV2283"/>
    </row>
    <row r="2284" spans="1:74" x14ac:dyDescent="0.25">
      <c r="A2284" s="18"/>
      <c r="B2284" s="20"/>
      <c r="C2284" s="72"/>
      <c r="D2284" s="19"/>
      <c r="E2284" s="20"/>
      <c r="F2284" s="20"/>
      <c r="G2284" s="19"/>
      <c r="H2284" s="19"/>
      <c r="I2284" s="76" t="str">
        <f>IF(AND(Table1[[#This Row],[Was this permit part of a consolidated review?]]="No", Table1[[#This Row],[Date Notice of Complete Application Issued]]&lt;&gt;"", Table1[[#This Row],[Date of Decision]]&lt;&gt;""), Table1[[#This Row],[Date of Decision]]-Table1[[#This Row],[Date Notice of Complete Application Issued]], "")</f>
        <v/>
      </c>
      <c r="J228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8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8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84" s="74" t="str">
        <f>IF(Table1[[#This Row],[Was there an agreed upon decision date?]]="Yes",
    "Mutually agreed timeline",
    IF(ISNUMBER(Table1[[#This Row],[Total Active Review Days 
(without pauses)]]),
        IF(Table1[[#This Row],[Total Active Review Days 
(without pauses)]] &gt; Table1[[#This Row],[Deadline 
(Hidden Helper)]], "Yes", "No"),
    ""))</f>
        <v/>
      </c>
      <c r="N2284" s="8"/>
      <c r="O2284" s="8"/>
      <c r="BU2284"/>
      <c r="BV2284"/>
    </row>
    <row r="2285" spans="1:74" x14ac:dyDescent="0.25">
      <c r="A2285" s="18"/>
      <c r="B2285" s="20"/>
      <c r="C2285" s="72"/>
      <c r="D2285" s="19"/>
      <c r="E2285" s="20"/>
      <c r="F2285" s="20"/>
      <c r="G2285" s="19"/>
      <c r="H2285" s="19"/>
      <c r="I2285" s="76" t="str">
        <f>IF(AND(Table1[[#This Row],[Was this permit part of a consolidated review?]]="No", Table1[[#This Row],[Date Notice of Complete Application Issued]]&lt;&gt;"", Table1[[#This Row],[Date of Decision]]&lt;&gt;""), Table1[[#This Row],[Date of Decision]]-Table1[[#This Row],[Date Notice of Complete Application Issued]], "")</f>
        <v/>
      </c>
      <c r="J228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8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8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85" s="74" t="str">
        <f>IF(Table1[[#This Row],[Was there an agreed upon decision date?]]="Yes",
    "Mutually agreed timeline",
    IF(ISNUMBER(Table1[[#This Row],[Total Active Review Days 
(without pauses)]]),
        IF(Table1[[#This Row],[Total Active Review Days 
(without pauses)]] &gt; Table1[[#This Row],[Deadline 
(Hidden Helper)]], "Yes", "No"),
    ""))</f>
        <v/>
      </c>
      <c r="N2285" s="8"/>
      <c r="O2285" s="8"/>
      <c r="BU2285"/>
      <c r="BV2285"/>
    </row>
    <row r="2286" spans="1:74" x14ac:dyDescent="0.25">
      <c r="A2286" s="18"/>
      <c r="B2286" s="20"/>
      <c r="C2286" s="72"/>
      <c r="D2286" s="19"/>
      <c r="E2286" s="20"/>
      <c r="F2286" s="20"/>
      <c r="G2286" s="19"/>
      <c r="H2286" s="19"/>
      <c r="I2286" s="76" t="str">
        <f>IF(AND(Table1[[#This Row],[Was this permit part of a consolidated review?]]="No", Table1[[#This Row],[Date Notice of Complete Application Issued]]&lt;&gt;"", Table1[[#This Row],[Date of Decision]]&lt;&gt;""), Table1[[#This Row],[Date of Decision]]-Table1[[#This Row],[Date Notice of Complete Application Issued]], "")</f>
        <v/>
      </c>
      <c r="J228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8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8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86" s="74" t="str">
        <f>IF(Table1[[#This Row],[Was there an agreed upon decision date?]]="Yes",
    "Mutually agreed timeline",
    IF(ISNUMBER(Table1[[#This Row],[Total Active Review Days 
(without pauses)]]),
        IF(Table1[[#This Row],[Total Active Review Days 
(without pauses)]] &gt; Table1[[#This Row],[Deadline 
(Hidden Helper)]], "Yes", "No"),
    ""))</f>
        <v/>
      </c>
      <c r="N2286" s="8"/>
      <c r="O2286" s="8"/>
      <c r="BU2286"/>
      <c r="BV2286"/>
    </row>
    <row r="2287" spans="1:74" x14ac:dyDescent="0.25">
      <c r="A2287" s="18"/>
      <c r="B2287" s="20"/>
      <c r="C2287" s="72"/>
      <c r="D2287" s="19"/>
      <c r="E2287" s="20"/>
      <c r="F2287" s="20"/>
      <c r="G2287" s="19"/>
      <c r="H2287" s="19"/>
      <c r="I2287" s="76" t="str">
        <f>IF(AND(Table1[[#This Row],[Was this permit part of a consolidated review?]]="No", Table1[[#This Row],[Date Notice of Complete Application Issued]]&lt;&gt;"", Table1[[#This Row],[Date of Decision]]&lt;&gt;""), Table1[[#This Row],[Date of Decision]]-Table1[[#This Row],[Date Notice of Complete Application Issued]], "")</f>
        <v/>
      </c>
      <c r="J228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8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8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87" s="74" t="str">
        <f>IF(Table1[[#This Row],[Was there an agreed upon decision date?]]="Yes",
    "Mutually agreed timeline",
    IF(ISNUMBER(Table1[[#This Row],[Total Active Review Days 
(without pauses)]]),
        IF(Table1[[#This Row],[Total Active Review Days 
(without pauses)]] &gt; Table1[[#This Row],[Deadline 
(Hidden Helper)]], "Yes", "No"),
    ""))</f>
        <v/>
      </c>
      <c r="N2287" s="8"/>
      <c r="O2287" s="8"/>
      <c r="BU2287"/>
      <c r="BV2287"/>
    </row>
    <row r="2288" spans="1:74" x14ac:dyDescent="0.25">
      <c r="A2288" s="18"/>
      <c r="B2288" s="20"/>
      <c r="C2288" s="72"/>
      <c r="D2288" s="19"/>
      <c r="E2288" s="20"/>
      <c r="F2288" s="20"/>
      <c r="G2288" s="19"/>
      <c r="H2288" s="19"/>
      <c r="I2288" s="76" t="str">
        <f>IF(AND(Table1[[#This Row],[Was this permit part of a consolidated review?]]="No", Table1[[#This Row],[Date Notice of Complete Application Issued]]&lt;&gt;"", Table1[[#This Row],[Date of Decision]]&lt;&gt;""), Table1[[#This Row],[Date of Decision]]-Table1[[#This Row],[Date Notice of Complete Application Issued]], "")</f>
        <v/>
      </c>
      <c r="J228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8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8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88" s="74" t="str">
        <f>IF(Table1[[#This Row],[Was there an agreed upon decision date?]]="Yes",
    "Mutually agreed timeline",
    IF(ISNUMBER(Table1[[#This Row],[Total Active Review Days 
(without pauses)]]),
        IF(Table1[[#This Row],[Total Active Review Days 
(without pauses)]] &gt; Table1[[#This Row],[Deadline 
(Hidden Helper)]], "Yes", "No"),
    ""))</f>
        <v/>
      </c>
      <c r="N2288" s="8"/>
      <c r="O2288" s="8"/>
      <c r="BU2288"/>
      <c r="BV2288"/>
    </row>
    <row r="2289" spans="1:74" x14ac:dyDescent="0.25">
      <c r="A2289" s="18"/>
      <c r="B2289" s="20"/>
      <c r="C2289" s="72"/>
      <c r="D2289" s="19"/>
      <c r="E2289" s="20"/>
      <c r="F2289" s="20"/>
      <c r="G2289" s="19"/>
      <c r="H2289" s="19"/>
      <c r="I2289" s="76" t="str">
        <f>IF(AND(Table1[[#This Row],[Was this permit part of a consolidated review?]]="No", Table1[[#This Row],[Date Notice of Complete Application Issued]]&lt;&gt;"", Table1[[#This Row],[Date of Decision]]&lt;&gt;""), Table1[[#This Row],[Date of Decision]]-Table1[[#This Row],[Date Notice of Complete Application Issued]], "")</f>
        <v/>
      </c>
      <c r="J228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8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8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89" s="74" t="str">
        <f>IF(Table1[[#This Row],[Was there an agreed upon decision date?]]="Yes",
    "Mutually agreed timeline",
    IF(ISNUMBER(Table1[[#This Row],[Total Active Review Days 
(without pauses)]]),
        IF(Table1[[#This Row],[Total Active Review Days 
(without pauses)]] &gt; Table1[[#This Row],[Deadline 
(Hidden Helper)]], "Yes", "No"),
    ""))</f>
        <v/>
      </c>
      <c r="N2289" s="8"/>
      <c r="O2289" s="8"/>
      <c r="BU2289"/>
      <c r="BV2289"/>
    </row>
    <row r="2290" spans="1:74" x14ac:dyDescent="0.25">
      <c r="A2290" s="18"/>
      <c r="B2290" s="20"/>
      <c r="C2290" s="72"/>
      <c r="D2290" s="19"/>
      <c r="E2290" s="20"/>
      <c r="F2290" s="20"/>
      <c r="G2290" s="19"/>
      <c r="H2290" s="19"/>
      <c r="I2290" s="76" t="str">
        <f>IF(AND(Table1[[#This Row],[Was this permit part of a consolidated review?]]="No", Table1[[#This Row],[Date Notice of Complete Application Issued]]&lt;&gt;"", Table1[[#This Row],[Date of Decision]]&lt;&gt;""), Table1[[#This Row],[Date of Decision]]-Table1[[#This Row],[Date Notice of Complete Application Issued]], "")</f>
        <v/>
      </c>
      <c r="J229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9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9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90" s="74" t="str">
        <f>IF(Table1[[#This Row],[Was there an agreed upon decision date?]]="Yes",
    "Mutually agreed timeline",
    IF(ISNUMBER(Table1[[#This Row],[Total Active Review Days 
(without pauses)]]),
        IF(Table1[[#This Row],[Total Active Review Days 
(without pauses)]] &gt; Table1[[#This Row],[Deadline 
(Hidden Helper)]], "Yes", "No"),
    ""))</f>
        <v/>
      </c>
      <c r="N2290" s="8"/>
      <c r="O2290" s="8"/>
      <c r="BU2290"/>
      <c r="BV2290"/>
    </row>
    <row r="2291" spans="1:74" x14ac:dyDescent="0.25">
      <c r="A2291" s="18"/>
      <c r="B2291" s="20"/>
      <c r="C2291" s="72"/>
      <c r="D2291" s="19"/>
      <c r="E2291" s="20"/>
      <c r="F2291" s="20"/>
      <c r="G2291" s="19"/>
      <c r="H2291" s="19"/>
      <c r="I2291" s="76" t="str">
        <f>IF(AND(Table1[[#This Row],[Was this permit part of a consolidated review?]]="No", Table1[[#This Row],[Date Notice of Complete Application Issued]]&lt;&gt;"", Table1[[#This Row],[Date of Decision]]&lt;&gt;""), Table1[[#This Row],[Date of Decision]]-Table1[[#This Row],[Date Notice of Complete Application Issued]], "")</f>
        <v/>
      </c>
      <c r="J229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9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9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91" s="74" t="str">
        <f>IF(Table1[[#This Row],[Was there an agreed upon decision date?]]="Yes",
    "Mutually agreed timeline",
    IF(ISNUMBER(Table1[[#This Row],[Total Active Review Days 
(without pauses)]]),
        IF(Table1[[#This Row],[Total Active Review Days 
(without pauses)]] &gt; Table1[[#This Row],[Deadline 
(Hidden Helper)]], "Yes", "No"),
    ""))</f>
        <v/>
      </c>
      <c r="N2291" s="8"/>
      <c r="O2291" s="8"/>
      <c r="BU2291"/>
      <c r="BV2291"/>
    </row>
    <row r="2292" spans="1:74" x14ac:dyDescent="0.25">
      <c r="A2292" s="18"/>
      <c r="B2292" s="20"/>
      <c r="C2292" s="72"/>
      <c r="D2292" s="19"/>
      <c r="E2292" s="20"/>
      <c r="F2292" s="20"/>
      <c r="G2292" s="19"/>
      <c r="H2292" s="19"/>
      <c r="I2292" s="76" t="str">
        <f>IF(AND(Table1[[#This Row],[Was this permit part of a consolidated review?]]="No", Table1[[#This Row],[Date Notice of Complete Application Issued]]&lt;&gt;"", Table1[[#This Row],[Date of Decision]]&lt;&gt;""), Table1[[#This Row],[Date of Decision]]-Table1[[#This Row],[Date Notice of Complete Application Issued]], "")</f>
        <v/>
      </c>
      <c r="J229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9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9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92" s="74" t="str">
        <f>IF(Table1[[#This Row],[Was there an agreed upon decision date?]]="Yes",
    "Mutually agreed timeline",
    IF(ISNUMBER(Table1[[#This Row],[Total Active Review Days 
(without pauses)]]),
        IF(Table1[[#This Row],[Total Active Review Days 
(without pauses)]] &gt; Table1[[#This Row],[Deadline 
(Hidden Helper)]], "Yes", "No"),
    ""))</f>
        <v/>
      </c>
      <c r="N2292" s="8"/>
      <c r="O2292" s="8"/>
      <c r="BU2292"/>
      <c r="BV2292"/>
    </row>
    <row r="2293" spans="1:74" x14ac:dyDescent="0.25">
      <c r="A2293" s="18"/>
      <c r="B2293" s="20"/>
      <c r="C2293" s="72"/>
      <c r="D2293" s="19"/>
      <c r="E2293" s="20"/>
      <c r="F2293" s="20"/>
      <c r="G2293" s="19"/>
      <c r="H2293" s="19"/>
      <c r="I2293" s="76" t="str">
        <f>IF(AND(Table1[[#This Row],[Was this permit part of a consolidated review?]]="No", Table1[[#This Row],[Date Notice of Complete Application Issued]]&lt;&gt;"", Table1[[#This Row],[Date of Decision]]&lt;&gt;""), Table1[[#This Row],[Date of Decision]]-Table1[[#This Row],[Date Notice of Complete Application Issued]], "")</f>
        <v/>
      </c>
      <c r="J229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9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9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93" s="74" t="str">
        <f>IF(Table1[[#This Row],[Was there an agreed upon decision date?]]="Yes",
    "Mutually agreed timeline",
    IF(ISNUMBER(Table1[[#This Row],[Total Active Review Days 
(without pauses)]]),
        IF(Table1[[#This Row],[Total Active Review Days 
(without pauses)]] &gt; Table1[[#This Row],[Deadline 
(Hidden Helper)]], "Yes", "No"),
    ""))</f>
        <v/>
      </c>
      <c r="N2293" s="8"/>
      <c r="O2293" s="8"/>
      <c r="BU2293"/>
      <c r="BV2293"/>
    </row>
    <row r="2294" spans="1:74" x14ac:dyDescent="0.25">
      <c r="A2294" s="18"/>
      <c r="B2294" s="20"/>
      <c r="C2294" s="72"/>
      <c r="D2294" s="19"/>
      <c r="E2294" s="20"/>
      <c r="F2294" s="20"/>
      <c r="G2294" s="19"/>
      <c r="H2294" s="19"/>
      <c r="I2294" s="76" t="str">
        <f>IF(AND(Table1[[#This Row],[Was this permit part of a consolidated review?]]="No", Table1[[#This Row],[Date Notice of Complete Application Issued]]&lt;&gt;"", Table1[[#This Row],[Date of Decision]]&lt;&gt;""), Table1[[#This Row],[Date of Decision]]-Table1[[#This Row],[Date Notice of Complete Application Issued]], "")</f>
        <v/>
      </c>
      <c r="J229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9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9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94" s="74" t="str">
        <f>IF(Table1[[#This Row],[Was there an agreed upon decision date?]]="Yes",
    "Mutually agreed timeline",
    IF(ISNUMBER(Table1[[#This Row],[Total Active Review Days 
(without pauses)]]),
        IF(Table1[[#This Row],[Total Active Review Days 
(without pauses)]] &gt; Table1[[#This Row],[Deadline 
(Hidden Helper)]], "Yes", "No"),
    ""))</f>
        <v/>
      </c>
      <c r="N2294" s="8"/>
      <c r="O2294" s="8"/>
      <c r="BU2294"/>
      <c r="BV2294"/>
    </row>
    <row r="2295" spans="1:74" x14ac:dyDescent="0.25">
      <c r="A2295" s="18"/>
      <c r="B2295" s="20"/>
      <c r="C2295" s="72"/>
      <c r="D2295" s="19"/>
      <c r="E2295" s="20"/>
      <c r="F2295" s="20"/>
      <c r="G2295" s="19"/>
      <c r="H2295" s="19"/>
      <c r="I2295" s="76" t="str">
        <f>IF(AND(Table1[[#This Row],[Was this permit part of a consolidated review?]]="No", Table1[[#This Row],[Date Notice of Complete Application Issued]]&lt;&gt;"", Table1[[#This Row],[Date of Decision]]&lt;&gt;""), Table1[[#This Row],[Date of Decision]]-Table1[[#This Row],[Date Notice of Complete Application Issued]], "")</f>
        <v/>
      </c>
      <c r="J229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9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9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95" s="74" t="str">
        <f>IF(Table1[[#This Row],[Was there an agreed upon decision date?]]="Yes",
    "Mutually agreed timeline",
    IF(ISNUMBER(Table1[[#This Row],[Total Active Review Days 
(without pauses)]]),
        IF(Table1[[#This Row],[Total Active Review Days 
(without pauses)]] &gt; Table1[[#This Row],[Deadline 
(Hidden Helper)]], "Yes", "No"),
    ""))</f>
        <v/>
      </c>
      <c r="N2295" s="8"/>
      <c r="O2295" s="8"/>
      <c r="BU2295"/>
      <c r="BV2295"/>
    </row>
    <row r="2296" spans="1:74" x14ac:dyDescent="0.25">
      <c r="A2296" s="18"/>
      <c r="B2296" s="20"/>
      <c r="C2296" s="72"/>
      <c r="D2296" s="19"/>
      <c r="E2296" s="20"/>
      <c r="F2296" s="20"/>
      <c r="G2296" s="19"/>
      <c r="H2296" s="19"/>
      <c r="I2296" s="76" t="str">
        <f>IF(AND(Table1[[#This Row],[Was this permit part of a consolidated review?]]="No", Table1[[#This Row],[Date Notice of Complete Application Issued]]&lt;&gt;"", Table1[[#This Row],[Date of Decision]]&lt;&gt;""), Table1[[#This Row],[Date of Decision]]-Table1[[#This Row],[Date Notice of Complete Application Issued]], "")</f>
        <v/>
      </c>
      <c r="J229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9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9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96" s="74" t="str">
        <f>IF(Table1[[#This Row],[Was there an agreed upon decision date?]]="Yes",
    "Mutually agreed timeline",
    IF(ISNUMBER(Table1[[#This Row],[Total Active Review Days 
(without pauses)]]),
        IF(Table1[[#This Row],[Total Active Review Days 
(without pauses)]] &gt; Table1[[#This Row],[Deadline 
(Hidden Helper)]], "Yes", "No"),
    ""))</f>
        <v/>
      </c>
      <c r="N2296" s="8"/>
      <c r="O2296" s="8"/>
      <c r="BU2296"/>
      <c r="BV2296"/>
    </row>
    <row r="2297" spans="1:74" x14ac:dyDescent="0.25">
      <c r="A2297" s="18"/>
      <c r="B2297" s="20"/>
      <c r="C2297" s="72"/>
      <c r="D2297" s="19"/>
      <c r="E2297" s="20"/>
      <c r="F2297" s="20"/>
      <c r="G2297" s="19"/>
      <c r="H2297" s="19"/>
      <c r="I2297" s="76" t="str">
        <f>IF(AND(Table1[[#This Row],[Was this permit part of a consolidated review?]]="No", Table1[[#This Row],[Date Notice of Complete Application Issued]]&lt;&gt;"", Table1[[#This Row],[Date of Decision]]&lt;&gt;""), Table1[[#This Row],[Date of Decision]]-Table1[[#This Row],[Date Notice of Complete Application Issued]], "")</f>
        <v/>
      </c>
      <c r="J229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9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9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97" s="74" t="str">
        <f>IF(Table1[[#This Row],[Was there an agreed upon decision date?]]="Yes",
    "Mutually agreed timeline",
    IF(ISNUMBER(Table1[[#This Row],[Total Active Review Days 
(without pauses)]]),
        IF(Table1[[#This Row],[Total Active Review Days 
(without pauses)]] &gt; Table1[[#This Row],[Deadline 
(Hidden Helper)]], "Yes", "No"),
    ""))</f>
        <v/>
      </c>
      <c r="N2297" s="8"/>
      <c r="O2297" s="8"/>
      <c r="BU2297"/>
      <c r="BV2297"/>
    </row>
    <row r="2298" spans="1:74" x14ac:dyDescent="0.25">
      <c r="A2298" s="18"/>
      <c r="B2298" s="20"/>
      <c r="C2298" s="72"/>
      <c r="D2298" s="19"/>
      <c r="E2298" s="20"/>
      <c r="F2298" s="20"/>
      <c r="G2298" s="19"/>
      <c r="H2298" s="19"/>
      <c r="I2298" s="76" t="str">
        <f>IF(AND(Table1[[#This Row],[Was this permit part of a consolidated review?]]="No", Table1[[#This Row],[Date Notice of Complete Application Issued]]&lt;&gt;"", Table1[[#This Row],[Date of Decision]]&lt;&gt;""), Table1[[#This Row],[Date of Decision]]-Table1[[#This Row],[Date Notice of Complete Application Issued]], "")</f>
        <v/>
      </c>
      <c r="J229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9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9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98" s="74" t="str">
        <f>IF(Table1[[#This Row],[Was there an agreed upon decision date?]]="Yes",
    "Mutually agreed timeline",
    IF(ISNUMBER(Table1[[#This Row],[Total Active Review Days 
(without pauses)]]),
        IF(Table1[[#This Row],[Total Active Review Days 
(without pauses)]] &gt; Table1[[#This Row],[Deadline 
(Hidden Helper)]], "Yes", "No"),
    ""))</f>
        <v/>
      </c>
      <c r="N2298" s="8"/>
      <c r="O2298" s="8"/>
      <c r="BU2298"/>
      <c r="BV2298"/>
    </row>
    <row r="2299" spans="1:74" x14ac:dyDescent="0.25">
      <c r="A2299" s="18"/>
      <c r="B2299" s="20"/>
      <c r="C2299" s="72"/>
      <c r="D2299" s="19"/>
      <c r="E2299" s="20"/>
      <c r="F2299" s="20"/>
      <c r="G2299" s="19"/>
      <c r="H2299" s="19"/>
      <c r="I2299" s="76" t="str">
        <f>IF(AND(Table1[[#This Row],[Was this permit part of a consolidated review?]]="No", Table1[[#This Row],[Date Notice of Complete Application Issued]]&lt;&gt;"", Table1[[#This Row],[Date of Decision]]&lt;&gt;""), Table1[[#This Row],[Date of Decision]]-Table1[[#This Row],[Date Notice of Complete Application Issued]], "")</f>
        <v/>
      </c>
      <c r="J229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29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29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299" s="74" t="str">
        <f>IF(Table1[[#This Row],[Was there an agreed upon decision date?]]="Yes",
    "Mutually agreed timeline",
    IF(ISNUMBER(Table1[[#This Row],[Total Active Review Days 
(without pauses)]]),
        IF(Table1[[#This Row],[Total Active Review Days 
(without pauses)]] &gt; Table1[[#This Row],[Deadline 
(Hidden Helper)]], "Yes", "No"),
    ""))</f>
        <v/>
      </c>
      <c r="N2299" s="8"/>
      <c r="O2299" s="8"/>
      <c r="BU2299"/>
      <c r="BV2299"/>
    </row>
    <row r="2300" spans="1:74" x14ac:dyDescent="0.25">
      <c r="A2300" s="18"/>
      <c r="B2300" s="20"/>
      <c r="C2300" s="72"/>
      <c r="D2300" s="19"/>
      <c r="E2300" s="20"/>
      <c r="F2300" s="20"/>
      <c r="G2300" s="19"/>
      <c r="H2300" s="19"/>
      <c r="I2300" s="76" t="str">
        <f>IF(AND(Table1[[#This Row],[Was this permit part of a consolidated review?]]="No", Table1[[#This Row],[Date Notice of Complete Application Issued]]&lt;&gt;"", Table1[[#This Row],[Date of Decision]]&lt;&gt;""), Table1[[#This Row],[Date of Decision]]-Table1[[#This Row],[Date Notice of Complete Application Issued]], "")</f>
        <v/>
      </c>
      <c r="J230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0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0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00" s="74" t="str">
        <f>IF(Table1[[#This Row],[Was there an agreed upon decision date?]]="Yes",
    "Mutually agreed timeline",
    IF(ISNUMBER(Table1[[#This Row],[Total Active Review Days 
(without pauses)]]),
        IF(Table1[[#This Row],[Total Active Review Days 
(without pauses)]] &gt; Table1[[#This Row],[Deadline 
(Hidden Helper)]], "Yes", "No"),
    ""))</f>
        <v/>
      </c>
      <c r="N2300" s="8"/>
      <c r="O2300" s="8"/>
      <c r="BU2300"/>
      <c r="BV2300"/>
    </row>
    <row r="2301" spans="1:74" x14ac:dyDescent="0.25">
      <c r="A2301" s="18"/>
      <c r="B2301" s="20"/>
      <c r="C2301" s="72"/>
      <c r="D2301" s="19"/>
      <c r="E2301" s="20"/>
      <c r="F2301" s="20"/>
      <c r="G2301" s="19"/>
      <c r="H2301" s="19"/>
      <c r="I2301" s="76" t="str">
        <f>IF(AND(Table1[[#This Row],[Was this permit part of a consolidated review?]]="No", Table1[[#This Row],[Date Notice of Complete Application Issued]]&lt;&gt;"", Table1[[#This Row],[Date of Decision]]&lt;&gt;""), Table1[[#This Row],[Date of Decision]]-Table1[[#This Row],[Date Notice of Complete Application Issued]], "")</f>
        <v/>
      </c>
      <c r="J230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0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0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01" s="74" t="str">
        <f>IF(Table1[[#This Row],[Was there an agreed upon decision date?]]="Yes",
    "Mutually agreed timeline",
    IF(ISNUMBER(Table1[[#This Row],[Total Active Review Days 
(without pauses)]]),
        IF(Table1[[#This Row],[Total Active Review Days 
(without pauses)]] &gt; Table1[[#This Row],[Deadline 
(Hidden Helper)]], "Yes", "No"),
    ""))</f>
        <v/>
      </c>
      <c r="N2301" s="8"/>
      <c r="O2301" s="8"/>
      <c r="BU2301"/>
      <c r="BV2301"/>
    </row>
    <row r="2302" spans="1:74" x14ac:dyDescent="0.25">
      <c r="A2302" s="18"/>
      <c r="B2302" s="20"/>
      <c r="C2302" s="72"/>
      <c r="D2302" s="19"/>
      <c r="E2302" s="20"/>
      <c r="F2302" s="20"/>
      <c r="G2302" s="19"/>
      <c r="H2302" s="19"/>
      <c r="I2302" s="76" t="str">
        <f>IF(AND(Table1[[#This Row],[Was this permit part of a consolidated review?]]="No", Table1[[#This Row],[Date Notice of Complete Application Issued]]&lt;&gt;"", Table1[[#This Row],[Date of Decision]]&lt;&gt;""), Table1[[#This Row],[Date of Decision]]-Table1[[#This Row],[Date Notice of Complete Application Issued]], "")</f>
        <v/>
      </c>
      <c r="J230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0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0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02" s="74" t="str">
        <f>IF(Table1[[#This Row],[Was there an agreed upon decision date?]]="Yes",
    "Mutually agreed timeline",
    IF(ISNUMBER(Table1[[#This Row],[Total Active Review Days 
(without pauses)]]),
        IF(Table1[[#This Row],[Total Active Review Days 
(without pauses)]] &gt; Table1[[#This Row],[Deadline 
(Hidden Helper)]], "Yes", "No"),
    ""))</f>
        <v/>
      </c>
      <c r="N2302" s="8"/>
      <c r="O2302" s="8"/>
      <c r="BU2302"/>
      <c r="BV2302"/>
    </row>
    <row r="2303" spans="1:74" x14ac:dyDescent="0.25">
      <c r="A2303" s="18"/>
      <c r="B2303" s="20"/>
      <c r="C2303" s="72"/>
      <c r="D2303" s="19"/>
      <c r="E2303" s="20"/>
      <c r="F2303" s="20"/>
      <c r="G2303" s="19"/>
      <c r="H2303" s="19"/>
      <c r="I2303" s="76" t="str">
        <f>IF(AND(Table1[[#This Row],[Was this permit part of a consolidated review?]]="No", Table1[[#This Row],[Date Notice of Complete Application Issued]]&lt;&gt;"", Table1[[#This Row],[Date of Decision]]&lt;&gt;""), Table1[[#This Row],[Date of Decision]]-Table1[[#This Row],[Date Notice of Complete Application Issued]], "")</f>
        <v/>
      </c>
      <c r="J230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0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0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03" s="74" t="str">
        <f>IF(Table1[[#This Row],[Was there an agreed upon decision date?]]="Yes",
    "Mutually agreed timeline",
    IF(ISNUMBER(Table1[[#This Row],[Total Active Review Days 
(without pauses)]]),
        IF(Table1[[#This Row],[Total Active Review Days 
(without pauses)]] &gt; Table1[[#This Row],[Deadline 
(Hidden Helper)]], "Yes", "No"),
    ""))</f>
        <v/>
      </c>
      <c r="N2303" s="8"/>
      <c r="O2303" s="8"/>
      <c r="BU2303"/>
      <c r="BV2303"/>
    </row>
    <row r="2304" spans="1:74" x14ac:dyDescent="0.25">
      <c r="A2304" s="18"/>
      <c r="B2304" s="20"/>
      <c r="C2304" s="72"/>
      <c r="D2304" s="19"/>
      <c r="E2304" s="20"/>
      <c r="F2304" s="20"/>
      <c r="G2304" s="19"/>
      <c r="H2304" s="19"/>
      <c r="I2304" s="76" t="str">
        <f>IF(AND(Table1[[#This Row],[Was this permit part of a consolidated review?]]="No", Table1[[#This Row],[Date Notice of Complete Application Issued]]&lt;&gt;"", Table1[[#This Row],[Date of Decision]]&lt;&gt;""), Table1[[#This Row],[Date of Decision]]-Table1[[#This Row],[Date Notice of Complete Application Issued]], "")</f>
        <v/>
      </c>
      <c r="J230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0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0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04" s="74" t="str">
        <f>IF(Table1[[#This Row],[Was there an agreed upon decision date?]]="Yes",
    "Mutually agreed timeline",
    IF(ISNUMBER(Table1[[#This Row],[Total Active Review Days 
(without pauses)]]),
        IF(Table1[[#This Row],[Total Active Review Days 
(without pauses)]] &gt; Table1[[#This Row],[Deadline 
(Hidden Helper)]], "Yes", "No"),
    ""))</f>
        <v/>
      </c>
      <c r="N2304" s="8"/>
      <c r="O2304" s="8"/>
      <c r="BU2304"/>
      <c r="BV2304"/>
    </row>
    <row r="2305" spans="1:74" x14ac:dyDescent="0.25">
      <c r="A2305" s="18"/>
      <c r="B2305" s="20"/>
      <c r="C2305" s="72"/>
      <c r="D2305" s="19"/>
      <c r="E2305" s="20"/>
      <c r="F2305" s="20"/>
      <c r="G2305" s="19"/>
      <c r="H2305" s="19"/>
      <c r="I2305" s="76" t="str">
        <f>IF(AND(Table1[[#This Row],[Was this permit part of a consolidated review?]]="No", Table1[[#This Row],[Date Notice of Complete Application Issued]]&lt;&gt;"", Table1[[#This Row],[Date of Decision]]&lt;&gt;""), Table1[[#This Row],[Date of Decision]]-Table1[[#This Row],[Date Notice of Complete Application Issued]], "")</f>
        <v/>
      </c>
      <c r="J230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0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0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05" s="74" t="str">
        <f>IF(Table1[[#This Row],[Was there an agreed upon decision date?]]="Yes",
    "Mutually agreed timeline",
    IF(ISNUMBER(Table1[[#This Row],[Total Active Review Days 
(without pauses)]]),
        IF(Table1[[#This Row],[Total Active Review Days 
(without pauses)]] &gt; Table1[[#This Row],[Deadline 
(Hidden Helper)]], "Yes", "No"),
    ""))</f>
        <v/>
      </c>
      <c r="N2305" s="8"/>
      <c r="O2305" s="8"/>
      <c r="BU2305"/>
      <c r="BV2305"/>
    </row>
    <row r="2306" spans="1:74" x14ac:dyDescent="0.25">
      <c r="A2306" s="18"/>
      <c r="B2306" s="20"/>
      <c r="C2306" s="72"/>
      <c r="D2306" s="19"/>
      <c r="E2306" s="20"/>
      <c r="F2306" s="20"/>
      <c r="G2306" s="19"/>
      <c r="H2306" s="19"/>
      <c r="I2306" s="76" t="str">
        <f>IF(AND(Table1[[#This Row],[Was this permit part of a consolidated review?]]="No", Table1[[#This Row],[Date Notice of Complete Application Issued]]&lt;&gt;"", Table1[[#This Row],[Date of Decision]]&lt;&gt;""), Table1[[#This Row],[Date of Decision]]-Table1[[#This Row],[Date Notice of Complete Application Issued]], "")</f>
        <v/>
      </c>
      <c r="J230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0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0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06" s="74" t="str">
        <f>IF(Table1[[#This Row],[Was there an agreed upon decision date?]]="Yes",
    "Mutually agreed timeline",
    IF(ISNUMBER(Table1[[#This Row],[Total Active Review Days 
(without pauses)]]),
        IF(Table1[[#This Row],[Total Active Review Days 
(without pauses)]] &gt; Table1[[#This Row],[Deadline 
(Hidden Helper)]], "Yes", "No"),
    ""))</f>
        <v/>
      </c>
      <c r="N2306" s="8"/>
      <c r="O2306" s="8"/>
      <c r="BU2306"/>
      <c r="BV2306"/>
    </row>
    <row r="2307" spans="1:74" x14ac:dyDescent="0.25">
      <c r="A2307" s="18"/>
      <c r="B2307" s="20"/>
      <c r="C2307" s="72"/>
      <c r="D2307" s="19"/>
      <c r="E2307" s="20"/>
      <c r="F2307" s="20"/>
      <c r="G2307" s="19"/>
      <c r="H2307" s="19"/>
      <c r="I2307" s="76" t="str">
        <f>IF(AND(Table1[[#This Row],[Was this permit part of a consolidated review?]]="No", Table1[[#This Row],[Date Notice of Complete Application Issued]]&lt;&gt;"", Table1[[#This Row],[Date of Decision]]&lt;&gt;""), Table1[[#This Row],[Date of Decision]]-Table1[[#This Row],[Date Notice of Complete Application Issued]], "")</f>
        <v/>
      </c>
      <c r="J230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0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0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07" s="74" t="str">
        <f>IF(Table1[[#This Row],[Was there an agreed upon decision date?]]="Yes",
    "Mutually agreed timeline",
    IF(ISNUMBER(Table1[[#This Row],[Total Active Review Days 
(without pauses)]]),
        IF(Table1[[#This Row],[Total Active Review Days 
(without pauses)]] &gt; Table1[[#This Row],[Deadline 
(Hidden Helper)]], "Yes", "No"),
    ""))</f>
        <v/>
      </c>
      <c r="N2307" s="8"/>
      <c r="O2307" s="8"/>
      <c r="BU2307"/>
      <c r="BV2307"/>
    </row>
    <row r="2308" spans="1:74" x14ac:dyDescent="0.25">
      <c r="A2308" s="18"/>
      <c r="B2308" s="20"/>
      <c r="C2308" s="72"/>
      <c r="D2308" s="19"/>
      <c r="E2308" s="20"/>
      <c r="F2308" s="20"/>
      <c r="G2308" s="19"/>
      <c r="H2308" s="19"/>
      <c r="I2308" s="76" t="str">
        <f>IF(AND(Table1[[#This Row],[Was this permit part of a consolidated review?]]="No", Table1[[#This Row],[Date Notice of Complete Application Issued]]&lt;&gt;"", Table1[[#This Row],[Date of Decision]]&lt;&gt;""), Table1[[#This Row],[Date of Decision]]-Table1[[#This Row],[Date Notice of Complete Application Issued]], "")</f>
        <v/>
      </c>
      <c r="J230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0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0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08" s="74" t="str">
        <f>IF(Table1[[#This Row],[Was there an agreed upon decision date?]]="Yes",
    "Mutually agreed timeline",
    IF(ISNUMBER(Table1[[#This Row],[Total Active Review Days 
(without pauses)]]),
        IF(Table1[[#This Row],[Total Active Review Days 
(without pauses)]] &gt; Table1[[#This Row],[Deadline 
(Hidden Helper)]], "Yes", "No"),
    ""))</f>
        <v/>
      </c>
      <c r="N2308" s="8"/>
      <c r="O2308" s="8"/>
      <c r="BU2308"/>
      <c r="BV2308"/>
    </row>
    <row r="2309" spans="1:74" x14ac:dyDescent="0.25">
      <c r="A2309" s="18"/>
      <c r="B2309" s="20"/>
      <c r="C2309" s="72"/>
      <c r="D2309" s="19"/>
      <c r="E2309" s="20"/>
      <c r="F2309" s="20"/>
      <c r="G2309" s="19"/>
      <c r="H2309" s="19"/>
      <c r="I2309" s="76" t="str">
        <f>IF(AND(Table1[[#This Row],[Was this permit part of a consolidated review?]]="No", Table1[[#This Row],[Date Notice of Complete Application Issued]]&lt;&gt;"", Table1[[#This Row],[Date of Decision]]&lt;&gt;""), Table1[[#This Row],[Date of Decision]]-Table1[[#This Row],[Date Notice of Complete Application Issued]], "")</f>
        <v/>
      </c>
      <c r="J230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0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0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09" s="74" t="str">
        <f>IF(Table1[[#This Row],[Was there an agreed upon decision date?]]="Yes",
    "Mutually agreed timeline",
    IF(ISNUMBER(Table1[[#This Row],[Total Active Review Days 
(without pauses)]]),
        IF(Table1[[#This Row],[Total Active Review Days 
(without pauses)]] &gt; Table1[[#This Row],[Deadline 
(Hidden Helper)]], "Yes", "No"),
    ""))</f>
        <v/>
      </c>
      <c r="N2309" s="8"/>
      <c r="O2309" s="8"/>
      <c r="BU2309"/>
      <c r="BV2309"/>
    </row>
    <row r="2310" spans="1:74" x14ac:dyDescent="0.25">
      <c r="A2310" s="18"/>
      <c r="B2310" s="20"/>
      <c r="C2310" s="72"/>
      <c r="D2310" s="19"/>
      <c r="E2310" s="20"/>
      <c r="F2310" s="20"/>
      <c r="G2310" s="19"/>
      <c r="H2310" s="19"/>
      <c r="I2310" s="76" t="str">
        <f>IF(AND(Table1[[#This Row],[Was this permit part of a consolidated review?]]="No", Table1[[#This Row],[Date Notice of Complete Application Issued]]&lt;&gt;"", Table1[[#This Row],[Date of Decision]]&lt;&gt;""), Table1[[#This Row],[Date of Decision]]-Table1[[#This Row],[Date Notice of Complete Application Issued]], "")</f>
        <v/>
      </c>
      <c r="J231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1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1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10" s="74" t="str">
        <f>IF(Table1[[#This Row],[Was there an agreed upon decision date?]]="Yes",
    "Mutually agreed timeline",
    IF(ISNUMBER(Table1[[#This Row],[Total Active Review Days 
(without pauses)]]),
        IF(Table1[[#This Row],[Total Active Review Days 
(without pauses)]] &gt; Table1[[#This Row],[Deadline 
(Hidden Helper)]], "Yes", "No"),
    ""))</f>
        <v/>
      </c>
      <c r="N2310" s="8"/>
      <c r="O2310" s="8"/>
      <c r="BU2310"/>
      <c r="BV2310"/>
    </row>
    <row r="2311" spans="1:74" x14ac:dyDescent="0.25">
      <c r="A2311" s="18"/>
      <c r="B2311" s="20"/>
      <c r="C2311" s="72"/>
      <c r="D2311" s="19"/>
      <c r="E2311" s="20"/>
      <c r="F2311" s="20"/>
      <c r="G2311" s="19"/>
      <c r="H2311" s="19"/>
      <c r="I2311" s="76" t="str">
        <f>IF(AND(Table1[[#This Row],[Was this permit part of a consolidated review?]]="No", Table1[[#This Row],[Date Notice of Complete Application Issued]]&lt;&gt;"", Table1[[#This Row],[Date of Decision]]&lt;&gt;""), Table1[[#This Row],[Date of Decision]]-Table1[[#This Row],[Date Notice of Complete Application Issued]], "")</f>
        <v/>
      </c>
      <c r="J231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1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1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11" s="74" t="str">
        <f>IF(Table1[[#This Row],[Was there an agreed upon decision date?]]="Yes",
    "Mutually agreed timeline",
    IF(ISNUMBER(Table1[[#This Row],[Total Active Review Days 
(without pauses)]]),
        IF(Table1[[#This Row],[Total Active Review Days 
(without pauses)]] &gt; Table1[[#This Row],[Deadline 
(Hidden Helper)]], "Yes", "No"),
    ""))</f>
        <v/>
      </c>
      <c r="N2311" s="8"/>
      <c r="O2311" s="8"/>
      <c r="BU2311"/>
      <c r="BV2311"/>
    </row>
    <row r="2312" spans="1:74" x14ac:dyDescent="0.25">
      <c r="A2312" s="18"/>
      <c r="B2312" s="20"/>
      <c r="C2312" s="72"/>
      <c r="D2312" s="19"/>
      <c r="E2312" s="20"/>
      <c r="F2312" s="20"/>
      <c r="G2312" s="19"/>
      <c r="H2312" s="19"/>
      <c r="I2312" s="76" t="str">
        <f>IF(AND(Table1[[#This Row],[Was this permit part of a consolidated review?]]="No", Table1[[#This Row],[Date Notice of Complete Application Issued]]&lt;&gt;"", Table1[[#This Row],[Date of Decision]]&lt;&gt;""), Table1[[#This Row],[Date of Decision]]-Table1[[#This Row],[Date Notice of Complete Application Issued]], "")</f>
        <v/>
      </c>
      <c r="J231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1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1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12" s="74" t="str">
        <f>IF(Table1[[#This Row],[Was there an agreed upon decision date?]]="Yes",
    "Mutually agreed timeline",
    IF(ISNUMBER(Table1[[#This Row],[Total Active Review Days 
(without pauses)]]),
        IF(Table1[[#This Row],[Total Active Review Days 
(without pauses)]] &gt; Table1[[#This Row],[Deadline 
(Hidden Helper)]], "Yes", "No"),
    ""))</f>
        <v/>
      </c>
      <c r="N2312" s="8"/>
      <c r="O2312" s="8"/>
      <c r="BU2312"/>
      <c r="BV2312"/>
    </row>
    <row r="2313" spans="1:74" x14ac:dyDescent="0.25">
      <c r="A2313" s="18"/>
      <c r="B2313" s="20"/>
      <c r="C2313" s="72"/>
      <c r="D2313" s="19"/>
      <c r="E2313" s="20"/>
      <c r="F2313" s="20"/>
      <c r="G2313" s="19"/>
      <c r="H2313" s="19"/>
      <c r="I2313" s="76" t="str">
        <f>IF(AND(Table1[[#This Row],[Was this permit part of a consolidated review?]]="No", Table1[[#This Row],[Date Notice of Complete Application Issued]]&lt;&gt;"", Table1[[#This Row],[Date of Decision]]&lt;&gt;""), Table1[[#This Row],[Date of Decision]]-Table1[[#This Row],[Date Notice of Complete Application Issued]], "")</f>
        <v/>
      </c>
      <c r="J231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1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1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13" s="74" t="str">
        <f>IF(Table1[[#This Row],[Was there an agreed upon decision date?]]="Yes",
    "Mutually agreed timeline",
    IF(ISNUMBER(Table1[[#This Row],[Total Active Review Days 
(without pauses)]]),
        IF(Table1[[#This Row],[Total Active Review Days 
(without pauses)]] &gt; Table1[[#This Row],[Deadline 
(Hidden Helper)]], "Yes", "No"),
    ""))</f>
        <v/>
      </c>
      <c r="N2313" s="8"/>
      <c r="O2313" s="8"/>
      <c r="BU2313"/>
      <c r="BV2313"/>
    </row>
    <row r="2314" spans="1:74" x14ac:dyDescent="0.25">
      <c r="A2314" s="18"/>
      <c r="B2314" s="20"/>
      <c r="C2314" s="72"/>
      <c r="D2314" s="19"/>
      <c r="E2314" s="20"/>
      <c r="F2314" s="20"/>
      <c r="G2314" s="19"/>
      <c r="H2314" s="19"/>
      <c r="I2314" s="76" t="str">
        <f>IF(AND(Table1[[#This Row],[Was this permit part of a consolidated review?]]="No", Table1[[#This Row],[Date Notice of Complete Application Issued]]&lt;&gt;"", Table1[[#This Row],[Date of Decision]]&lt;&gt;""), Table1[[#This Row],[Date of Decision]]-Table1[[#This Row],[Date Notice of Complete Application Issued]], "")</f>
        <v/>
      </c>
      <c r="J231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1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1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14" s="74" t="str">
        <f>IF(Table1[[#This Row],[Was there an agreed upon decision date?]]="Yes",
    "Mutually agreed timeline",
    IF(ISNUMBER(Table1[[#This Row],[Total Active Review Days 
(without pauses)]]),
        IF(Table1[[#This Row],[Total Active Review Days 
(without pauses)]] &gt; Table1[[#This Row],[Deadline 
(Hidden Helper)]], "Yes", "No"),
    ""))</f>
        <v/>
      </c>
      <c r="N2314" s="8"/>
      <c r="O2314" s="8"/>
      <c r="BU2314"/>
      <c r="BV2314"/>
    </row>
    <row r="2315" spans="1:74" x14ac:dyDescent="0.25">
      <c r="A2315" s="18"/>
      <c r="B2315" s="20"/>
      <c r="C2315" s="72"/>
      <c r="D2315" s="19"/>
      <c r="E2315" s="20"/>
      <c r="F2315" s="20"/>
      <c r="G2315" s="19"/>
      <c r="H2315" s="19"/>
      <c r="I2315" s="76" t="str">
        <f>IF(AND(Table1[[#This Row],[Was this permit part of a consolidated review?]]="No", Table1[[#This Row],[Date Notice of Complete Application Issued]]&lt;&gt;"", Table1[[#This Row],[Date of Decision]]&lt;&gt;""), Table1[[#This Row],[Date of Decision]]-Table1[[#This Row],[Date Notice of Complete Application Issued]], "")</f>
        <v/>
      </c>
      <c r="J231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1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1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15" s="74" t="str">
        <f>IF(Table1[[#This Row],[Was there an agreed upon decision date?]]="Yes",
    "Mutually agreed timeline",
    IF(ISNUMBER(Table1[[#This Row],[Total Active Review Days 
(without pauses)]]),
        IF(Table1[[#This Row],[Total Active Review Days 
(without pauses)]] &gt; Table1[[#This Row],[Deadline 
(Hidden Helper)]], "Yes", "No"),
    ""))</f>
        <v/>
      </c>
      <c r="N2315" s="8"/>
      <c r="O2315" s="8"/>
      <c r="BU2315"/>
      <c r="BV2315"/>
    </row>
    <row r="2316" spans="1:74" x14ac:dyDescent="0.25">
      <c r="A2316" s="18"/>
      <c r="B2316" s="20"/>
      <c r="C2316" s="72"/>
      <c r="D2316" s="19"/>
      <c r="E2316" s="20"/>
      <c r="F2316" s="20"/>
      <c r="G2316" s="19"/>
      <c r="H2316" s="19"/>
      <c r="I2316" s="76" t="str">
        <f>IF(AND(Table1[[#This Row],[Was this permit part of a consolidated review?]]="No", Table1[[#This Row],[Date Notice of Complete Application Issued]]&lt;&gt;"", Table1[[#This Row],[Date of Decision]]&lt;&gt;""), Table1[[#This Row],[Date of Decision]]-Table1[[#This Row],[Date Notice of Complete Application Issued]], "")</f>
        <v/>
      </c>
      <c r="J231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1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1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16" s="74" t="str">
        <f>IF(Table1[[#This Row],[Was there an agreed upon decision date?]]="Yes",
    "Mutually agreed timeline",
    IF(ISNUMBER(Table1[[#This Row],[Total Active Review Days 
(without pauses)]]),
        IF(Table1[[#This Row],[Total Active Review Days 
(without pauses)]] &gt; Table1[[#This Row],[Deadline 
(Hidden Helper)]], "Yes", "No"),
    ""))</f>
        <v/>
      </c>
      <c r="N2316" s="8"/>
      <c r="O2316" s="8"/>
      <c r="BU2316"/>
      <c r="BV2316"/>
    </row>
    <row r="2317" spans="1:74" x14ac:dyDescent="0.25">
      <c r="A2317" s="18"/>
      <c r="B2317" s="20"/>
      <c r="C2317" s="72"/>
      <c r="D2317" s="19"/>
      <c r="E2317" s="20"/>
      <c r="F2317" s="20"/>
      <c r="G2317" s="19"/>
      <c r="H2317" s="19"/>
      <c r="I2317" s="76" t="str">
        <f>IF(AND(Table1[[#This Row],[Was this permit part of a consolidated review?]]="No", Table1[[#This Row],[Date Notice of Complete Application Issued]]&lt;&gt;"", Table1[[#This Row],[Date of Decision]]&lt;&gt;""), Table1[[#This Row],[Date of Decision]]-Table1[[#This Row],[Date Notice of Complete Application Issued]], "")</f>
        <v/>
      </c>
      <c r="J231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1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1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17" s="74" t="str">
        <f>IF(Table1[[#This Row],[Was there an agreed upon decision date?]]="Yes",
    "Mutually agreed timeline",
    IF(ISNUMBER(Table1[[#This Row],[Total Active Review Days 
(without pauses)]]),
        IF(Table1[[#This Row],[Total Active Review Days 
(without pauses)]] &gt; Table1[[#This Row],[Deadline 
(Hidden Helper)]], "Yes", "No"),
    ""))</f>
        <v/>
      </c>
      <c r="N2317" s="8"/>
      <c r="O2317" s="8"/>
      <c r="BU2317"/>
      <c r="BV2317"/>
    </row>
    <row r="2318" spans="1:74" x14ac:dyDescent="0.25">
      <c r="A2318" s="18"/>
      <c r="B2318" s="20"/>
      <c r="C2318" s="72"/>
      <c r="D2318" s="19"/>
      <c r="E2318" s="20"/>
      <c r="F2318" s="20"/>
      <c r="G2318" s="19"/>
      <c r="H2318" s="19"/>
      <c r="I2318" s="76" t="str">
        <f>IF(AND(Table1[[#This Row],[Was this permit part of a consolidated review?]]="No", Table1[[#This Row],[Date Notice of Complete Application Issued]]&lt;&gt;"", Table1[[#This Row],[Date of Decision]]&lt;&gt;""), Table1[[#This Row],[Date of Decision]]-Table1[[#This Row],[Date Notice of Complete Application Issued]], "")</f>
        <v/>
      </c>
      <c r="J231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1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1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18" s="74" t="str">
        <f>IF(Table1[[#This Row],[Was there an agreed upon decision date?]]="Yes",
    "Mutually agreed timeline",
    IF(ISNUMBER(Table1[[#This Row],[Total Active Review Days 
(without pauses)]]),
        IF(Table1[[#This Row],[Total Active Review Days 
(without pauses)]] &gt; Table1[[#This Row],[Deadline 
(Hidden Helper)]], "Yes", "No"),
    ""))</f>
        <v/>
      </c>
      <c r="N2318" s="8"/>
      <c r="O2318" s="8"/>
      <c r="BU2318"/>
      <c r="BV2318"/>
    </row>
    <row r="2319" spans="1:74" x14ac:dyDescent="0.25">
      <c r="A2319" s="18"/>
      <c r="B2319" s="20"/>
      <c r="C2319" s="72"/>
      <c r="D2319" s="19"/>
      <c r="E2319" s="20"/>
      <c r="F2319" s="20"/>
      <c r="G2319" s="19"/>
      <c r="H2319" s="19"/>
      <c r="I2319" s="76" t="str">
        <f>IF(AND(Table1[[#This Row],[Was this permit part of a consolidated review?]]="No", Table1[[#This Row],[Date Notice of Complete Application Issued]]&lt;&gt;"", Table1[[#This Row],[Date of Decision]]&lt;&gt;""), Table1[[#This Row],[Date of Decision]]-Table1[[#This Row],[Date Notice of Complete Application Issued]], "")</f>
        <v/>
      </c>
      <c r="J231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1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1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19" s="74" t="str">
        <f>IF(Table1[[#This Row],[Was there an agreed upon decision date?]]="Yes",
    "Mutually agreed timeline",
    IF(ISNUMBER(Table1[[#This Row],[Total Active Review Days 
(without pauses)]]),
        IF(Table1[[#This Row],[Total Active Review Days 
(without pauses)]] &gt; Table1[[#This Row],[Deadline 
(Hidden Helper)]], "Yes", "No"),
    ""))</f>
        <v/>
      </c>
      <c r="N2319" s="8"/>
      <c r="O2319" s="8"/>
      <c r="BU2319"/>
      <c r="BV2319"/>
    </row>
    <row r="2320" spans="1:74" x14ac:dyDescent="0.25">
      <c r="A2320" s="18"/>
      <c r="B2320" s="20"/>
      <c r="C2320" s="72"/>
      <c r="D2320" s="19"/>
      <c r="E2320" s="20"/>
      <c r="F2320" s="20"/>
      <c r="G2320" s="19"/>
      <c r="H2320" s="19"/>
      <c r="I2320" s="76" t="str">
        <f>IF(AND(Table1[[#This Row],[Was this permit part of a consolidated review?]]="No", Table1[[#This Row],[Date Notice of Complete Application Issued]]&lt;&gt;"", Table1[[#This Row],[Date of Decision]]&lt;&gt;""), Table1[[#This Row],[Date of Decision]]-Table1[[#This Row],[Date Notice of Complete Application Issued]], "")</f>
        <v/>
      </c>
      <c r="J232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2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2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20" s="74" t="str">
        <f>IF(Table1[[#This Row],[Was there an agreed upon decision date?]]="Yes",
    "Mutually agreed timeline",
    IF(ISNUMBER(Table1[[#This Row],[Total Active Review Days 
(without pauses)]]),
        IF(Table1[[#This Row],[Total Active Review Days 
(without pauses)]] &gt; Table1[[#This Row],[Deadline 
(Hidden Helper)]], "Yes", "No"),
    ""))</f>
        <v/>
      </c>
      <c r="N2320" s="8"/>
      <c r="O2320" s="8"/>
      <c r="BU2320"/>
      <c r="BV2320"/>
    </row>
    <row r="2321" spans="1:74" x14ac:dyDescent="0.25">
      <c r="A2321" s="18"/>
      <c r="B2321" s="20"/>
      <c r="C2321" s="72"/>
      <c r="D2321" s="19"/>
      <c r="E2321" s="20"/>
      <c r="F2321" s="20"/>
      <c r="G2321" s="19"/>
      <c r="H2321" s="19"/>
      <c r="I2321" s="76" t="str">
        <f>IF(AND(Table1[[#This Row],[Was this permit part of a consolidated review?]]="No", Table1[[#This Row],[Date Notice of Complete Application Issued]]&lt;&gt;"", Table1[[#This Row],[Date of Decision]]&lt;&gt;""), Table1[[#This Row],[Date of Decision]]-Table1[[#This Row],[Date Notice of Complete Application Issued]], "")</f>
        <v/>
      </c>
      <c r="J232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2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2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21" s="74" t="str">
        <f>IF(Table1[[#This Row],[Was there an agreed upon decision date?]]="Yes",
    "Mutually agreed timeline",
    IF(ISNUMBER(Table1[[#This Row],[Total Active Review Days 
(without pauses)]]),
        IF(Table1[[#This Row],[Total Active Review Days 
(without pauses)]] &gt; Table1[[#This Row],[Deadline 
(Hidden Helper)]], "Yes", "No"),
    ""))</f>
        <v/>
      </c>
      <c r="N2321" s="8"/>
      <c r="O2321" s="8"/>
      <c r="BU2321"/>
      <c r="BV2321"/>
    </row>
    <row r="2322" spans="1:74" x14ac:dyDescent="0.25">
      <c r="A2322" s="18"/>
      <c r="B2322" s="20"/>
      <c r="C2322" s="72"/>
      <c r="D2322" s="19"/>
      <c r="E2322" s="20"/>
      <c r="F2322" s="20"/>
      <c r="G2322" s="19"/>
      <c r="H2322" s="19"/>
      <c r="I2322" s="76" t="str">
        <f>IF(AND(Table1[[#This Row],[Was this permit part of a consolidated review?]]="No", Table1[[#This Row],[Date Notice of Complete Application Issued]]&lt;&gt;"", Table1[[#This Row],[Date of Decision]]&lt;&gt;""), Table1[[#This Row],[Date of Decision]]-Table1[[#This Row],[Date Notice of Complete Application Issued]], "")</f>
        <v/>
      </c>
      <c r="J232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2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2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22" s="74" t="str">
        <f>IF(Table1[[#This Row],[Was there an agreed upon decision date?]]="Yes",
    "Mutually agreed timeline",
    IF(ISNUMBER(Table1[[#This Row],[Total Active Review Days 
(without pauses)]]),
        IF(Table1[[#This Row],[Total Active Review Days 
(without pauses)]] &gt; Table1[[#This Row],[Deadline 
(Hidden Helper)]], "Yes", "No"),
    ""))</f>
        <v/>
      </c>
      <c r="N2322" s="8"/>
      <c r="O2322" s="8"/>
      <c r="BU2322"/>
      <c r="BV2322"/>
    </row>
    <row r="2323" spans="1:74" x14ac:dyDescent="0.25">
      <c r="A2323" s="18"/>
      <c r="B2323" s="20"/>
      <c r="C2323" s="72"/>
      <c r="D2323" s="19"/>
      <c r="E2323" s="20"/>
      <c r="F2323" s="20"/>
      <c r="G2323" s="19"/>
      <c r="H2323" s="19"/>
      <c r="I2323" s="76" t="str">
        <f>IF(AND(Table1[[#This Row],[Was this permit part of a consolidated review?]]="No", Table1[[#This Row],[Date Notice of Complete Application Issued]]&lt;&gt;"", Table1[[#This Row],[Date of Decision]]&lt;&gt;""), Table1[[#This Row],[Date of Decision]]-Table1[[#This Row],[Date Notice of Complete Application Issued]], "")</f>
        <v/>
      </c>
      <c r="J232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2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2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23" s="74" t="str">
        <f>IF(Table1[[#This Row],[Was there an agreed upon decision date?]]="Yes",
    "Mutually agreed timeline",
    IF(ISNUMBER(Table1[[#This Row],[Total Active Review Days 
(without pauses)]]),
        IF(Table1[[#This Row],[Total Active Review Days 
(without pauses)]] &gt; Table1[[#This Row],[Deadline 
(Hidden Helper)]], "Yes", "No"),
    ""))</f>
        <v/>
      </c>
      <c r="N2323" s="8"/>
      <c r="O2323" s="8"/>
      <c r="BU2323"/>
      <c r="BV2323"/>
    </row>
    <row r="2324" spans="1:74" x14ac:dyDescent="0.25">
      <c r="A2324" s="18"/>
      <c r="B2324" s="20"/>
      <c r="C2324" s="72"/>
      <c r="D2324" s="19"/>
      <c r="E2324" s="20"/>
      <c r="F2324" s="20"/>
      <c r="G2324" s="19"/>
      <c r="H2324" s="19"/>
      <c r="I2324" s="76" t="str">
        <f>IF(AND(Table1[[#This Row],[Was this permit part of a consolidated review?]]="No", Table1[[#This Row],[Date Notice of Complete Application Issued]]&lt;&gt;"", Table1[[#This Row],[Date of Decision]]&lt;&gt;""), Table1[[#This Row],[Date of Decision]]-Table1[[#This Row],[Date Notice of Complete Application Issued]], "")</f>
        <v/>
      </c>
      <c r="J232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2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2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24" s="74" t="str">
        <f>IF(Table1[[#This Row],[Was there an agreed upon decision date?]]="Yes",
    "Mutually agreed timeline",
    IF(ISNUMBER(Table1[[#This Row],[Total Active Review Days 
(without pauses)]]),
        IF(Table1[[#This Row],[Total Active Review Days 
(without pauses)]] &gt; Table1[[#This Row],[Deadline 
(Hidden Helper)]], "Yes", "No"),
    ""))</f>
        <v/>
      </c>
      <c r="N2324" s="8"/>
      <c r="O2324" s="8"/>
      <c r="BU2324"/>
      <c r="BV2324"/>
    </row>
    <row r="2325" spans="1:74" x14ac:dyDescent="0.25">
      <c r="A2325" s="18"/>
      <c r="B2325" s="20"/>
      <c r="C2325" s="72"/>
      <c r="D2325" s="19"/>
      <c r="E2325" s="20"/>
      <c r="F2325" s="20"/>
      <c r="G2325" s="19"/>
      <c r="H2325" s="19"/>
      <c r="I2325" s="76" t="str">
        <f>IF(AND(Table1[[#This Row],[Was this permit part of a consolidated review?]]="No", Table1[[#This Row],[Date Notice of Complete Application Issued]]&lt;&gt;"", Table1[[#This Row],[Date of Decision]]&lt;&gt;""), Table1[[#This Row],[Date of Decision]]-Table1[[#This Row],[Date Notice of Complete Application Issued]], "")</f>
        <v/>
      </c>
      <c r="J232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2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2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25" s="74" t="str">
        <f>IF(Table1[[#This Row],[Was there an agreed upon decision date?]]="Yes",
    "Mutually agreed timeline",
    IF(ISNUMBER(Table1[[#This Row],[Total Active Review Days 
(without pauses)]]),
        IF(Table1[[#This Row],[Total Active Review Days 
(without pauses)]] &gt; Table1[[#This Row],[Deadline 
(Hidden Helper)]], "Yes", "No"),
    ""))</f>
        <v/>
      </c>
      <c r="N2325" s="8"/>
      <c r="O2325" s="8"/>
      <c r="BU2325"/>
      <c r="BV2325"/>
    </row>
    <row r="2326" spans="1:74" x14ac:dyDescent="0.25">
      <c r="A2326" s="18"/>
      <c r="B2326" s="20"/>
      <c r="C2326" s="72"/>
      <c r="D2326" s="19"/>
      <c r="E2326" s="20"/>
      <c r="F2326" s="20"/>
      <c r="G2326" s="19"/>
      <c r="H2326" s="19"/>
      <c r="I2326" s="76" t="str">
        <f>IF(AND(Table1[[#This Row],[Was this permit part of a consolidated review?]]="No", Table1[[#This Row],[Date Notice of Complete Application Issued]]&lt;&gt;"", Table1[[#This Row],[Date of Decision]]&lt;&gt;""), Table1[[#This Row],[Date of Decision]]-Table1[[#This Row],[Date Notice of Complete Application Issued]], "")</f>
        <v/>
      </c>
      <c r="J232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2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2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26" s="74" t="str">
        <f>IF(Table1[[#This Row],[Was there an agreed upon decision date?]]="Yes",
    "Mutually agreed timeline",
    IF(ISNUMBER(Table1[[#This Row],[Total Active Review Days 
(without pauses)]]),
        IF(Table1[[#This Row],[Total Active Review Days 
(without pauses)]] &gt; Table1[[#This Row],[Deadline 
(Hidden Helper)]], "Yes", "No"),
    ""))</f>
        <v/>
      </c>
      <c r="N2326" s="8"/>
      <c r="O2326" s="8"/>
      <c r="BU2326"/>
      <c r="BV2326"/>
    </row>
    <row r="2327" spans="1:74" x14ac:dyDescent="0.25">
      <c r="A2327" s="18"/>
      <c r="B2327" s="20"/>
      <c r="C2327" s="72"/>
      <c r="D2327" s="19"/>
      <c r="E2327" s="20"/>
      <c r="F2327" s="20"/>
      <c r="G2327" s="19"/>
      <c r="H2327" s="19"/>
      <c r="I2327" s="76" t="str">
        <f>IF(AND(Table1[[#This Row],[Was this permit part of a consolidated review?]]="No", Table1[[#This Row],[Date Notice of Complete Application Issued]]&lt;&gt;"", Table1[[#This Row],[Date of Decision]]&lt;&gt;""), Table1[[#This Row],[Date of Decision]]-Table1[[#This Row],[Date Notice of Complete Application Issued]], "")</f>
        <v/>
      </c>
      <c r="J232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2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2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27" s="74" t="str">
        <f>IF(Table1[[#This Row],[Was there an agreed upon decision date?]]="Yes",
    "Mutually agreed timeline",
    IF(ISNUMBER(Table1[[#This Row],[Total Active Review Days 
(without pauses)]]),
        IF(Table1[[#This Row],[Total Active Review Days 
(without pauses)]] &gt; Table1[[#This Row],[Deadline 
(Hidden Helper)]], "Yes", "No"),
    ""))</f>
        <v/>
      </c>
      <c r="N2327" s="8"/>
      <c r="O2327" s="8"/>
      <c r="BU2327"/>
      <c r="BV2327"/>
    </row>
    <row r="2328" spans="1:74" x14ac:dyDescent="0.25">
      <c r="A2328" s="18"/>
      <c r="B2328" s="20"/>
      <c r="C2328" s="72"/>
      <c r="D2328" s="19"/>
      <c r="E2328" s="20"/>
      <c r="F2328" s="20"/>
      <c r="G2328" s="19"/>
      <c r="H2328" s="19"/>
      <c r="I2328" s="76" t="str">
        <f>IF(AND(Table1[[#This Row],[Was this permit part of a consolidated review?]]="No", Table1[[#This Row],[Date Notice of Complete Application Issued]]&lt;&gt;"", Table1[[#This Row],[Date of Decision]]&lt;&gt;""), Table1[[#This Row],[Date of Decision]]-Table1[[#This Row],[Date Notice of Complete Application Issued]], "")</f>
        <v/>
      </c>
      <c r="J232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2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2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28" s="74" t="str">
        <f>IF(Table1[[#This Row],[Was there an agreed upon decision date?]]="Yes",
    "Mutually agreed timeline",
    IF(ISNUMBER(Table1[[#This Row],[Total Active Review Days 
(without pauses)]]),
        IF(Table1[[#This Row],[Total Active Review Days 
(without pauses)]] &gt; Table1[[#This Row],[Deadline 
(Hidden Helper)]], "Yes", "No"),
    ""))</f>
        <v/>
      </c>
      <c r="N2328" s="8"/>
      <c r="O2328" s="8"/>
      <c r="BU2328"/>
      <c r="BV2328"/>
    </row>
    <row r="2329" spans="1:74" x14ac:dyDescent="0.25">
      <c r="A2329" s="18"/>
      <c r="B2329" s="20"/>
      <c r="C2329" s="72"/>
      <c r="D2329" s="19"/>
      <c r="E2329" s="20"/>
      <c r="F2329" s="20"/>
      <c r="G2329" s="19"/>
      <c r="H2329" s="19"/>
      <c r="I2329" s="76" t="str">
        <f>IF(AND(Table1[[#This Row],[Was this permit part of a consolidated review?]]="No", Table1[[#This Row],[Date Notice of Complete Application Issued]]&lt;&gt;"", Table1[[#This Row],[Date of Decision]]&lt;&gt;""), Table1[[#This Row],[Date of Decision]]-Table1[[#This Row],[Date Notice of Complete Application Issued]], "")</f>
        <v/>
      </c>
      <c r="J232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2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2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29" s="74" t="str">
        <f>IF(Table1[[#This Row],[Was there an agreed upon decision date?]]="Yes",
    "Mutually agreed timeline",
    IF(ISNUMBER(Table1[[#This Row],[Total Active Review Days 
(without pauses)]]),
        IF(Table1[[#This Row],[Total Active Review Days 
(without pauses)]] &gt; Table1[[#This Row],[Deadline 
(Hidden Helper)]], "Yes", "No"),
    ""))</f>
        <v/>
      </c>
      <c r="N2329" s="8"/>
      <c r="O2329" s="8"/>
      <c r="BU2329"/>
      <c r="BV2329"/>
    </row>
    <row r="2330" spans="1:74" x14ac:dyDescent="0.25">
      <c r="A2330" s="18"/>
      <c r="B2330" s="20"/>
      <c r="C2330" s="72"/>
      <c r="D2330" s="19"/>
      <c r="E2330" s="20"/>
      <c r="F2330" s="20"/>
      <c r="G2330" s="19"/>
      <c r="H2330" s="19"/>
      <c r="I2330" s="76" t="str">
        <f>IF(AND(Table1[[#This Row],[Was this permit part of a consolidated review?]]="No", Table1[[#This Row],[Date Notice of Complete Application Issued]]&lt;&gt;"", Table1[[#This Row],[Date of Decision]]&lt;&gt;""), Table1[[#This Row],[Date of Decision]]-Table1[[#This Row],[Date Notice of Complete Application Issued]], "")</f>
        <v/>
      </c>
      <c r="J233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3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3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30" s="74" t="str">
        <f>IF(Table1[[#This Row],[Was there an agreed upon decision date?]]="Yes",
    "Mutually agreed timeline",
    IF(ISNUMBER(Table1[[#This Row],[Total Active Review Days 
(without pauses)]]),
        IF(Table1[[#This Row],[Total Active Review Days 
(without pauses)]] &gt; Table1[[#This Row],[Deadline 
(Hidden Helper)]], "Yes", "No"),
    ""))</f>
        <v/>
      </c>
      <c r="N2330" s="8"/>
      <c r="O2330" s="8"/>
      <c r="BU2330"/>
      <c r="BV2330"/>
    </row>
    <row r="2331" spans="1:74" x14ac:dyDescent="0.25">
      <c r="A2331" s="18"/>
      <c r="B2331" s="20"/>
      <c r="C2331" s="72"/>
      <c r="D2331" s="19"/>
      <c r="E2331" s="20"/>
      <c r="F2331" s="20"/>
      <c r="G2331" s="19"/>
      <c r="H2331" s="19"/>
      <c r="I2331" s="76" t="str">
        <f>IF(AND(Table1[[#This Row],[Was this permit part of a consolidated review?]]="No", Table1[[#This Row],[Date Notice of Complete Application Issued]]&lt;&gt;"", Table1[[#This Row],[Date of Decision]]&lt;&gt;""), Table1[[#This Row],[Date of Decision]]-Table1[[#This Row],[Date Notice of Complete Application Issued]], "")</f>
        <v/>
      </c>
      <c r="J233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3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3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31" s="74" t="str">
        <f>IF(Table1[[#This Row],[Was there an agreed upon decision date?]]="Yes",
    "Mutually agreed timeline",
    IF(ISNUMBER(Table1[[#This Row],[Total Active Review Days 
(without pauses)]]),
        IF(Table1[[#This Row],[Total Active Review Days 
(without pauses)]] &gt; Table1[[#This Row],[Deadline 
(Hidden Helper)]], "Yes", "No"),
    ""))</f>
        <v/>
      </c>
      <c r="N2331" s="8"/>
      <c r="O2331" s="8"/>
      <c r="BU2331"/>
      <c r="BV2331"/>
    </row>
    <row r="2332" spans="1:74" x14ac:dyDescent="0.25">
      <c r="A2332" s="18"/>
      <c r="B2332" s="20"/>
      <c r="C2332" s="72"/>
      <c r="D2332" s="19"/>
      <c r="E2332" s="20"/>
      <c r="F2332" s="20"/>
      <c r="G2332" s="19"/>
      <c r="H2332" s="19"/>
      <c r="I2332" s="76" t="str">
        <f>IF(AND(Table1[[#This Row],[Was this permit part of a consolidated review?]]="No", Table1[[#This Row],[Date Notice of Complete Application Issued]]&lt;&gt;"", Table1[[#This Row],[Date of Decision]]&lt;&gt;""), Table1[[#This Row],[Date of Decision]]-Table1[[#This Row],[Date Notice of Complete Application Issued]], "")</f>
        <v/>
      </c>
      <c r="J233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3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3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32" s="74" t="str">
        <f>IF(Table1[[#This Row],[Was there an agreed upon decision date?]]="Yes",
    "Mutually agreed timeline",
    IF(ISNUMBER(Table1[[#This Row],[Total Active Review Days 
(without pauses)]]),
        IF(Table1[[#This Row],[Total Active Review Days 
(without pauses)]] &gt; Table1[[#This Row],[Deadline 
(Hidden Helper)]], "Yes", "No"),
    ""))</f>
        <v/>
      </c>
      <c r="N2332" s="8"/>
      <c r="O2332" s="8"/>
      <c r="BU2332"/>
      <c r="BV2332"/>
    </row>
    <row r="2333" spans="1:74" x14ac:dyDescent="0.25">
      <c r="A2333" s="18"/>
      <c r="B2333" s="20"/>
      <c r="C2333" s="72"/>
      <c r="D2333" s="19"/>
      <c r="E2333" s="20"/>
      <c r="F2333" s="20"/>
      <c r="G2333" s="19"/>
      <c r="H2333" s="19"/>
      <c r="I2333" s="76" t="str">
        <f>IF(AND(Table1[[#This Row],[Was this permit part of a consolidated review?]]="No", Table1[[#This Row],[Date Notice of Complete Application Issued]]&lt;&gt;"", Table1[[#This Row],[Date of Decision]]&lt;&gt;""), Table1[[#This Row],[Date of Decision]]-Table1[[#This Row],[Date Notice of Complete Application Issued]], "")</f>
        <v/>
      </c>
      <c r="J233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3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3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33" s="74" t="str">
        <f>IF(Table1[[#This Row],[Was there an agreed upon decision date?]]="Yes",
    "Mutually agreed timeline",
    IF(ISNUMBER(Table1[[#This Row],[Total Active Review Days 
(without pauses)]]),
        IF(Table1[[#This Row],[Total Active Review Days 
(without pauses)]] &gt; Table1[[#This Row],[Deadline 
(Hidden Helper)]], "Yes", "No"),
    ""))</f>
        <v/>
      </c>
      <c r="N2333" s="8"/>
      <c r="O2333" s="8"/>
      <c r="BU2333"/>
      <c r="BV2333"/>
    </row>
    <row r="2334" spans="1:74" x14ac:dyDescent="0.25">
      <c r="A2334" s="18"/>
      <c r="B2334" s="20"/>
      <c r="C2334" s="72"/>
      <c r="D2334" s="19"/>
      <c r="E2334" s="20"/>
      <c r="F2334" s="20"/>
      <c r="G2334" s="19"/>
      <c r="H2334" s="19"/>
      <c r="I2334" s="76" t="str">
        <f>IF(AND(Table1[[#This Row],[Was this permit part of a consolidated review?]]="No", Table1[[#This Row],[Date Notice of Complete Application Issued]]&lt;&gt;"", Table1[[#This Row],[Date of Decision]]&lt;&gt;""), Table1[[#This Row],[Date of Decision]]-Table1[[#This Row],[Date Notice of Complete Application Issued]], "")</f>
        <v/>
      </c>
      <c r="J233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3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3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34" s="74" t="str">
        <f>IF(Table1[[#This Row],[Was there an agreed upon decision date?]]="Yes",
    "Mutually agreed timeline",
    IF(ISNUMBER(Table1[[#This Row],[Total Active Review Days 
(without pauses)]]),
        IF(Table1[[#This Row],[Total Active Review Days 
(without pauses)]] &gt; Table1[[#This Row],[Deadline 
(Hidden Helper)]], "Yes", "No"),
    ""))</f>
        <v/>
      </c>
      <c r="N2334" s="8"/>
      <c r="O2334" s="8"/>
      <c r="BU2334"/>
      <c r="BV2334"/>
    </row>
    <row r="2335" spans="1:74" x14ac:dyDescent="0.25">
      <c r="A2335" s="18"/>
      <c r="B2335" s="20"/>
      <c r="C2335" s="72"/>
      <c r="D2335" s="19"/>
      <c r="E2335" s="20"/>
      <c r="F2335" s="20"/>
      <c r="G2335" s="19"/>
      <c r="H2335" s="19"/>
      <c r="I2335" s="76" t="str">
        <f>IF(AND(Table1[[#This Row],[Was this permit part of a consolidated review?]]="No", Table1[[#This Row],[Date Notice of Complete Application Issued]]&lt;&gt;"", Table1[[#This Row],[Date of Decision]]&lt;&gt;""), Table1[[#This Row],[Date of Decision]]-Table1[[#This Row],[Date Notice of Complete Application Issued]], "")</f>
        <v/>
      </c>
      <c r="J233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3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3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35" s="74" t="str">
        <f>IF(Table1[[#This Row],[Was there an agreed upon decision date?]]="Yes",
    "Mutually agreed timeline",
    IF(ISNUMBER(Table1[[#This Row],[Total Active Review Days 
(without pauses)]]),
        IF(Table1[[#This Row],[Total Active Review Days 
(without pauses)]] &gt; Table1[[#This Row],[Deadline 
(Hidden Helper)]], "Yes", "No"),
    ""))</f>
        <v/>
      </c>
      <c r="N2335" s="8"/>
      <c r="O2335" s="8"/>
      <c r="BU2335"/>
      <c r="BV2335"/>
    </row>
    <row r="2336" spans="1:74" x14ac:dyDescent="0.25">
      <c r="A2336" s="18"/>
      <c r="B2336" s="20"/>
      <c r="C2336" s="72"/>
      <c r="D2336" s="19"/>
      <c r="E2336" s="20"/>
      <c r="F2336" s="20"/>
      <c r="G2336" s="19"/>
      <c r="H2336" s="19"/>
      <c r="I2336" s="76" t="str">
        <f>IF(AND(Table1[[#This Row],[Was this permit part of a consolidated review?]]="No", Table1[[#This Row],[Date Notice of Complete Application Issued]]&lt;&gt;"", Table1[[#This Row],[Date of Decision]]&lt;&gt;""), Table1[[#This Row],[Date of Decision]]-Table1[[#This Row],[Date Notice of Complete Application Issued]], "")</f>
        <v/>
      </c>
      <c r="J233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3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3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36" s="74" t="str">
        <f>IF(Table1[[#This Row],[Was there an agreed upon decision date?]]="Yes",
    "Mutually agreed timeline",
    IF(ISNUMBER(Table1[[#This Row],[Total Active Review Days 
(without pauses)]]),
        IF(Table1[[#This Row],[Total Active Review Days 
(without pauses)]] &gt; Table1[[#This Row],[Deadline 
(Hidden Helper)]], "Yes", "No"),
    ""))</f>
        <v/>
      </c>
      <c r="N2336" s="8"/>
      <c r="O2336" s="8"/>
      <c r="BU2336"/>
      <c r="BV2336"/>
    </row>
    <row r="2337" spans="1:74" x14ac:dyDescent="0.25">
      <c r="A2337" s="18"/>
      <c r="B2337" s="20"/>
      <c r="C2337" s="72"/>
      <c r="D2337" s="19"/>
      <c r="E2337" s="20"/>
      <c r="F2337" s="20"/>
      <c r="G2337" s="19"/>
      <c r="H2337" s="19"/>
      <c r="I2337" s="76" t="str">
        <f>IF(AND(Table1[[#This Row],[Was this permit part of a consolidated review?]]="No", Table1[[#This Row],[Date Notice of Complete Application Issued]]&lt;&gt;"", Table1[[#This Row],[Date of Decision]]&lt;&gt;""), Table1[[#This Row],[Date of Decision]]-Table1[[#This Row],[Date Notice of Complete Application Issued]], "")</f>
        <v/>
      </c>
      <c r="J233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3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3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37" s="74" t="str">
        <f>IF(Table1[[#This Row],[Was there an agreed upon decision date?]]="Yes",
    "Mutually agreed timeline",
    IF(ISNUMBER(Table1[[#This Row],[Total Active Review Days 
(without pauses)]]),
        IF(Table1[[#This Row],[Total Active Review Days 
(without pauses)]] &gt; Table1[[#This Row],[Deadline 
(Hidden Helper)]], "Yes", "No"),
    ""))</f>
        <v/>
      </c>
      <c r="N2337" s="8"/>
      <c r="O2337" s="8"/>
      <c r="BU2337"/>
      <c r="BV2337"/>
    </row>
    <row r="2338" spans="1:74" x14ac:dyDescent="0.25">
      <c r="A2338" s="18"/>
      <c r="B2338" s="20"/>
      <c r="C2338" s="72"/>
      <c r="D2338" s="19"/>
      <c r="E2338" s="20"/>
      <c r="F2338" s="20"/>
      <c r="G2338" s="19"/>
      <c r="H2338" s="19"/>
      <c r="I2338" s="76" t="str">
        <f>IF(AND(Table1[[#This Row],[Was this permit part of a consolidated review?]]="No", Table1[[#This Row],[Date Notice of Complete Application Issued]]&lt;&gt;"", Table1[[#This Row],[Date of Decision]]&lt;&gt;""), Table1[[#This Row],[Date of Decision]]-Table1[[#This Row],[Date Notice of Complete Application Issued]], "")</f>
        <v/>
      </c>
      <c r="J233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3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3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38" s="74" t="str">
        <f>IF(Table1[[#This Row],[Was there an agreed upon decision date?]]="Yes",
    "Mutually agreed timeline",
    IF(ISNUMBER(Table1[[#This Row],[Total Active Review Days 
(without pauses)]]),
        IF(Table1[[#This Row],[Total Active Review Days 
(without pauses)]] &gt; Table1[[#This Row],[Deadline 
(Hidden Helper)]], "Yes", "No"),
    ""))</f>
        <v/>
      </c>
      <c r="N2338" s="8"/>
      <c r="O2338" s="8"/>
      <c r="BU2338"/>
      <c r="BV2338"/>
    </row>
    <row r="2339" spans="1:74" x14ac:dyDescent="0.25">
      <c r="A2339" s="18"/>
      <c r="B2339" s="20"/>
      <c r="C2339" s="72"/>
      <c r="D2339" s="19"/>
      <c r="E2339" s="20"/>
      <c r="F2339" s="20"/>
      <c r="G2339" s="19"/>
      <c r="H2339" s="19"/>
      <c r="I2339" s="76" t="str">
        <f>IF(AND(Table1[[#This Row],[Was this permit part of a consolidated review?]]="No", Table1[[#This Row],[Date Notice of Complete Application Issued]]&lt;&gt;"", Table1[[#This Row],[Date of Decision]]&lt;&gt;""), Table1[[#This Row],[Date of Decision]]-Table1[[#This Row],[Date Notice of Complete Application Issued]], "")</f>
        <v/>
      </c>
      <c r="J233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3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3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39" s="74" t="str">
        <f>IF(Table1[[#This Row],[Was there an agreed upon decision date?]]="Yes",
    "Mutually agreed timeline",
    IF(ISNUMBER(Table1[[#This Row],[Total Active Review Days 
(without pauses)]]),
        IF(Table1[[#This Row],[Total Active Review Days 
(without pauses)]] &gt; Table1[[#This Row],[Deadline 
(Hidden Helper)]], "Yes", "No"),
    ""))</f>
        <v/>
      </c>
      <c r="N2339" s="8"/>
      <c r="O2339" s="8"/>
      <c r="BU2339"/>
      <c r="BV2339"/>
    </row>
    <row r="2340" spans="1:74" x14ac:dyDescent="0.25">
      <c r="A2340" s="18"/>
      <c r="B2340" s="20"/>
      <c r="C2340" s="72"/>
      <c r="D2340" s="19"/>
      <c r="E2340" s="20"/>
      <c r="F2340" s="20"/>
      <c r="G2340" s="19"/>
      <c r="H2340" s="19"/>
      <c r="I2340" s="76" t="str">
        <f>IF(AND(Table1[[#This Row],[Was this permit part of a consolidated review?]]="No", Table1[[#This Row],[Date Notice of Complete Application Issued]]&lt;&gt;"", Table1[[#This Row],[Date of Decision]]&lt;&gt;""), Table1[[#This Row],[Date of Decision]]-Table1[[#This Row],[Date Notice of Complete Application Issued]], "")</f>
        <v/>
      </c>
      <c r="J234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4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4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40" s="74" t="str">
        <f>IF(Table1[[#This Row],[Was there an agreed upon decision date?]]="Yes",
    "Mutually agreed timeline",
    IF(ISNUMBER(Table1[[#This Row],[Total Active Review Days 
(without pauses)]]),
        IF(Table1[[#This Row],[Total Active Review Days 
(without pauses)]] &gt; Table1[[#This Row],[Deadline 
(Hidden Helper)]], "Yes", "No"),
    ""))</f>
        <v/>
      </c>
      <c r="N2340" s="8"/>
      <c r="O2340" s="8"/>
      <c r="BU2340"/>
      <c r="BV2340"/>
    </row>
    <row r="2341" spans="1:74" x14ac:dyDescent="0.25">
      <c r="A2341" s="18"/>
      <c r="B2341" s="20"/>
      <c r="C2341" s="72"/>
      <c r="D2341" s="19"/>
      <c r="E2341" s="20"/>
      <c r="F2341" s="20"/>
      <c r="G2341" s="19"/>
      <c r="H2341" s="19"/>
      <c r="I2341" s="76" t="str">
        <f>IF(AND(Table1[[#This Row],[Was this permit part of a consolidated review?]]="No", Table1[[#This Row],[Date Notice of Complete Application Issued]]&lt;&gt;"", Table1[[#This Row],[Date of Decision]]&lt;&gt;""), Table1[[#This Row],[Date of Decision]]-Table1[[#This Row],[Date Notice of Complete Application Issued]], "")</f>
        <v/>
      </c>
      <c r="J234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4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4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41" s="74" t="str">
        <f>IF(Table1[[#This Row],[Was there an agreed upon decision date?]]="Yes",
    "Mutually agreed timeline",
    IF(ISNUMBER(Table1[[#This Row],[Total Active Review Days 
(without pauses)]]),
        IF(Table1[[#This Row],[Total Active Review Days 
(without pauses)]] &gt; Table1[[#This Row],[Deadline 
(Hidden Helper)]], "Yes", "No"),
    ""))</f>
        <v/>
      </c>
      <c r="N2341" s="8"/>
      <c r="O2341" s="8"/>
      <c r="BU2341"/>
      <c r="BV2341"/>
    </row>
    <row r="2342" spans="1:74" x14ac:dyDescent="0.25">
      <c r="A2342" s="18"/>
      <c r="B2342" s="20"/>
      <c r="C2342" s="72"/>
      <c r="D2342" s="19"/>
      <c r="E2342" s="20"/>
      <c r="F2342" s="20"/>
      <c r="G2342" s="19"/>
      <c r="H2342" s="19"/>
      <c r="I2342" s="76" t="str">
        <f>IF(AND(Table1[[#This Row],[Was this permit part of a consolidated review?]]="No", Table1[[#This Row],[Date Notice of Complete Application Issued]]&lt;&gt;"", Table1[[#This Row],[Date of Decision]]&lt;&gt;""), Table1[[#This Row],[Date of Decision]]-Table1[[#This Row],[Date Notice of Complete Application Issued]], "")</f>
        <v/>
      </c>
      <c r="J234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4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4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42" s="74" t="str">
        <f>IF(Table1[[#This Row],[Was there an agreed upon decision date?]]="Yes",
    "Mutually agreed timeline",
    IF(ISNUMBER(Table1[[#This Row],[Total Active Review Days 
(without pauses)]]),
        IF(Table1[[#This Row],[Total Active Review Days 
(without pauses)]] &gt; Table1[[#This Row],[Deadline 
(Hidden Helper)]], "Yes", "No"),
    ""))</f>
        <v/>
      </c>
      <c r="N2342" s="8"/>
      <c r="O2342" s="8"/>
      <c r="BU2342"/>
      <c r="BV2342"/>
    </row>
    <row r="2343" spans="1:74" x14ac:dyDescent="0.25">
      <c r="A2343" s="18"/>
      <c r="B2343" s="20"/>
      <c r="C2343" s="72"/>
      <c r="D2343" s="19"/>
      <c r="E2343" s="20"/>
      <c r="F2343" s="20"/>
      <c r="G2343" s="19"/>
      <c r="H2343" s="19"/>
      <c r="I2343" s="76" t="str">
        <f>IF(AND(Table1[[#This Row],[Was this permit part of a consolidated review?]]="No", Table1[[#This Row],[Date Notice of Complete Application Issued]]&lt;&gt;"", Table1[[#This Row],[Date of Decision]]&lt;&gt;""), Table1[[#This Row],[Date of Decision]]-Table1[[#This Row],[Date Notice of Complete Application Issued]], "")</f>
        <v/>
      </c>
      <c r="J234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4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4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43" s="74" t="str">
        <f>IF(Table1[[#This Row],[Was there an agreed upon decision date?]]="Yes",
    "Mutually agreed timeline",
    IF(ISNUMBER(Table1[[#This Row],[Total Active Review Days 
(without pauses)]]),
        IF(Table1[[#This Row],[Total Active Review Days 
(without pauses)]] &gt; Table1[[#This Row],[Deadline 
(Hidden Helper)]], "Yes", "No"),
    ""))</f>
        <v/>
      </c>
      <c r="N2343" s="8"/>
      <c r="O2343" s="8"/>
      <c r="BU2343"/>
      <c r="BV2343"/>
    </row>
    <row r="2344" spans="1:74" x14ac:dyDescent="0.25">
      <c r="A2344" s="18"/>
      <c r="B2344" s="20"/>
      <c r="C2344" s="72"/>
      <c r="D2344" s="19"/>
      <c r="E2344" s="20"/>
      <c r="F2344" s="20"/>
      <c r="G2344" s="19"/>
      <c r="H2344" s="19"/>
      <c r="I2344" s="76" t="str">
        <f>IF(AND(Table1[[#This Row],[Was this permit part of a consolidated review?]]="No", Table1[[#This Row],[Date Notice of Complete Application Issued]]&lt;&gt;"", Table1[[#This Row],[Date of Decision]]&lt;&gt;""), Table1[[#This Row],[Date of Decision]]-Table1[[#This Row],[Date Notice of Complete Application Issued]], "")</f>
        <v/>
      </c>
      <c r="J234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4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4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44" s="74" t="str">
        <f>IF(Table1[[#This Row],[Was there an agreed upon decision date?]]="Yes",
    "Mutually agreed timeline",
    IF(ISNUMBER(Table1[[#This Row],[Total Active Review Days 
(without pauses)]]),
        IF(Table1[[#This Row],[Total Active Review Days 
(without pauses)]] &gt; Table1[[#This Row],[Deadline 
(Hidden Helper)]], "Yes", "No"),
    ""))</f>
        <v/>
      </c>
      <c r="N2344" s="8"/>
      <c r="O2344" s="8"/>
      <c r="BU2344"/>
      <c r="BV2344"/>
    </row>
    <row r="2345" spans="1:74" x14ac:dyDescent="0.25">
      <c r="A2345" s="18"/>
      <c r="B2345" s="20"/>
      <c r="C2345" s="72"/>
      <c r="D2345" s="19"/>
      <c r="E2345" s="20"/>
      <c r="F2345" s="20"/>
      <c r="G2345" s="19"/>
      <c r="H2345" s="19"/>
      <c r="I2345" s="76" t="str">
        <f>IF(AND(Table1[[#This Row],[Was this permit part of a consolidated review?]]="No", Table1[[#This Row],[Date Notice of Complete Application Issued]]&lt;&gt;"", Table1[[#This Row],[Date of Decision]]&lt;&gt;""), Table1[[#This Row],[Date of Decision]]-Table1[[#This Row],[Date Notice of Complete Application Issued]], "")</f>
        <v/>
      </c>
      <c r="J234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4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4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45" s="74" t="str">
        <f>IF(Table1[[#This Row],[Was there an agreed upon decision date?]]="Yes",
    "Mutually agreed timeline",
    IF(ISNUMBER(Table1[[#This Row],[Total Active Review Days 
(without pauses)]]),
        IF(Table1[[#This Row],[Total Active Review Days 
(without pauses)]] &gt; Table1[[#This Row],[Deadline 
(Hidden Helper)]], "Yes", "No"),
    ""))</f>
        <v/>
      </c>
      <c r="N2345" s="8"/>
      <c r="O2345" s="8"/>
      <c r="BU2345"/>
      <c r="BV2345"/>
    </row>
    <row r="2346" spans="1:74" x14ac:dyDescent="0.25">
      <c r="A2346" s="18"/>
      <c r="B2346" s="20"/>
      <c r="C2346" s="72"/>
      <c r="D2346" s="19"/>
      <c r="E2346" s="20"/>
      <c r="F2346" s="20"/>
      <c r="G2346" s="19"/>
      <c r="H2346" s="19"/>
      <c r="I2346" s="76" t="str">
        <f>IF(AND(Table1[[#This Row],[Was this permit part of a consolidated review?]]="No", Table1[[#This Row],[Date Notice of Complete Application Issued]]&lt;&gt;"", Table1[[#This Row],[Date of Decision]]&lt;&gt;""), Table1[[#This Row],[Date of Decision]]-Table1[[#This Row],[Date Notice of Complete Application Issued]], "")</f>
        <v/>
      </c>
      <c r="J234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4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4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46" s="74" t="str">
        <f>IF(Table1[[#This Row],[Was there an agreed upon decision date?]]="Yes",
    "Mutually agreed timeline",
    IF(ISNUMBER(Table1[[#This Row],[Total Active Review Days 
(without pauses)]]),
        IF(Table1[[#This Row],[Total Active Review Days 
(without pauses)]] &gt; Table1[[#This Row],[Deadline 
(Hidden Helper)]], "Yes", "No"),
    ""))</f>
        <v/>
      </c>
      <c r="N2346" s="8"/>
      <c r="O2346" s="8"/>
      <c r="BU2346"/>
      <c r="BV2346"/>
    </row>
    <row r="2347" spans="1:74" x14ac:dyDescent="0.25">
      <c r="A2347" s="18"/>
      <c r="B2347" s="20"/>
      <c r="C2347" s="72"/>
      <c r="D2347" s="19"/>
      <c r="E2347" s="20"/>
      <c r="F2347" s="20"/>
      <c r="G2347" s="19"/>
      <c r="H2347" s="19"/>
      <c r="I2347" s="76" t="str">
        <f>IF(AND(Table1[[#This Row],[Was this permit part of a consolidated review?]]="No", Table1[[#This Row],[Date Notice of Complete Application Issued]]&lt;&gt;"", Table1[[#This Row],[Date of Decision]]&lt;&gt;""), Table1[[#This Row],[Date of Decision]]-Table1[[#This Row],[Date Notice of Complete Application Issued]], "")</f>
        <v/>
      </c>
      <c r="J234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4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4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47" s="74" t="str">
        <f>IF(Table1[[#This Row],[Was there an agreed upon decision date?]]="Yes",
    "Mutually agreed timeline",
    IF(ISNUMBER(Table1[[#This Row],[Total Active Review Days 
(without pauses)]]),
        IF(Table1[[#This Row],[Total Active Review Days 
(without pauses)]] &gt; Table1[[#This Row],[Deadline 
(Hidden Helper)]], "Yes", "No"),
    ""))</f>
        <v/>
      </c>
      <c r="N2347" s="8"/>
      <c r="O2347" s="8"/>
      <c r="BU2347"/>
      <c r="BV2347"/>
    </row>
    <row r="2348" spans="1:74" x14ac:dyDescent="0.25">
      <c r="A2348" s="18"/>
      <c r="B2348" s="20"/>
      <c r="C2348" s="72"/>
      <c r="D2348" s="19"/>
      <c r="E2348" s="20"/>
      <c r="F2348" s="20"/>
      <c r="G2348" s="19"/>
      <c r="H2348" s="19"/>
      <c r="I2348" s="76" t="str">
        <f>IF(AND(Table1[[#This Row],[Was this permit part of a consolidated review?]]="No", Table1[[#This Row],[Date Notice of Complete Application Issued]]&lt;&gt;"", Table1[[#This Row],[Date of Decision]]&lt;&gt;""), Table1[[#This Row],[Date of Decision]]-Table1[[#This Row],[Date Notice of Complete Application Issued]], "")</f>
        <v/>
      </c>
      <c r="J234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4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4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48" s="74" t="str">
        <f>IF(Table1[[#This Row],[Was there an agreed upon decision date?]]="Yes",
    "Mutually agreed timeline",
    IF(ISNUMBER(Table1[[#This Row],[Total Active Review Days 
(without pauses)]]),
        IF(Table1[[#This Row],[Total Active Review Days 
(without pauses)]] &gt; Table1[[#This Row],[Deadline 
(Hidden Helper)]], "Yes", "No"),
    ""))</f>
        <v/>
      </c>
      <c r="N2348" s="8"/>
      <c r="O2348" s="8"/>
      <c r="BU2348"/>
      <c r="BV2348"/>
    </row>
    <row r="2349" spans="1:74" x14ac:dyDescent="0.25">
      <c r="A2349" s="18"/>
      <c r="B2349" s="20"/>
      <c r="C2349" s="72"/>
      <c r="D2349" s="19"/>
      <c r="E2349" s="20"/>
      <c r="F2349" s="20"/>
      <c r="G2349" s="19"/>
      <c r="H2349" s="19"/>
      <c r="I2349" s="76" t="str">
        <f>IF(AND(Table1[[#This Row],[Was this permit part of a consolidated review?]]="No", Table1[[#This Row],[Date Notice of Complete Application Issued]]&lt;&gt;"", Table1[[#This Row],[Date of Decision]]&lt;&gt;""), Table1[[#This Row],[Date of Decision]]-Table1[[#This Row],[Date Notice of Complete Application Issued]], "")</f>
        <v/>
      </c>
      <c r="J234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4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4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49" s="74" t="str">
        <f>IF(Table1[[#This Row],[Was there an agreed upon decision date?]]="Yes",
    "Mutually agreed timeline",
    IF(ISNUMBER(Table1[[#This Row],[Total Active Review Days 
(without pauses)]]),
        IF(Table1[[#This Row],[Total Active Review Days 
(without pauses)]] &gt; Table1[[#This Row],[Deadline 
(Hidden Helper)]], "Yes", "No"),
    ""))</f>
        <v/>
      </c>
      <c r="N2349" s="8"/>
      <c r="O2349" s="8"/>
      <c r="BU2349"/>
      <c r="BV2349"/>
    </row>
    <row r="2350" spans="1:74" x14ac:dyDescent="0.25">
      <c r="A2350" s="18"/>
      <c r="B2350" s="20"/>
      <c r="C2350" s="72"/>
      <c r="D2350" s="19"/>
      <c r="E2350" s="20"/>
      <c r="F2350" s="20"/>
      <c r="G2350" s="19"/>
      <c r="H2350" s="19"/>
      <c r="I2350" s="76" t="str">
        <f>IF(AND(Table1[[#This Row],[Was this permit part of a consolidated review?]]="No", Table1[[#This Row],[Date Notice of Complete Application Issued]]&lt;&gt;"", Table1[[#This Row],[Date of Decision]]&lt;&gt;""), Table1[[#This Row],[Date of Decision]]-Table1[[#This Row],[Date Notice of Complete Application Issued]], "")</f>
        <v/>
      </c>
      <c r="J235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5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5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50" s="74" t="str">
        <f>IF(Table1[[#This Row],[Was there an agreed upon decision date?]]="Yes",
    "Mutually agreed timeline",
    IF(ISNUMBER(Table1[[#This Row],[Total Active Review Days 
(without pauses)]]),
        IF(Table1[[#This Row],[Total Active Review Days 
(without pauses)]] &gt; Table1[[#This Row],[Deadline 
(Hidden Helper)]], "Yes", "No"),
    ""))</f>
        <v/>
      </c>
      <c r="N2350" s="8"/>
      <c r="O2350" s="8"/>
      <c r="BU2350"/>
      <c r="BV2350"/>
    </row>
    <row r="2351" spans="1:74" x14ac:dyDescent="0.25">
      <c r="A2351" s="18"/>
      <c r="B2351" s="20"/>
      <c r="C2351" s="72"/>
      <c r="D2351" s="19"/>
      <c r="E2351" s="20"/>
      <c r="F2351" s="20"/>
      <c r="G2351" s="19"/>
      <c r="H2351" s="19"/>
      <c r="I2351" s="76" t="str">
        <f>IF(AND(Table1[[#This Row],[Was this permit part of a consolidated review?]]="No", Table1[[#This Row],[Date Notice of Complete Application Issued]]&lt;&gt;"", Table1[[#This Row],[Date of Decision]]&lt;&gt;""), Table1[[#This Row],[Date of Decision]]-Table1[[#This Row],[Date Notice of Complete Application Issued]], "")</f>
        <v/>
      </c>
      <c r="J235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5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5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51" s="74" t="str">
        <f>IF(Table1[[#This Row],[Was there an agreed upon decision date?]]="Yes",
    "Mutually agreed timeline",
    IF(ISNUMBER(Table1[[#This Row],[Total Active Review Days 
(without pauses)]]),
        IF(Table1[[#This Row],[Total Active Review Days 
(without pauses)]] &gt; Table1[[#This Row],[Deadline 
(Hidden Helper)]], "Yes", "No"),
    ""))</f>
        <v/>
      </c>
      <c r="N2351" s="8"/>
      <c r="O2351" s="8"/>
      <c r="BU2351"/>
      <c r="BV2351"/>
    </row>
    <row r="2352" spans="1:74" x14ac:dyDescent="0.25">
      <c r="A2352" s="18"/>
      <c r="B2352" s="20"/>
      <c r="C2352" s="72"/>
      <c r="D2352" s="19"/>
      <c r="E2352" s="20"/>
      <c r="F2352" s="20"/>
      <c r="G2352" s="19"/>
      <c r="H2352" s="19"/>
      <c r="I2352" s="76" t="str">
        <f>IF(AND(Table1[[#This Row],[Was this permit part of a consolidated review?]]="No", Table1[[#This Row],[Date Notice of Complete Application Issued]]&lt;&gt;"", Table1[[#This Row],[Date of Decision]]&lt;&gt;""), Table1[[#This Row],[Date of Decision]]-Table1[[#This Row],[Date Notice of Complete Application Issued]], "")</f>
        <v/>
      </c>
      <c r="J235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5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5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52" s="74" t="str">
        <f>IF(Table1[[#This Row],[Was there an agreed upon decision date?]]="Yes",
    "Mutually agreed timeline",
    IF(ISNUMBER(Table1[[#This Row],[Total Active Review Days 
(without pauses)]]),
        IF(Table1[[#This Row],[Total Active Review Days 
(without pauses)]] &gt; Table1[[#This Row],[Deadline 
(Hidden Helper)]], "Yes", "No"),
    ""))</f>
        <v/>
      </c>
      <c r="N2352" s="8"/>
      <c r="O2352" s="8"/>
      <c r="BU2352"/>
      <c r="BV2352"/>
    </row>
    <row r="2353" spans="1:74" x14ac:dyDescent="0.25">
      <c r="A2353" s="18"/>
      <c r="B2353" s="20"/>
      <c r="C2353" s="72"/>
      <c r="D2353" s="19"/>
      <c r="E2353" s="20"/>
      <c r="F2353" s="20"/>
      <c r="G2353" s="19"/>
      <c r="H2353" s="19"/>
      <c r="I2353" s="76" t="str">
        <f>IF(AND(Table1[[#This Row],[Was this permit part of a consolidated review?]]="No", Table1[[#This Row],[Date Notice of Complete Application Issued]]&lt;&gt;"", Table1[[#This Row],[Date of Decision]]&lt;&gt;""), Table1[[#This Row],[Date of Decision]]-Table1[[#This Row],[Date Notice of Complete Application Issued]], "")</f>
        <v/>
      </c>
      <c r="J235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5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5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53" s="74" t="str">
        <f>IF(Table1[[#This Row],[Was there an agreed upon decision date?]]="Yes",
    "Mutually agreed timeline",
    IF(ISNUMBER(Table1[[#This Row],[Total Active Review Days 
(without pauses)]]),
        IF(Table1[[#This Row],[Total Active Review Days 
(without pauses)]] &gt; Table1[[#This Row],[Deadline 
(Hidden Helper)]], "Yes", "No"),
    ""))</f>
        <v/>
      </c>
      <c r="N2353" s="8"/>
      <c r="O2353" s="8"/>
      <c r="BU2353"/>
      <c r="BV2353"/>
    </row>
    <row r="2354" spans="1:74" x14ac:dyDescent="0.25">
      <c r="A2354" s="18"/>
      <c r="B2354" s="20"/>
      <c r="C2354" s="72"/>
      <c r="D2354" s="19"/>
      <c r="E2354" s="20"/>
      <c r="F2354" s="20"/>
      <c r="G2354" s="19"/>
      <c r="H2354" s="19"/>
      <c r="I2354" s="76" t="str">
        <f>IF(AND(Table1[[#This Row],[Was this permit part of a consolidated review?]]="No", Table1[[#This Row],[Date Notice of Complete Application Issued]]&lt;&gt;"", Table1[[#This Row],[Date of Decision]]&lt;&gt;""), Table1[[#This Row],[Date of Decision]]-Table1[[#This Row],[Date Notice of Complete Application Issued]], "")</f>
        <v/>
      </c>
      <c r="J235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5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5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54" s="74" t="str">
        <f>IF(Table1[[#This Row],[Was there an agreed upon decision date?]]="Yes",
    "Mutually agreed timeline",
    IF(ISNUMBER(Table1[[#This Row],[Total Active Review Days 
(without pauses)]]),
        IF(Table1[[#This Row],[Total Active Review Days 
(without pauses)]] &gt; Table1[[#This Row],[Deadline 
(Hidden Helper)]], "Yes", "No"),
    ""))</f>
        <v/>
      </c>
      <c r="N2354" s="8"/>
      <c r="O2354" s="8"/>
      <c r="BU2354"/>
      <c r="BV2354"/>
    </row>
    <row r="2355" spans="1:74" x14ac:dyDescent="0.25">
      <c r="A2355" s="18"/>
      <c r="B2355" s="20"/>
      <c r="C2355" s="72"/>
      <c r="D2355" s="19"/>
      <c r="E2355" s="20"/>
      <c r="F2355" s="20"/>
      <c r="G2355" s="19"/>
      <c r="H2355" s="19"/>
      <c r="I2355" s="76" t="str">
        <f>IF(AND(Table1[[#This Row],[Was this permit part of a consolidated review?]]="No", Table1[[#This Row],[Date Notice of Complete Application Issued]]&lt;&gt;"", Table1[[#This Row],[Date of Decision]]&lt;&gt;""), Table1[[#This Row],[Date of Decision]]-Table1[[#This Row],[Date Notice of Complete Application Issued]], "")</f>
        <v/>
      </c>
      <c r="J235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5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5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55" s="74" t="str">
        <f>IF(Table1[[#This Row],[Was there an agreed upon decision date?]]="Yes",
    "Mutually agreed timeline",
    IF(ISNUMBER(Table1[[#This Row],[Total Active Review Days 
(without pauses)]]),
        IF(Table1[[#This Row],[Total Active Review Days 
(without pauses)]] &gt; Table1[[#This Row],[Deadline 
(Hidden Helper)]], "Yes", "No"),
    ""))</f>
        <v/>
      </c>
      <c r="N2355" s="8"/>
      <c r="O2355" s="8"/>
      <c r="BU2355"/>
      <c r="BV2355"/>
    </row>
    <row r="2356" spans="1:74" x14ac:dyDescent="0.25">
      <c r="A2356" s="18"/>
      <c r="B2356" s="20"/>
      <c r="C2356" s="72"/>
      <c r="D2356" s="19"/>
      <c r="E2356" s="20"/>
      <c r="F2356" s="20"/>
      <c r="G2356" s="19"/>
      <c r="H2356" s="19"/>
      <c r="I2356" s="76" t="str">
        <f>IF(AND(Table1[[#This Row],[Was this permit part of a consolidated review?]]="No", Table1[[#This Row],[Date Notice of Complete Application Issued]]&lt;&gt;"", Table1[[#This Row],[Date of Decision]]&lt;&gt;""), Table1[[#This Row],[Date of Decision]]-Table1[[#This Row],[Date Notice of Complete Application Issued]], "")</f>
        <v/>
      </c>
      <c r="J235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5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5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56" s="74" t="str">
        <f>IF(Table1[[#This Row],[Was there an agreed upon decision date?]]="Yes",
    "Mutually agreed timeline",
    IF(ISNUMBER(Table1[[#This Row],[Total Active Review Days 
(without pauses)]]),
        IF(Table1[[#This Row],[Total Active Review Days 
(without pauses)]] &gt; Table1[[#This Row],[Deadline 
(Hidden Helper)]], "Yes", "No"),
    ""))</f>
        <v/>
      </c>
      <c r="N2356" s="8"/>
      <c r="O2356" s="8"/>
      <c r="BU2356"/>
      <c r="BV2356"/>
    </row>
    <row r="2357" spans="1:74" x14ac:dyDescent="0.25">
      <c r="A2357" s="18"/>
      <c r="B2357" s="20"/>
      <c r="C2357" s="72"/>
      <c r="D2357" s="19"/>
      <c r="E2357" s="20"/>
      <c r="F2357" s="20"/>
      <c r="G2357" s="19"/>
      <c r="H2357" s="19"/>
      <c r="I2357" s="76" t="str">
        <f>IF(AND(Table1[[#This Row],[Was this permit part of a consolidated review?]]="No", Table1[[#This Row],[Date Notice of Complete Application Issued]]&lt;&gt;"", Table1[[#This Row],[Date of Decision]]&lt;&gt;""), Table1[[#This Row],[Date of Decision]]-Table1[[#This Row],[Date Notice of Complete Application Issued]], "")</f>
        <v/>
      </c>
      <c r="J235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5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5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57" s="74" t="str">
        <f>IF(Table1[[#This Row],[Was there an agreed upon decision date?]]="Yes",
    "Mutually agreed timeline",
    IF(ISNUMBER(Table1[[#This Row],[Total Active Review Days 
(without pauses)]]),
        IF(Table1[[#This Row],[Total Active Review Days 
(without pauses)]] &gt; Table1[[#This Row],[Deadline 
(Hidden Helper)]], "Yes", "No"),
    ""))</f>
        <v/>
      </c>
      <c r="N2357" s="8"/>
      <c r="O2357" s="8"/>
      <c r="BU2357"/>
      <c r="BV2357"/>
    </row>
    <row r="2358" spans="1:74" x14ac:dyDescent="0.25">
      <c r="A2358" s="18"/>
      <c r="B2358" s="20"/>
      <c r="C2358" s="72"/>
      <c r="D2358" s="19"/>
      <c r="E2358" s="20"/>
      <c r="F2358" s="20"/>
      <c r="G2358" s="19"/>
      <c r="H2358" s="19"/>
      <c r="I2358" s="76" t="str">
        <f>IF(AND(Table1[[#This Row],[Was this permit part of a consolidated review?]]="No", Table1[[#This Row],[Date Notice of Complete Application Issued]]&lt;&gt;"", Table1[[#This Row],[Date of Decision]]&lt;&gt;""), Table1[[#This Row],[Date of Decision]]-Table1[[#This Row],[Date Notice of Complete Application Issued]], "")</f>
        <v/>
      </c>
      <c r="J235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5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5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58" s="74" t="str">
        <f>IF(Table1[[#This Row],[Was there an agreed upon decision date?]]="Yes",
    "Mutually agreed timeline",
    IF(ISNUMBER(Table1[[#This Row],[Total Active Review Days 
(without pauses)]]),
        IF(Table1[[#This Row],[Total Active Review Days 
(without pauses)]] &gt; Table1[[#This Row],[Deadline 
(Hidden Helper)]], "Yes", "No"),
    ""))</f>
        <v/>
      </c>
      <c r="N2358" s="8"/>
      <c r="O2358" s="8"/>
      <c r="BU2358"/>
      <c r="BV2358"/>
    </row>
    <row r="2359" spans="1:74" x14ac:dyDescent="0.25">
      <c r="A2359" s="18"/>
      <c r="B2359" s="20"/>
      <c r="C2359" s="72"/>
      <c r="D2359" s="19"/>
      <c r="E2359" s="20"/>
      <c r="F2359" s="20"/>
      <c r="G2359" s="19"/>
      <c r="H2359" s="19"/>
      <c r="I2359" s="76" t="str">
        <f>IF(AND(Table1[[#This Row],[Was this permit part of a consolidated review?]]="No", Table1[[#This Row],[Date Notice of Complete Application Issued]]&lt;&gt;"", Table1[[#This Row],[Date of Decision]]&lt;&gt;""), Table1[[#This Row],[Date of Decision]]-Table1[[#This Row],[Date Notice of Complete Application Issued]], "")</f>
        <v/>
      </c>
      <c r="J235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5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5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59" s="74" t="str">
        <f>IF(Table1[[#This Row],[Was there an agreed upon decision date?]]="Yes",
    "Mutually agreed timeline",
    IF(ISNUMBER(Table1[[#This Row],[Total Active Review Days 
(without pauses)]]),
        IF(Table1[[#This Row],[Total Active Review Days 
(without pauses)]] &gt; Table1[[#This Row],[Deadline 
(Hidden Helper)]], "Yes", "No"),
    ""))</f>
        <v/>
      </c>
      <c r="N2359" s="8"/>
      <c r="O2359" s="8"/>
      <c r="BU2359"/>
      <c r="BV2359"/>
    </row>
    <row r="2360" spans="1:74" x14ac:dyDescent="0.25">
      <c r="A2360" s="18"/>
      <c r="B2360" s="20"/>
      <c r="C2360" s="72"/>
      <c r="D2360" s="19"/>
      <c r="E2360" s="20"/>
      <c r="F2360" s="20"/>
      <c r="G2360" s="19"/>
      <c r="H2360" s="19"/>
      <c r="I2360" s="76" t="str">
        <f>IF(AND(Table1[[#This Row],[Was this permit part of a consolidated review?]]="No", Table1[[#This Row],[Date Notice of Complete Application Issued]]&lt;&gt;"", Table1[[#This Row],[Date of Decision]]&lt;&gt;""), Table1[[#This Row],[Date of Decision]]-Table1[[#This Row],[Date Notice of Complete Application Issued]], "")</f>
        <v/>
      </c>
      <c r="J236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6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6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60" s="74" t="str">
        <f>IF(Table1[[#This Row],[Was there an agreed upon decision date?]]="Yes",
    "Mutually agreed timeline",
    IF(ISNUMBER(Table1[[#This Row],[Total Active Review Days 
(without pauses)]]),
        IF(Table1[[#This Row],[Total Active Review Days 
(without pauses)]] &gt; Table1[[#This Row],[Deadline 
(Hidden Helper)]], "Yes", "No"),
    ""))</f>
        <v/>
      </c>
      <c r="N2360" s="8"/>
      <c r="O2360" s="8"/>
      <c r="BU2360"/>
      <c r="BV2360"/>
    </row>
    <row r="2361" spans="1:74" x14ac:dyDescent="0.25">
      <c r="A2361" s="18"/>
      <c r="B2361" s="20"/>
      <c r="C2361" s="72"/>
      <c r="D2361" s="19"/>
      <c r="E2361" s="20"/>
      <c r="F2361" s="20"/>
      <c r="G2361" s="19"/>
      <c r="H2361" s="19"/>
      <c r="I2361" s="76" t="str">
        <f>IF(AND(Table1[[#This Row],[Was this permit part of a consolidated review?]]="No", Table1[[#This Row],[Date Notice of Complete Application Issued]]&lt;&gt;"", Table1[[#This Row],[Date of Decision]]&lt;&gt;""), Table1[[#This Row],[Date of Decision]]-Table1[[#This Row],[Date Notice of Complete Application Issued]], "")</f>
        <v/>
      </c>
      <c r="J236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6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6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61" s="74" t="str">
        <f>IF(Table1[[#This Row],[Was there an agreed upon decision date?]]="Yes",
    "Mutually agreed timeline",
    IF(ISNUMBER(Table1[[#This Row],[Total Active Review Days 
(without pauses)]]),
        IF(Table1[[#This Row],[Total Active Review Days 
(without pauses)]] &gt; Table1[[#This Row],[Deadline 
(Hidden Helper)]], "Yes", "No"),
    ""))</f>
        <v/>
      </c>
      <c r="N2361" s="8"/>
      <c r="O2361" s="8"/>
      <c r="BU2361"/>
      <c r="BV2361"/>
    </row>
    <row r="2362" spans="1:74" x14ac:dyDescent="0.25">
      <c r="A2362" s="18"/>
      <c r="B2362" s="20"/>
      <c r="C2362" s="72"/>
      <c r="D2362" s="19"/>
      <c r="E2362" s="20"/>
      <c r="F2362" s="20"/>
      <c r="G2362" s="19"/>
      <c r="H2362" s="19"/>
      <c r="I2362" s="76" t="str">
        <f>IF(AND(Table1[[#This Row],[Was this permit part of a consolidated review?]]="No", Table1[[#This Row],[Date Notice of Complete Application Issued]]&lt;&gt;"", Table1[[#This Row],[Date of Decision]]&lt;&gt;""), Table1[[#This Row],[Date of Decision]]-Table1[[#This Row],[Date Notice of Complete Application Issued]], "")</f>
        <v/>
      </c>
      <c r="J236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6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6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62" s="74" t="str">
        <f>IF(Table1[[#This Row],[Was there an agreed upon decision date?]]="Yes",
    "Mutually agreed timeline",
    IF(ISNUMBER(Table1[[#This Row],[Total Active Review Days 
(without pauses)]]),
        IF(Table1[[#This Row],[Total Active Review Days 
(without pauses)]] &gt; Table1[[#This Row],[Deadline 
(Hidden Helper)]], "Yes", "No"),
    ""))</f>
        <v/>
      </c>
      <c r="N2362" s="8"/>
      <c r="O2362" s="8"/>
      <c r="BU2362"/>
      <c r="BV2362"/>
    </row>
    <row r="2363" spans="1:74" x14ac:dyDescent="0.25">
      <c r="A2363" s="18"/>
      <c r="B2363" s="20"/>
      <c r="C2363" s="72"/>
      <c r="D2363" s="19"/>
      <c r="E2363" s="20"/>
      <c r="F2363" s="20"/>
      <c r="G2363" s="19"/>
      <c r="H2363" s="19"/>
      <c r="I2363" s="76" t="str">
        <f>IF(AND(Table1[[#This Row],[Was this permit part of a consolidated review?]]="No", Table1[[#This Row],[Date Notice of Complete Application Issued]]&lt;&gt;"", Table1[[#This Row],[Date of Decision]]&lt;&gt;""), Table1[[#This Row],[Date of Decision]]-Table1[[#This Row],[Date Notice of Complete Application Issued]], "")</f>
        <v/>
      </c>
      <c r="J236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6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6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63" s="74" t="str">
        <f>IF(Table1[[#This Row],[Was there an agreed upon decision date?]]="Yes",
    "Mutually agreed timeline",
    IF(ISNUMBER(Table1[[#This Row],[Total Active Review Days 
(without pauses)]]),
        IF(Table1[[#This Row],[Total Active Review Days 
(without pauses)]] &gt; Table1[[#This Row],[Deadline 
(Hidden Helper)]], "Yes", "No"),
    ""))</f>
        <v/>
      </c>
      <c r="N2363" s="8"/>
      <c r="O2363" s="8"/>
      <c r="BU2363"/>
      <c r="BV2363"/>
    </row>
    <row r="2364" spans="1:74" x14ac:dyDescent="0.25">
      <c r="A2364" s="18"/>
      <c r="B2364" s="20"/>
      <c r="C2364" s="72"/>
      <c r="D2364" s="19"/>
      <c r="E2364" s="20"/>
      <c r="F2364" s="20"/>
      <c r="G2364" s="19"/>
      <c r="H2364" s="19"/>
      <c r="I2364" s="76" t="str">
        <f>IF(AND(Table1[[#This Row],[Was this permit part of a consolidated review?]]="No", Table1[[#This Row],[Date Notice of Complete Application Issued]]&lt;&gt;"", Table1[[#This Row],[Date of Decision]]&lt;&gt;""), Table1[[#This Row],[Date of Decision]]-Table1[[#This Row],[Date Notice of Complete Application Issued]], "")</f>
        <v/>
      </c>
      <c r="J236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6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6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64" s="74" t="str">
        <f>IF(Table1[[#This Row],[Was there an agreed upon decision date?]]="Yes",
    "Mutually agreed timeline",
    IF(ISNUMBER(Table1[[#This Row],[Total Active Review Days 
(without pauses)]]),
        IF(Table1[[#This Row],[Total Active Review Days 
(without pauses)]] &gt; Table1[[#This Row],[Deadline 
(Hidden Helper)]], "Yes", "No"),
    ""))</f>
        <v/>
      </c>
      <c r="N2364" s="8"/>
      <c r="O2364" s="8"/>
      <c r="BU2364"/>
      <c r="BV2364"/>
    </row>
    <row r="2365" spans="1:74" x14ac:dyDescent="0.25">
      <c r="A2365" s="18"/>
      <c r="B2365" s="20"/>
      <c r="C2365" s="72"/>
      <c r="D2365" s="19"/>
      <c r="E2365" s="20"/>
      <c r="F2365" s="20"/>
      <c r="G2365" s="19"/>
      <c r="H2365" s="19"/>
      <c r="I2365" s="76" t="str">
        <f>IF(AND(Table1[[#This Row],[Was this permit part of a consolidated review?]]="No", Table1[[#This Row],[Date Notice of Complete Application Issued]]&lt;&gt;"", Table1[[#This Row],[Date of Decision]]&lt;&gt;""), Table1[[#This Row],[Date of Decision]]-Table1[[#This Row],[Date Notice of Complete Application Issued]], "")</f>
        <v/>
      </c>
      <c r="J236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6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6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65" s="74" t="str">
        <f>IF(Table1[[#This Row],[Was there an agreed upon decision date?]]="Yes",
    "Mutually agreed timeline",
    IF(ISNUMBER(Table1[[#This Row],[Total Active Review Days 
(without pauses)]]),
        IF(Table1[[#This Row],[Total Active Review Days 
(without pauses)]] &gt; Table1[[#This Row],[Deadline 
(Hidden Helper)]], "Yes", "No"),
    ""))</f>
        <v/>
      </c>
      <c r="N2365" s="8"/>
      <c r="O2365" s="8"/>
      <c r="BU2365"/>
      <c r="BV2365"/>
    </row>
    <row r="2366" spans="1:74" x14ac:dyDescent="0.25">
      <c r="A2366" s="18"/>
      <c r="B2366" s="20"/>
      <c r="C2366" s="72"/>
      <c r="D2366" s="19"/>
      <c r="E2366" s="20"/>
      <c r="F2366" s="20"/>
      <c r="G2366" s="19"/>
      <c r="H2366" s="19"/>
      <c r="I2366" s="76" t="str">
        <f>IF(AND(Table1[[#This Row],[Was this permit part of a consolidated review?]]="No", Table1[[#This Row],[Date Notice of Complete Application Issued]]&lt;&gt;"", Table1[[#This Row],[Date of Decision]]&lt;&gt;""), Table1[[#This Row],[Date of Decision]]-Table1[[#This Row],[Date Notice of Complete Application Issued]], "")</f>
        <v/>
      </c>
      <c r="J236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6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6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66" s="74" t="str">
        <f>IF(Table1[[#This Row],[Was there an agreed upon decision date?]]="Yes",
    "Mutually agreed timeline",
    IF(ISNUMBER(Table1[[#This Row],[Total Active Review Days 
(without pauses)]]),
        IF(Table1[[#This Row],[Total Active Review Days 
(without pauses)]] &gt; Table1[[#This Row],[Deadline 
(Hidden Helper)]], "Yes", "No"),
    ""))</f>
        <v/>
      </c>
      <c r="N2366" s="8"/>
      <c r="O2366" s="8"/>
      <c r="BU2366"/>
      <c r="BV2366"/>
    </row>
    <row r="2367" spans="1:74" x14ac:dyDescent="0.25">
      <c r="A2367" s="18"/>
      <c r="B2367" s="20"/>
      <c r="C2367" s="72"/>
      <c r="D2367" s="19"/>
      <c r="E2367" s="20"/>
      <c r="F2367" s="20"/>
      <c r="G2367" s="19"/>
      <c r="H2367" s="19"/>
      <c r="I2367" s="76" t="str">
        <f>IF(AND(Table1[[#This Row],[Was this permit part of a consolidated review?]]="No", Table1[[#This Row],[Date Notice of Complete Application Issued]]&lt;&gt;"", Table1[[#This Row],[Date of Decision]]&lt;&gt;""), Table1[[#This Row],[Date of Decision]]-Table1[[#This Row],[Date Notice of Complete Application Issued]], "")</f>
        <v/>
      </c>
      <c r="J236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6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6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67" s="74" t="str">
        <f>IF(Table1[[#This Row],[Was there an agreed upon decision date?]]="Yes",
    "Mutually agreed timeline",
    IF(ISNUMBER(Table1[[#This Row],[Total Active Review Days 
(without pauses)]]),
        IF(Table1[[#This Row],[Total Active Review Days 
(without pauses)]] &gt; Table1[[#This Row],[Deadline 
(Hidden Helper)]], "Yes", "No"),
    ""))</f>
        <v/>
      </c>
      <c r="N2367" s="8"/>
      <c r="O2367" s="8"/>
      <c r="BU2367"/>
      <c r="BV2367"/>
    </row>
    <row r="2368" spans="1:74" x14ac:dyDescent="0.25">
      <c r="A2368" s="18"/>
      <c r="B2368" s="20"/>
      <c r="C2368" s="72"/>
      <c r="D2368" s="19"/>
      <c r="E2368" s="20"/>
      <c r="F2368" s="20"/>
      <c r="G2368" s="19"/>
      <c r="H2368" s="19"/>
      <c r="I2368" s="76" t="str">
        <f>IF(AND(Table1[[#This Row],[Was this permit part of a consolidated review?]]="No", Table1[[#This Row],[Date Notice of Complete Application Issued]]&lt;&gt;"", Table1[[#This Row],[Date of Decision]]&lt;&gt;""), Table1[[#This Row],[Date of Decision]]-Table1[[#This Row],[Date Notice of Complete Application Issued]], "")</f>
        <v/>
      </c>
      <c r="J236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6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6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68" s="74" t="str">
        <f>IF(Table1[[#This Row],[Was there an agreed upon decision date?]]="Yes",
    "Mutually agreed timeline",
    IF(ISNUMBER(Table1[[#This Row],[Total Active Review Days 
(without pauses)]]),
        IF(Table1[[#This Row],[Total Active Review Days 
(without pauses)]] &gt; Table1[[#This Row],[Deadline 
(Hidden Helper)]], "Yes", "No"),
    ""))</f>
        <v/>
      </c>
      <c r="N2368" s="8"/>
      <c r="O2368" s="8"/>
      <c r="BU2368"/>
      <c r="BV2368"/>
    </row>
    <row r="2369" spans="1:74" x14ac:dyDescent="0.25">
      <c r="A2369" s="18"/>
      <c r="B2369" s="20"/>
      <c r="C2369" s="72"/>
      <c r="D2369" s="19"/>
      <c r="E2369" s="20"/>
      <c r="F2369" s="20"/>
      <c r="G2369" s="19"/>
      <c r="H2369" s="19"/>
      <c r="I2369" s="76" t="str">
        <f>IF(AND(Table1[[#This Row],[Was this permit part of a consolidated review?]]="No", Table1[[#This Row],[Date Notice of Complete Application Issued]]&lt;&gt;"", Table1[[#This Row],[Date of Decision]]&lt;&gt;""), Table1[[#This Row],[Date of Decision]]-Table1[[#This Row],[Date Notice of Complete Application Issued]], "")</f>
        <v/>
      </c>
      <c r="J236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6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6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69" s="74" t="str">
        <f>IF(Table1[[#This Row],[Was there an agreed upon decision date?]]="Yes",
    "Mutually agreed timeline",
    IF(ISNUMBER(Table1[[#This Row],[Total Active Review Days 
(without pauses)]]),
        IF(Table1[[#This Row],[Total Active Review Days 
(without pauses)]] &gt; Table1[[#This Row],[Deadline 
(Hidden Helper)]], "Yes", "No"),
    ""))</f>
        <v/>
      </c>
      <c r="N2369" s="8"/>
      <c r="O2369" s="8"/>
      <c r="BU2369"/>
      <c r="BV2369"/>
    </row>
    <row r="2370" spans="1:74" x14ac:dyDescent="0.25">
      <c r="A2370" s="18"/>
      <c r="B2370" s="20"/>
      <c r="C2370" s="72"/>
      <c r="D2370" s="19"/>
      <c r="E2370" s="20"/>
      <c r="F2370" s="20"/>
      <c r="G2370" s="19"/>
      <c r="H2370" s="19"/>
      <c r="I2370" s="76" t="str">
        <f>IF(AND(Table1[[#This Row],[Was this permit part of a consolidated review?]]="No", Table1[[#This Row],[Date Notice of Complete Application Issued]]&lt;&gt;"", Table1[[#This Row],[Date of Decision]]&lt;&gt;""), Table1[[#This Row],[Date of Decision]]-Table1[[#This Row],[Date Notice of Complete Application Issued]], "")</f>
        <v/>
      </c>
      <c r="J237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7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7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70" s="74" t="str">
        <f>IF(Table1[[#This Row],[Was there an agreed upon decision date?]]="Yes",
    "Mutually agreed timeline",
    IF(ISNUMBER(Table1[[#This Row],[Total Active Review Days 
(without pauses)]]),
        IF(Table1[[#This Row],[Total Active Review Days 
(without pauses)]] &gt; Table1[[#This Row],[Deadline 
(Hidden Helper)]], "Yes", "No"),
    ""))</f>
        <v/>
      </c>
      <c r="N2370" s="8"/>
      <c r="O2370" s="8"/>
      <c r="BU2370"/>
      <c r="BV2370"/>
    </row>
    <row r="2371" spans="1:74" x14ac:dyDescent="0.25">
      <c r="A2371" s="18"/>
      <c r="B2371" s="20"/>
      <c r="C2371" s="72"/>
      <c r="D2371" s="19"/>
      <c r="E2371" s="20"/>
      <c r="F2371" s="20"/>
      <c r="G2371" s="19"/>
      <c r="H2371" s="19"/>
      <c r="I2371" s="76" t="str">
        <f>IF(AND(Table1[[#This Row],[Was this permit part of a consolidated review?]]="No", Table1[[#This Row],[Date Notice of Complete Application Issued]]&lt;&gt;"", Table1[[#This Row],[Date of Decision]]&lt;&gt;""), Table1[[#This Row],[Date of Decision]]-Table1[[#This Row],[Date Notice of Complete Application Issued]], "")</f>
        <v/>
      </c>
      <c r="J237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7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7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71" s="74" t="str">
        <f>IF(Table1[[#This Row],[Was there an agreed upon decision date?]]="Yes",
    "Mutually agreed timeline",
    IF(ISNUMBER(Table1[[#This Row],[Total Active Review Days 
(without pauses)]]),
        IF(Table1[[#This Row],[Total Active Review Days 
(without pauses)]] &gt; Table1[[#This Row],[Deadline 
(Hidden Helper)]], "Yes", "No"),
    ""))</f>
        <v/>
      </c>
      <c r="N2371" s="8"/>
      <c r="O2371" s="8"/>
      <c r="BU2371"/>
      <c r="BV2371"/>
    </row>
    <row r="2372" spans="1:74" x14ac:dyDescent="0.25">
      <c r="A2372" s="18"/>
      <c r="B2372" s="20"/>
      <c r="C2372" s="72"/>
      <c r="D2372" s="19"/>
      <c r="E2372" s="20"/>
      <c r="F2372" s="20"/>
      <c r="G2372" s="19"/>
      <c r="H2372" s="19"/>
      <c r="I2372" s="76" t="str">
        <f>IF(AND(Table1[[#This Row],[Was this permit part of a consolidated review?]]="No", Table1[[#This Row],[Date Notice of Complete Application Issued]]&lt;&gt;"", Table1[[#This Row],[Date of Decision]]&lt;&gt;""), Table1[[#This Row],[Date of Decision]]-Table1[[#This Row],[Date Notice of Complete Application Issued]], "")</f>
        <v/>
      </c>
      <c r="J237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7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7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72" s="74" t="str">
        <f>IF(Table1[[#This Row],[Was there an agreed upon decision date?]]="Yes",
    "Mutually agreed timeline",
    IF(ISNUMBER(Table1[[#This Row],[Total Active Review Days 
(without pauses)]]),
        IF(Table1[[#This Row],[Total Active Review Days 
(without pauses)]] &gt; Table1[[#This Row],[Deadline 
(Hidden Helper)]], "Yes", "No"),
    ""))</f>
        <v/>
      </c>
      <c r="N2372" s="8"/>
      <c r="O2372" s="8"/>
      <c r="BU2372"/>
      <c r="BV2372"/>
    </row>
    <row r="2373" spans="1:74" x14ac:dyDescent="0.25">
      <c r="A2373" s="18"/>
      <c r="B2373" s="20"/>
      <c r="C2373" s="72"/>
      <c r="D2373" s="19"/>
      <c r="E2373" s="20"/>
      <c r="F2373" s="20"/>
      <c r="G2373" s="19"/>
      <c r="H2373" s="19"/>
      <c r="I2373" s="76" t="str">
        <f>IF(AND(Table1[[#This Row],[Was this permit part of a consolidated review?]]="No", Table1[[#This Row],[Date Notice of Complete Application Issued]]&lt;&gt;"", Table1[[#This Row],[Date of Decision]]&lt;&gt;""), Table1[[#This Row],[Date of Decision]]-Table1[[#This Row],[Date Notice of Complete Application Issued]], "")</f>
        <v/>
      </c>
      <c r="J237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7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7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73" s="74" t="str">
        <f>IF(Table1[[#This Row],[Was there an agreed upon decision date?]]="Yes",
    "Mutually agreed timeline",
    IF(ISNUMBER(Table1[[#This Row],[Total Active Review Days 
(without pauses)]]),
        IF(Table1[[#This Row],[Total Active Review Days 
(without pauses)]] &gt; Table1[[#This Row],[Deadline 
(Hidden Helper)]], "Yes", "No"),
    ""))</f>
        <v/>
      </c>
      <c r="N2373" s="8"/>
      <c r="O2373" s="8"/>
      <c r="BU2373"/>
      <c r="BV2373"/>
    </row>
    <row r="2374" spans="1:74" x14ac:dyDescent="0.25">
      <c r="A2374" s="18"/>
      <c r="B2374" s="20"/>
      <c r="C2374" s="72"/>
      <c r="D2374" s="19"/>
      <c r="E2374" s="20"/>
      <c r="F2374" s="20"/>
      <c r="G2374" s="19"/>
      <c r="H2374" s="19"/>
      <c r="I2374" s="76" t="str">
        <f>IF(AND(Table1[[#This Row],[Was this permit part of a consolidated review?]]="No", Table1[[#This Row],[Date Notice of Complete Application Issued]]&lt;&gt;"", Table1[[#This Row],[Date of Decision]]&lt;&gt;""), Table1[[#This Row],[Date of Decision]]-Table1[[#This Row],[Date Notice of Complete Application Issued]], "")</f>
        <v/>
      </c>
      <c r="J237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7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7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74" s="74" t="str">
        <f>IF(Table1[[#This Row],[Was there an agreed upon decision date?]]="Yes",
    "Mutually agreed timeline",
    IF(ISNUMBER(Table1[[#This Row],[Total Active Review Days 
(without pauses)]]),
        IF(Table1[[#This Row],[Total Active Review Days 
(without pauses)]] &gt; Table1[[#This Row],[Deadline 
(Hidden Helper)]], "Yes", "No"),
    ""))</f>
        <v/>
      </c>
      <c r="N2374" s="8"/>
      <c r="O2374" s="8"/>
      <c r="BU2374"/>
      <c r="BV2374"/>
    </row>
    <row r="2375" spans="1:74" x14ac:dyDescent="0.25">
      <c r="A2375" s="18"/>
      <c r="B2375" s="20"/>
      <c r="C2375" s="72"/>
      <c r="D2375" s="19"/>
      <c r="E2375" s="20"/>
      <c r="F2375" s="20"/>
      <c r="G2375" s="19"/>
      <c r="H2375" s="19"/>
      <c r="I2375" s="76" t="str">
        <f>IF(AND(Table1[[#This Row],[Was this permit part of a consolidated review?]]="No", Table1[[#This Row],[Date Notice of Complete Application Issued]]&lt;&gt;"", Table1[[#This Row],[Date of Decision]]&lt;&gt;""), Table1[[#This Row],[Date of Decision]]-Table1[[#This Row],[Date Notice of Complete Application Issued]], "")</f>
        <v/>
      </c>
      <c r="J237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7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7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75" s="74" t="str">
        <f>IF(Table1[[#This Row],[Was there an agreed upon decision date?]]="Yes",
    "Mutually agreed timeline",
    IF(ISNUMBER(Table1[[#This Row],[Total Active Review Days 
(without pauses)]]),
        IF(Table1[[#This Row],[Total Active Review Days 
(without pauses)]] &gt; Table1[[#This Row],[Deadline 
(Hidden Helper)]], "Yes", "No"),
    ""))</f>
        <v/>
      </c>
      <c r="N2375" s="8"/>
      <c r="O2375" s="8"/>
      <c r="BU2375"/>
      <c r="BV2375"/>
    </row>
    <row r="2376" spans="1:74" x14ac:dyDescent="0.25">
      <c r="A2376" s="18"/>
      <c r="B2376" s="20"/>
      <c r="C2376" s="72"/>
      <c r="D2376" s="19"/>
      <c r="E2376" s="20"/>
      <c r="F2376" s="20"/>
      <c r="G2376" s="19"/>
      <c r="H2376" s="19"/>
      <c r="I2376" s="76" t="str">
        <f>IF(AND(Table1[[#This Row],[Was this permit part of a consolidated review?]]="No", Table1[[#This Row],[Date Notice of Complete Application Issued]]&lt;&gt;"", Table1[[#This Row],[Date of Decision]]&lt;&gt;""), Table1[[#This Row],[Date of Decision]]-Table1[[#This Row],[Date Notice of Complete Application Issued]], "")</f>
        <v/>
      </c>
      <c r="J237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7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7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76" s="74" t="str">
        <f>IF(Table1[[#This Row],[Was there an agreed upon decision date?]]="Yes",
    "Mutually agreed timeline",
    IF(ISNUMBER(Table1[[#This Row],[Total Active Review Days 
(without pauses)]]),
        IF(Table1[[#This Row],[Total Active Review Days 
(without pauses)]] &gt; Table1[[#This Row],[Deadline 
(Hidden Helper)]], "Yes", "No"),
    ""))</f>
        <v/>
      </c>
      <c r="N2376" s="8"/>
      <c r="O2376" s="8"/>
      <c r="BU2376"/>
      <c r="BV2376"/>
    </row>
    <row r="2377" spans="1:74" x14ac:dyDescent="0.25">
      <c r="A2377" s="18"/>
      <c r="B2377" s="20"/>
      <c r="C2377" s="72"/>
      <c r="D2377" s="19"/>
      <c r="E2377" s="20"/>
      <c r="F2377" s="20"/>
      <c r="G2377" s="19"/>
      <c r="H2377" s="19"/>
      <c r="I2377" s="76" t="str">
        <f>IF(AND(Table1[[#This Row],[Was this permit part of a consolidated review?]]="No", Table1[[#This Row],[Date Notice of Complete Application Issued]]&lt;&gt;"", Table1[[#This Row],[Date of Decision]]&lt;&gt;""), Table1[[#This Row],[Date of Decision]]-Table1[[#This Row],[Date Notice of Complete Application Issued]], "")</f>
        <v/>
      </c>
      <c r="J237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7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7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77" s="74" t="str">
        <f>IF(Table1[[#This Row],[Was there an agreed upon decision date?]]="Yes",
    "Mutually agreed timeline",
    IF(ISNUMBER(Table1[[#This Row],[Total Active Review Days 
(without pauses)]]),
        IF(Table1[[#This Row],[Total Active Review Days 
(without pauses)]] &gt; Table1[[#This Row],[Deadline 
(Hidden Helper)]], "Yes", "No"),
    ""))</f>
        <v/>
      </c>
      <c r="N2377" s="8"/>
      <c r="O2377" s="8"/>
      <c r="BU2377"/>
      <c r="BV2377"/>
    </row>
    <row r="2378" spans="1:74" x14ac:dyDescent="0.25">
      <c r="A2378" s="18"/>
      <c r="B2378" s="20"/>
      <c r="C2378" s="72"/>
      <c r="D2378" s="19"/>
      <c r="E2378" s="20"/>
      <c r="F2378" s="20"/>
      <c r="G2378" s="19"/>
      <c r="H2378" s="19"/>
      <c r="I2378" s="76" t="str">
        <f>IF(AND(Table1[[#This Row],[Was this permit part of a consolidated review?]]="No", Table1[[#This Row],[Date Notice of Complete Application Issued]]&lt;&gt;"", Table1[[#This Row],[Date of Decision]]&lt;&gt;""), Table1[[#This Row],[Date of Decision]]-Table1[[#This Row],[Date Notice of Complete Application Issued]], "")</f>
        <v/>
      </c>
      <c r="J237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7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7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78" s="74" t="str">
        <f>IF(Table1[[#This Row],[Was there an agreed upon decision date?]]="Yes",
    "Mutually agreed timeline",
    IF(ISNUMBER(Table1[[#This Row],[Total Active Review Days 
(without pauses)]]),
        IF(Table1[[#This Row],[Total Active Review Days 
(without pauses)]] &gt; Table1[[#This Row],[Deadline 
(Hidden Helper)]], "Yes", "No"),
    ""))</f>
        <v/>
      </c>
      <c r="N2378" s="8"/>
      <c r="O2378" s="8"/>
      <c r="BU2378"/>
      <c r="BV2378"/>
    </row>
    <row r="2379" spans="1:74" x14ac:dyDescent="0.25">
      <c r="A2379" s="18"/>
      <c r="B2379" s="20"/>
      <c r="C2379" s="72"/>
      <c r="D2379" s="19"/>
      <c r="E2379" s="20"/>
      <c r="F2379" s="20"/>
      <c r="G2379" s="19"/>
      <c r="H2379" s="19"/>
      <c r="I2379" s="76" t="str">
        <f>IF(AND(Table1[[#This Row],[Was this permit part of a consolidated review?]]="No", Table1[[#This Row],[Date Notice of Complete Application Issued]]&lt;&gt;"", Table1[[#This Row],[Date of Decision]]&lt;&gt;""), Table1[[#This Row],[Date of Decision]]-Table1[[#This Row],[Date Notice of Complete Application Issued]], "")</f>
        <v/>
      </c>
      <c r="J237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7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7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79" s="74" t="str">
        <f>IF(Table1[[#This Row],[Was there an agreed upon decision date?]]="Yes",
    "Mutually agreed timeline",
    IF(ISNUMBER(Table1[[#This Row],[Total Active Review Days 
(without pauses)]]),
        IF(Table1[[#This Row],[Total Active Review Days 
(without pauses)]] &gt; Table1[[#This Row],[Deadline 
(Hidden Helper)]], "Yes", "No"),
    ""))</f>
        <v/>
      </c>
      <c r="N2379" s="8"/>
      <c r="O2379" s="8"/>
      <c r="BU2379"/>
      <c r="BV2379"/>
    </row>
    <row r="2380" spans="1:74" x14ac:dyDescent="0.25">
      <c r="A2380" s="18"/>
      <c r="B2380" s="20"/>
      <c r="C2380" s="72"/>
      <c r="D2380" s="19"/>
      <c r="E2380" s="20"/>
      <c r="F2380" s="20"/>
      <c r="G2380" s="19"/>
      <c r="H2380" s="19"/>
      <c r="I2380" s="76" t="str">
        <f>IF(AND(Table1[[#This Row],[Was this permit part of a consolidated review?]]="No", Table1[[#This Row],[Date Notice of Complete Application Issued]]&lt;&gt;"", Table1[[#This Row],[Date of Decision]]&lt;&gt;""), Table1[[#This Row],[Date of Decision]]-Table1[[#This Row],[Date Notice of Complete Application Issued]], "")</f>
        <v/>
      </c>
      <c r="J238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8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8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80" s="74" t="str">
        <f>IF(Table1[[#This Row],[Was there an agreed upon decision date?]]="Yes",
    "Mutually agreed timeline",
    IF(ISNUMBER(Table1[[#This Row],[Total Active Review Days 
(without pauses)]]),
        IF(Table1[[#This Row],[Total Active Review Days 
(without pauses)]] &gt; Table1[[#This Row],[Deadline 
(Hidden Helper)]], "Yes", "No"),
    ""))</f>
        <v/>
      </c>
      <c r="N2380" s="8"/>
      <c r="O2380" s="8"/>
      <c r="BU2380"/>
      <c r="BV2380"/>
    </row>
    <row r="2381" spans="1:74" x14ac:dyDescent="0.25">
      <c r="A2381" s="18"/>
      <c r="B2381" s="20"/>
      <c r="C2381" s="72"/>
      <c r="D2381" s="19"/>
      <c r="E2381" s="20"/>
      <c r="F2381" s="20"/>
      <c r="G2381" s="19"/>
      <c r="H2381" s="19"/>
      <c r="I2381" s="76" t="str">
        <f>IF(AND(Table1[[#This Row],[Was this permit part of a consolidated review?]]="No", Table1[[#This Row],[Date Notice of Complete Application Issued]]&lt;&gt;"", Table1[[#This Row],[Date of Decision]]&lt;&gt;""), Table1[[#This Row],[Date of Decision]]-Table1[[#This Row],[Date Notice of Complete Application Issued]], "")</f>
        <v/>
      </c>
      <c r="J238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8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8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81" s="74" t="str">
        <f>IF(Table1[[#This Row],[Was there an agreed upon decision date?]]="Yes",
    "Mutually agreed timeline",
    IF(ISNUMBER(Table1[[#This Row],[Total Active Review Days 
(without pauses)]]),
        IF(Table1[[#This Row],[Total Active Review Days 
(without pauses)]] &gt; Table1[[#This Row],[Deadline 
(Hidden Helper)]], "Yes", "No"),
    ""))</f>
        <v/>
      </c>
      <c r="N2381" s="8"/>
      <c r="O2381" s="8"/>
      <c r="BU2381"/>
      <c r="BV2381"/>
    </row>
    <row r="2382" spans="1:74" x14ac:dyDescent="0.25">
      <c r="A2382" s="18"/>
      <c r="B2382" s="20"/>
      <c r="C2382" s="72"/>
      <c r="D2382" s="19"/>
      <c r="E2382" s="20"/>
      <c r="F2382" s="20"/>
      <c r="G2382" s="19"/>
      <c r="H2382" s="19"/>
      <c r="I2382" s="76" t="str">
        <f>IF(AND(Table1[[#This Row],[Was this permit part of a consolidated review?]]="No", Table1[[#This Row],[Date Notice of Complete Application Issued]]&lt;&gt;"", Table1[[#This Row],[Date of Decision]]&lt;&gt;""), Table1[[#This Row],[Date of Decision]]-Table1[[#This Row],[Date Notice of Complete Application Issued]], "")</f>
        <v/>
      </c>
      <c r="J238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8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8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82" s="74" t="str">
        <f>IF(Table1[[#This Row],[Was there an agreed upon decision date?]]="Yes",
    "Mutually agreed timeline",
    IF(ISNUMBER(Table1[[#This Row],[Total Active Review Days 
(without pauses)]]),
        IF(Table1[[#This Row],[Total Active Review Days 
(without pauses)]] &gt; Table1[[#This Row],[Deadline 
(Hidden Helper)]], "Yes", "No"),
    ""))</f>
        <v/>
      </c>
      <c r="N2382" s="8"/>
      <c r="O2382" s="8"/>
      <c r="BU2382"/>
      <c r="BV2382"/>
    </row>
    <row r="2383" spans="1:74" x14ac:dyDescent="0.25">
      <c r="A2383" s="18"/>
      <c r="B2383" s="20"/>
      <c r="C2383" s="72"/>
      <c r="D2383" s="19"/>
      <c r="E2383" s="20"/>
      <c r="F2383" s="20"/>
      <c r="G2383" s="19"/>
      <c r="H2383" s="19"/>
      <c r="I2383" s="76" t="str">
        <f>IF(AND(Table1[[#This Row],[Was this permit part of a consolidated review?]]="No", Table1[[#This Row],[Date Notice of Complete Application Issued]]&lt;&gt;"", Table1[[#This Row],[Date of Decision]]&lt;&gt;""), Table1[[#This Row],[Date of Decision]]-Table1[[#This Row],[Date Notice of Complete Application Issued]], "")</f>
        <v/>
      </c>
      <c r="J238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8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8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83" s="74" t="str">
        <f>IF(Table1[[#This Row],[Was there an agreed upon decision date?]]="Yes",
    "Mutually agreed timeline",
    IF(ISNUMBER(Table1[[#This Row],[Total Active Review Days 
(without pauses)]]),
        IF(Table1[[#This Row],[Total Active Review Days 
(without pauses)]] &gt; Table1[[#This Row],[Deadline 
(Hidden Helper)]], "Yes", "No"),
    ""))</f>
        <v/>
      </c>
      <c r="N2383" s="8"/>
      <c r="O2383" s="8"/>
      <c r="BU2383"/>
      <c r="BV2383"/>
    </row>
    <row r="2384" spans="1:74" x14ac:dyDescent="0.25">
      <c r="A2384" s="18"/>
      <c r="B2384" s="20"/>
      <c r="C2384" s="72"/>
      <c r="D2384" s="19"/>
      <c r="E2384" s="20"/>
      <c r="F2384" s="20"/>
      <c r="G2384" s="19"/>
      <c r="H2384" s="19"/>
      <c r="I2384" s="76" t="str">
        <f>IF(AND(Table1[[#This Row],[Was this permit part of a consolidated review?]]="No", Table1[[#This Row],[Date Notice of Complete Application Issued]]&lt;&gt;"", Table1[[#This Row],[Date of Decision]]&lt;&gt;""), Table1[[#This Row],[Date of Decision]]-Table1[[#This Row],[Date Notice of Complete Application Issued]], "")</f>
        <v/>
      </c>
      <c r="J238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8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8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84" s="74" t="str">
        <f>IF(Table1[[#This Row],[Was there an agreed upon decision date?]]="Yes",
    "Mutually agreed timeline",
    IF(ISNUMBER(Table1[[#This Row],[Total Active Review Days 
(without pauses)]]),
        IF(Table1[[#This Row],[Total Active Review Days 
(without pauses)]] &gt; Table1[[#This Row],[Deadline 
(Hidden Helper)]], "Yes", "No"),
    ""))</f>
        <v/>
      </c>
      <c r="N2384" s="8"/>
      <c r="O2384" s="8"/>
      <c r="BU2384"/>
      <c r="BV2384"/>
    </row>
    <row r="2385" spans="1:74" x14ac:dyDescent="0.25">
      <c r="A2385" s="18"/>
      <c r="B2385" s="20"/>
      <c r="C2385" s="72"/>
      <c r="D2385" s="19"/>
      <c r="E2385" s="20"/>
      <c r="F2385" s="20"/>
      <c r="G2385" s="19"/>
      <c r="H2385" s="19"/>
      <c r="I2385" s="76" t="str">
        <f>IF(AND(Table1[[#This Row],[Was this permit part of a consolidated review?]]="No", Table1[[#This Row],[Date Notice of Complete Application Issued]]&lt;&gt;"", Table1[[#This Row],[Date of Decision]]&lt;&gt;""), Table1[[#This Row],[Date of Decision]]-Table1[[#This Row],[Date Notice of Complete Application Issued]], "")</f>
        <v/>
      </c>
      <c r="J238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8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8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85" s="74" t="str">
        <f>IF(Table1[[#This Row],[Was there an agreed upon decision date?]]="Yes",
    "Mutually agreed timeline",
    IF(ISNUMBER(Table1[[#This Row],[Total Active Review Days 
(without pauses)]]),
        IF(Table1[[#This Row],[Total Active Review Days 
(without pauses)]] &gt; Table1[[#This Row],[Deadline 
(Hidden Helper)]], "Yes", "No"),
    ""))</f>
        <v/>
      </c>
      <c r="N2385" s="8"/>
      <c r="O2385" s="8"/>
      <c r="BU2385"/>
      <c r="BV2385"/>
    </row>
    <row r="2386" spans="1:74" x14ac:dyDescent="0.25">
      <c r="A2386" s="18"/>
      <c r="B2386" s="20"/>
      <c r="C2386" s="72"/>
      <c r="D2386" s="19"/>
      <c r="E2386" s="20"/>
      <c r="F2386" s="20"/>
      <c r="G2386" s="19"/>
      <c r="H2386" s="19"/>
      <c r="I2386" s="76" t="str">
        <f>IF(AND(Table1[[#This Row],[Was this permit part of a consolidated review?]]="No", Table1[[#This Row],[Date Notice of Complete Application Issued]]&lt;&gt;"", Table1[[#This Row],[Date of Decision]]&lt;&gt;""), Table1[[#This Row],[Date of Decision]]-Table1[[#This Row],[Date Notice of Complete Application Issued]], "")</f>
        <v/>
      </c>
      <c r="J238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8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8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86" s="74" t="str">
        <f>IF(Table1[[#This Row],[Was there an agreed upon decision date?]]="Yes",
    "Mutually agreed timeline",
    IF(ISNUMBER(Table1[[#This Row],[Total Active Review Days 
(without pauses)]]),
        IF(Table1[[#This Row],[Total Active Review Days 
(without pauses)]] &gt; Table1[[#This Row],[Deadline 
(Hidden Helper)]], "Yes", "No"),
    ""))</f>
        <v/>
      </c>
      <c r="N2386" s="8"/>
      <c r="O2386" s="8"/>
      <c r="BU2386"/>
      <c r="BV2386"/>
    </row>
    <row r="2387" spans="1:74" x14ac:dyDescent="0.25">
      <c r="A2387" s="18"/>
      <c r="B2387" s="20"/>
      <c r="C2387" s="72"/>
      <c r="D2387" s="19"/>
      <c r="E2387" s="20"/>
      <c r="F2387" s="20"/>
      <c r="G2387" s="19"/>
      <c r="H2387" s="19"/>
      <c r="I2387" s="76" t="str">
        <f>IF(AND(Table1[[#This Row],[Was this permit part of a consolidated review?]]="No", Table1[[#This Row],[Date Notice of Complete Application Issued]]&lt;&gt;"", Table1[[#This Row],[Date of Decision]]&lt;&gt;""), Table1[[#This Row],[Date of Decision]]-Table1[[#This Row],[Date Notice of Complete Application Issued]], "")</f>
        <v/>
      </c>
      <c r="J238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8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8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87" s="74" t="str">
        <f>IF(Table1[[#This Row],[Was there an agreed upon decision date?]]="Yes",
    "Mutually agreed timeline",
    IF(ISNUMBER(Table1[[#This Row],[Total Active Review Days 
(without pauses)]]),
        IF(Table1[[#This Row],[Total Active Review Days 
(without pauses)]] &gt; Table1[[#This Row],[Deadline 
(Hidden Helper)]], "Yes", "No"),
    ""))</f>
        <v/>
      </c>
      <c r="N2387" s="8"/>
      <c r="O2387" s="8"/>
      <c r="BU2387"/>
      <c r="BV2387"/>
    </row>
    <row r="2388" spans="1:74" x14ac:dyDescent="0.25">
      <c r="A2388" s="18"/>
      <c r="B2388" s="20"/>
      <c r="C2388" s="72"/>
      <c r="D2388" s="19"/>
      <c r="E2388" s="20"/>
      <c r="F2388" s="20"/>
      <c r="G2388" s="19"/>
      <c r="H2388" s="19"/>
      <c r="I2388" s="76" t="str">
        <f>IF(AND(Table1[[#This Row],[Was this permit part of a consolidated review?]]="No", Table1[[#This Row],[Date Notice of Complete Application Issued]]&lt;&gt;"", Table1[[#This Row],[Date of Decision]]&lt;&gt;""), Table1[[#This Row],[Date of Decision]]-Table1[[#This Row],[Date Notice of Complete Application Issued]], "")</f>
        <v/>
      </c>
      <c r="J238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8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8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88" s="74" t="str">
        <f>IF(Table1[[#This Row],[Was there an agreed upon decision date?]]="Yes",
    "Mutually agreed timeline",
    IF(ISNUMBER(Table1[[#This Row],[Total Active Review Days 
(without pauses)]]),
        IF(Table1[[#This Row],[Total Active Review Days 
(without pauses)]] &gt; Table1[[#This Row],[Deadline 
(Hidden Helper)]], "Yes", "No"),
    ""))</f>
        <v/>
      </c>
      <c r="N2388" s="8"/>
      <c r="O2388" s="8"/>
      <c r="BU2388"/>
      <c r="BV2388"/>
    </row>
    <row r="2389" spans="1:74" x14ac:dyDescent="0.25">
      <c r="A2389" s="18"/>
      <c r="B2389" s="20"/>
      <c r="C2389" s="72"/>
      <c r="D2389" s="19"/>
      <c r="E2389" s="20"/>
      <c r="F2389" s="20"/>
      <c r="G2389" s="19"/>
      <c r="H2389" s="19"/>
      <c r="I2389" s="76" t="str">
        <f>IF(AND(Table1[[#This Row],[Was this permit part of a consolidated review?]]="No", Table1[[#This Row],[Date Notice of Complete Application Issued]]&lt;&gt;"", Table1[[#This Row],[Date of Decision]]&lt;&gt;""), Table1[[#This Row],[Date of Decision]]-Table1[[#This Row],[Date Notice of Complete Application Issued]], "")</f>
        <v/>
      </c>
      <c r="J238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8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8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89" s="74" t="str">
        <f>IF(Table1[[#This Row],[Was there an agreed upon decision date?]]="Yes",
    "Mutually agreed timeline",
    IF(ISNUMBER(Table1[[#This Row],[Total Active Review Days 
(without pauses)]]),
        IF(Table1[[#This Row],[Total Active Review Days 
(without pauses)]] &gt; Table1[[#This Row],[Deadline 
(Hidden Helper)]], "Yes", "No"),
    ""))</f>
        <v/>
      </c>
      <c r="N2389" s="8"/>
      <c r="O2389" s="8"/>
      <c r="BU2389"/>
      <c r="BV2389"/>
    </row>
    <row r="2390" spans="1:74" x14ac:dyDescent="0.25">
      <c r="A2390" s="18"/>
      <c r="B2390" s="20"/>
      <c r="C2390" s="72"/>
      <c r="D2390" s="19"/>
      <c r="E2390" s="20"/>
      <c r="F2390" s="20"/>
      <c r="G2390" s="19"/>
      <c r="H2390" s="19"/>
      <c r="I2390" s="76" t="str">
        <f>IF(AND(Table1[[#This Row],[Was this permit part of a consolidated review?]]="No", Table1[[#This Row],[Date Notice of Complete Application Issued]]&lt;&gt;"", Table1[[#This Row],[Date of Decision]]&lt;&gt;""), Table1[[#This Row],[Date of Decision]]-Table1[[#This Row],[Date Notice of Complete Application Issued]], "")</f>
        <v/>
      </c>
      <c r="J239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9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9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90" s="74" t="str">
        <f>IF(Table1[[#This Row],[Was there an agreed upon decision date?]]="Yes",
    "Mutually agreed timeline",
    IF(ISNUMBER(Table1[[#This Row],[Total Active Review Days 
(without pauses)]]),
        IF(Table1[[#This Row],[Total Active Review Days 
(without pauses)]] &gt; Table1[[#This Row],[Deadline 
(Hidden Helper)]], "Yes", "No"),
    ""))</f>
        <v/>
      </c>
      <c r="N2390" s="8"/>
      <c r="O2390" s="8"/>
      <c r="BU2390"/>
      <c r="BV2390"/>
    </row>
    <row r="2391" spans="1:74" x14ac:dyDescent="0.25">
      <c r="A2391" s="18"/>
      <c r="B2391" s="20"/>
      <c r="C2391" s="72"/>
      <c r="D2391" s="19"/>
      <c r="E2391" s="20"/>
      <c r="F2391" s="20"/>
      <c r="G2391" s="19"/>
      <c r="H2391" s="19"/>
      <c r="I2391" s="76" t="str">
        <f>IF(AND(Table1[[#This Row],[Was this permit part of a consolidated review?]]="No", Table1[[#This Row],[Date Notice of Complete Application Issued]]&lt;&gt;"", Table1[[#This Row],[Date of Decision]]&lt;&gt;""), Table1[[#This Row],[Date of Decision]]-Table1[[#This Row],[Date Notice of Complete Application Issued]], "")</f>
        <v/>
      </c>
      <c r="J239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9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9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91" s="74" t="str">
        <f>IF(Table1[[#This Row],[Was there an agreed upon decision date?]]="Yes",
    "Mutually agreed timeline",
    IF(ISNUMBER(Table1[[#This Row],[Total Active Review Days 
(without pauses)]]),
        IF(Table1[[#This Row],[Total Active Review Days 
(without pauses)]] &gt; Table1[[#This Row],[Deadline 
(Hidden Helper)]], "Yes", "No"),
    ""))</f>
        <v/>
      </c>
      <c r="N2391" s="8"/>
      <c r="O2391" s="8"/>
      <c r="BU2391"/>
      <c r="BV2391"/>
    </row>
    <row r="2392" spans="1:74" x14ac:dyDescent="0.25">
      <c r="A2392" s="18"/>
      <c r="B2392" s="20"/>
      <c r="C2392" s="72"/>
      <c r="D2392" s="19"/>
      <c r="E2392" s="20"/>
      <c r="F2392" s="20"/>
      <c r="G2392" s="19"/>
      <c r="H2392" s="19"/>
      <c r="I2392" s="76" t="str">
        <f>IF(AND(Table1[[#This Row],[Was this permit part of a consolidated review?]]="No", Table1[[#This Row],[Date Notice of Complete Application Issued]]&lt;&gt;"", Table1[[#This Row],[Date of Decision]]&lt;&gt;""), Table1[[#This Row],[Date of Decision]]-Table1[[#This Row],[Date Notice of Complete Application Issued]], "")</f>
        <v/>
      </c>
      <c r="J239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9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9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92" s="74" t="str">
        <f>IF(Table1[[#This Row],[Was there an agreed upon decision date?]]="Yes",
    "Mutually agreed timeline",
    IF(ISNUMBER(Table1[[#This Row],[Total Active Review Days 
(without pauses)]]),
        IF(Table1[[#This Row],[Total Active Review Days 
(without pauses)]] &gt; Table1[[#This Row],[Deadline 
(Hidden Helper)]], "Yes", "No"),
    ""))</f>
        <v/>
      </c>
      <c r="N2392" s="8"/>
      <c r="O2392" s="8"/>
      <c r="BU2392"/>
      <c r="BV2392"/>
    </row>
    <row r="2393" spans="1:74" x14ac:dyDescent="0.25">
      <c r="A2393" s="18"/>
      <c r="B2393" s="20"/>
      <c r="C2393" s="72"/>
      <c r="D2393" s="19"/>
      <c r="E2393" s="20"/>
      <c r="F2393" s="20"/>
      <c r="G2393" s="19"/>
      <c r="H2393" s="19"/>
      <c r="I2393" s="76" t="str">
        <f>IF(AND(Table1[[#This Row],[Was this permit part of a consolidated review?]]="No", Table1[[#This Row],[Date Notice of Complete Application Issued]]&lt;&gt;"", Table1[[#This Row],[Date of Decision]]&lt;&gt;""), Table1[[#This Row],[Date of Decision]]-Table1[[#This Row],[Date Notice of Complete Application Issued]], "")</f>
        <v/>
      </c>
      <c r="J239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9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9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93" s="74" t="str">
        <f>IF(Table1[[#This Row],[Was there an agreed upon decision date?]]="Yes",
    "Mutually agreed timeline",
    IF(ISNUMBER(Table1[[#This Row],[Total Active Review Days 
(without pauses)]]),
        IF(Table1[[#This Row],[Total Active Review Days 
(without pauses)]] &gt; Table1[[#This Row],[Deadline 
(Hidden Helper)]], "Yes", "No"),
    ""))</f>
        <v/>
      </c>
      <c r="N2393" s="8"/>
      <c r="O2393" s="8"/>
      <c r="BU2393"/>
      <c r="BV2393"/>
    </row>
    <row r="2394" spans="1:74" x14ac:dyDescent="0.25">
      <c r="A2394" s="18"/>
      <c r="B2394" s="20"/>
      <c r="C2394" s="72"/>
      <c r="D2394" s="19"/>
      <c r="E2394" s="20"/>
      <c r="F2394" s="20"/>
      <c r="G2394" s="19"/>
      <c r="H2394" s="19"/>
      <c r="I2394" s="76" t="str">
        <f>IF(AND(Table1[[#This Row],[Was this permit part of a consolidated review?]]="No", Table1[[#This Row],[Date Notice of Complete Application Issued]]&lt;&gt;"", Table1[[#This Row],[Date of Decision]]&lt;&gt;""), Table1[[#This Row],[Date of Decision]]-Table1[[#This Row],[Date Notice of Complete Application Issued]], "")</f>
        <v/>
      </c>
      <c r="J239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9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9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94" s="74" t="str">
        <f>IF(Table1[[#This Row],[Was there an agreed upon decision date?]]="Yes",
    "Mutually agreed timeline",
    IF(ISNUMBER(Table1[[#This Row],[Total Active Review Days 
(without pauses)]]),
        IF(Table1[[#This Row],[Total Active Review Days 
(without pauses)]] &gt; Table1[[#This Row],[Deadline 
(Hidden Helper)]], "Yes", "No"),
    ""))</f>
        <v/>
      </c>
      <c r="N2394" s="8"/>
      <c r="O2394" s="8"/>
      <c r="BU2394"/>
      <c r="BV2394"/>
    </row>
    <row r="2395" spans="1:74" x14ac:dyDescent="0.25">
      <c r="A2395" s="18"/>
      <c r="B2395" s="20"/>
      <c r="C2395" s="72"/>
      <c r="D2395" s="19"/>
      <c r="E2395" s="20"/>
      <c r="F2395" s="20"/>
      <c r="G2395" s="19"/>
      <c r="H2395" s="19"/>
      <c r="I2395" s="76" t="str">
        <f>IF(AND(Table1[[#This Row],[Was this permit part of a consolidated review?]]="No", Table1[[#This Row],[Date Notice of Complete Application Issued]]&lt;&gt;"", Table1[[#This Row],[Date of Decision]]&lt;&gt;""), Table1[[#This Row],[Date of Decision]]-Table1[[#This Row],[Date Notice of Complete Application Issued]], "")</f>
        <v/>
      </c>
      <c r="J239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9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9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95" s="74" t="str">
        <f>IF(Table1[[#This Row],[Was there an agreed upon decision date?]]="Yes",
    "Mutually agreed timeline",
    IF(ISNUMBER(Table1[[#This Row],[Total Active Review Days 
(without pauses)]]),
        IF(Table1[[#This Row],[Total Active Review Days 
(without pauses)]] &gt; Table1[[#This Row],[Deadline 
(Hidden Helper)]], "Yes", "No"),
    ""))</f>
        <v/>
      </c>
      <c r="N2395" s="8"/>
      <c r="O2395" s="8"/>
      <c r="BU2395"/>
      <c r="BV2395"/>
    </row>
    <row r="2396" spans="1:74" x14ac:dyDescent="0.25">
      <c r="A2396" s="18"/>
      <c r="B2396" s="20"/>
      <c r="C2396" s="72"/>
      <c r="D2396" s="19"/>
      <c r="E2396" s="20"/>
      <c r="F2396" s="20"/>
      <c r="G2396" s="19"/>
      <c r="H2396" s="19"/>
      <c r="I2396" s="76" t="str">
        <f>IF(AND(Table1[[#This Row],[Was this permit part of a consolidated review?]]="No", Table1[[#This Row],[Date Notice of Complete Application Issued]]&lt;&gt;"", Table1[[#This Row],[Date of Decision]]&lt;&gt;""), Table1[[#This Row],[Date of Decision]]-Table1[[#This Row],[Date Notice of Complete Application Issued]], "")</f>
        <v/>
      </c>
      <c r="J239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9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9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96" s="74" t="str">
        <f>IF(Table1[[#This Row],[Was there an agreed upon decision date?]]="Yes",
    "Mutually agreed timeline",
    IF(ISNUMBER(Table1[[#This Row],[Total Active Review Days 
(without pauses)]]),
        IF(Table1[[#This Row],[Total Active Review Days 
(without pauses)]] &gt; Table1[[#This Row],[Deadline 
(Hidden Helper)]], "Yes", "No"),
    ""))</f>
        <v/>
      </c>
      <c r="N2396" s="8"/>
      <c r="O2396" s="8"/>
      <c r="BU2396"/>
      <c r="BV2396"/>
    </row>
    <row r="2397" spans="1:74" x14ac:dyDescent="0.25">
      <c r="A2397" s="18"/>
      <c r="B2397" s="20"/>
      <c r="C2397" s="72"/>
      <c r="D2397" s="19"/>
      <c r="E2397" s="20"/>
      <c r="F2397" s="20"/>
      <c r="G2397" s="19"/>
      <c r="H2397" s="19"/>
      <c r="I2397" s="76" t="str">
        <f>IF(AND(Table1[[#This Row],[Was this permit part of a consolidated review?]]="No", Table1[[#This Row],[Date Notice of Complete Application Issued]]&lt;&gt;"", Table1[[#This Row],[Date of Decision]]&lt;&gt;""), Table1[[#This Row],[Date of Decision]]-Table1[[#This Row],[Date Notice of Complete Application Issued]], "")</f>
        <v/>
      </c>
      <c r="J239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9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9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97" s="74" t="str">
        <f>IF(Table1[[#This Row],[Was there an agreed upon decision date?]]="Yes",
    "Mutually agreed timeline",
    IF(ISNUMBER(Table1[[#This Row],[Total Active Review Days 
(without pauses)]]),
        IF(Table1[[#This Row],[Total Active Review Days 
(without pauses)]] &gt; Table1[[#This Row],[Deadline 
(Hidden Helper)]], "Yes", "No"),
    ""))</f>
        <v/>
      </c>
      <c r="N2397" s="8"/>
      <c r="O2397" s="8"/>
      <c r="BU2397"/>
      <c r="BV2397"/>
    </row>
    <row r="2398" spans="1:74" x14ac:dyDescent="0.25">
      <c r="A2398" s="18"/>
      <c r="B2398" s="20"/>
      <c r="C2398" s="72"/>
      <c r="D2398" s="19"/>
      <c r="E2398" s="20"/>
      <c r="F2398" s="20"/>
      <c r="G2398" s="19"/>
      <c r="H2398" s="19"/>
      <c r="I2398" s="76" t="str">
        <f>IF(AND(Table1[[#This Row],[Was this permit part of a consolidated review?]]="No", Table1[[#This Row],[Date Notice of Complete Application Issued]]&lt;&gt;"", Table1[[#This Row],[Date of Decision]]&lt;&gt;""), Table1[[#This Row],[Date of Decision]]-Table1[[#This Row],[Date Notice of Complete Application Issued]], "")</f>
        <v/>
      </c>
      <c r="J239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9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9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98" s="74" t="str">
        <f>IF(Table1[[#This Row],[Was there an agreed upon decision date?]]="Yes",
    "Mutually agreed timeline",
    IF(ISNUMBER(Table1[[#This Row],[Total Active Review Days 
(without pauses)]]),
        IF(Table1[[#This Row],[Total Active Review Days 
(without pauses)]] &gt; Table1[[#This Row],[Deadline 
(Hidden Helper)]], "Yes", "No"),
    ""))</f>
        <v/>
      </c>
      <c r="N2398" s="8"/>
      <c r="O2398" s="8"/>
      <c r="BU2398"/>
      <c r="BV2398"/>
    </row>
    <row r="2399" spans="1:74" x14ac:dyDescent="0.25">
      <c r="A2399" s="18"/>
      <c r="B2399" s="20"/>
      <c r="C2399" s="72"/>
      <c r="D2399" s="19"/>
      <c r="E2399" s="20"/>
      <c r="F2399" s="20"/>
      <c r="G2399" s="19"/>
      <c r="H2399" s="19"/>
      <c r="I2399" s="76" t="str">
        <f>IF(AND(Table1[[#This Row],[Was this permit part of a consolidated review?]]="No", Table1[[#This Row],[Date Notice of Complete Application Issued]]&lt;&gt;"", Table1[[#This Row],[Date of Decision]]&lt;&gt;""), Table1[[#This Row],[Date of Decision]]-Table1[[#This Row],[Date Notice of Complete Application Issued]], "")</f>
        <v/>
      </c>
      <c r="J239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39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39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399" s="74" t="str">
        <f>IF(Table1[[#This Row],[Was there an agreed upon decision date?]]="Yes",
    "Mutually agreed timeline",
    IF(ISNUMBER(Table1[[#This Row],[Total Active Review Days 
(without pauses)]]),
        IF(Table1[[#This Row],[Total Active Review Days 
(without pauses)]] &gt; Table1[[#This Row],[Deadline 
(Hidden Helper)]], "Yes", "No"),
    ""))</f>
        <v/>
      </c>
      <c r="N2399" s="8"/>
      <c r="O2399" s="8"/>
      <c r="BU2399"/>
      <c r="BV2399"/>
    </row>
    <row r="2400" spans="1:74" x14ac:dyDescent="0.25">
      <c r="A2400" s="18"/>
      <c r="B2400" s="20"/>
      <c r="C2400" s="72"/>
      <c r="D2400" s="19"/>
      <c r="E2400" s="20"/>
      <c r="F2400" s="20"/>
      <c r="G2400" s="19"/>
      <c r="H2400" s="19"/>
      <c r="I2400" s="76" t="str">
        <f>IF(AND(Table1[[#This Row],[Was this permit part of a consolidated review?]]="No", Table1[[#This Row],[Date Notice of Complete Application Issued]]&lt;&gt;"", Table1[[#This Row],[Date of Decision]]&lt;&gt;""), Table1[[#This Row],[Date of Decision]]-Table1[[#This Row],[Date Notice of Complete Application Issued]], "")</f>
        <v/>
      </c>
      <c r="J240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0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0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00" s="74" t="str">
        <f>IF(Table1[[#This Row],[Was there an agreed upon decision date?]]="Yes",
    "Mutually agreed timeline",
    IF(ISNUMBER(Table1[[#This Row],[Total Active Review Days 
(without pauses)]]),
        IF(Table1[[#This Row],[Total Active Review Days 
(without pauses)]] &gt; Table1[[#This Row],[Deadline 
(Hidden Helper)]], "Yes", "No"),
    ""))</f>
        <v/>
      </c>
      <c r="N2400" s="8"/>
      <c r="O2400" s="8"/>
      <c r="BU2400"/>
      <c r="BV2400"/>
    </row>
    <row r="2401" spans="1:74" x14ac:dyDescent="0.25">
      <c r="A2401" s="18"/>
      <c r="B2401" s="20"/>
      <c r="C2401" s="72"/>
      <c r="D2401" s="19"/>
      <c r="E2401" s="20"/>
      <c r="F2401" s="20"/>
      <c r="G2401" s="19"/>
      <c r="H2401" s="19"/>
      <c r="I2401" s="76" t="str">
        <f>IF(AND(Table1[[#This Row],[Was this permit part of a consolidated review?]]="No", Table1[[#This Row],[Date Notice of Complete Application Issued]]&lt;&gt;"", Table1[[#This Row],[Date of Decision]]&lt;&gt;""), Table1[[#This Row],[Date of Decision]]-Table1[[#This Row],[Date Notice of Complete Application Issued]], "")</f>
        <v/>
      </c>
      <c r="J240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0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0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01" s="74" t="str">
        <f>IF(Table1[[#This Row],[Was there an agreed upon decision date?]]="Yes",
    "Mutually agreed timeline",
    IF(ISNUMBER(Table1[[#This Row],[Total Active Review Days 
(without pauses)]]),
        IF(Table1[[#This Row],[Total Active Review Days 
(without pauses)]] &gt; Table1[[#This Row],[Deadline 
(Hidden Helper)]], "Yes", "No"),
    ""))</f>
        <v/>
      </c>
      <c r="N2401" s="8"/>
      <c r="O2401" s="8"/>
      <c r="BU2401"/>
      <c r="BV2401"/>
    </row>
    <row r="2402" spans="1:74" x14ac:dyDescent="0.25">
      <c r="A2402" s="18"/>
      <c r="B2402" s="20"/>
      <c r="C2402" s="72"/>
      <c r="D2402" s="19"/>
      <c r="E2402" s="20"/>
      <c r="F2402" s="20"/>
      <c r="G2402" s="19"/>
      <c r="H2402" s="19"/>
      <c r="I2402" s="76" t="str">
        <f>IF(AND(Table1[[#This Row],[Was this permit part of a consolidated review?]]="No", Table1[[#This Row],[Date Notice of Complete Application Issued]]&lt;&gt;"", Table1[[#This Row],[Date of Decision]]&lt;&gt;""), Table1[[#This Row],[Date of Decision]]-Table1[[#This Row],[Date Notice of Complete Application Issued]], "")</f>
        <v/>
      </c>
      <c r="J240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0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0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02" s="74" t="str">
        <f>IF(Table1[[#This Row],[Was there an agreed upon decision date?]]="Yes",
    "Mutually agreed timeline",
    IF(ISNUMBER(Table1[[#This Row],[Total Active Review Days 
(without pauses)]]),
        IF(Table1[[#This Row],[Total Active Review Days 
(without pauses)]] &gt; Table1[[#This Row],[Deadline 
(Hidden Helper)]], "Yes", "No"),
    ""))</f>
        <v/>
      </c>
      <c r="N2402" s="8"/>
      <c r="O2402" s="8"/>
      <c r="BU2402"/>
      <c r="BV2402"/>
    </row>
    <row r="2403" spans="1:74" x14ac:dyDescent="0.25">
      <c r="A2403" s="18"/>
      <c r="B2403" s="20"/>
      <c r="C2403" s="72"/>
      <c r="D2403" s="19"/>
      <c r="E2403" s="20"/>
      <c r="F2403" s="20"/>
      <c r="G2403" s="19"/>
      <c r="H2403" s="19"/>
      <c r="I2403" s="76" t="str">
        <f>IF(AND(Table1[[#This Row],[Was this permit part of a consolidated review?]]="No", Table1[[#This Row],[Date Notice of Complete Application Issued]]&lt;&gt;"", Table1[[#This Row],[Date of Decision]]&lt;&gt;""), Table1[[#This Row],[Date of Decision]]-Table1[[#This Row],[Date Notice of Complete Application Issued]], "")</f>
        <v/>
      </c>
      <c r="J240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0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0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03" s="74" t="str">
        <f>IF(Table1[[#This Row],[Was there an agreed upon decision date?]]="Yes",
    "Mutually agreed timeline",
    IF(ISNUMBER(Table1[[#This Row],[Total Active Review Days 
(without pauses)]]),
        IF(Table1[[#This Row],[Total Active Review Days 
(without pauses)]] &gt; Table1[[#This Row],[Deadline 
(Hidden Helper)]], "Yes", "No"),
    ""))</f>
        <v/>
      </c>
      <c r="N2403" s="8"/>
      <c r="O2403" s="8"/>
      <c r="BU2403"/>
      <c r="BV2403"/>
    </row>
    <row r="2404" spans="1:74" x14ac:dyDescent="0.25">
      <c r="A2404" s="18"/>
      <c r="B2404" s="20"/>
      <c r="C2404" s="72"/>
      <c r="D2404" s="19"/>
      <c r="E2404" s="20"/>
      <c r="F2404" s="20"/>
      <c r="G2404" s="19"/>
      <c r="H2404" s="19"/>
      <c r="I2404" s="76" t="str">
        <f>IF(AND(Table1[[#This Row],[Was this permit part of a consolidated review?]]="No", Table1[[#This Row],[Date Notice of Complete Application Issued]]&lt;&gt;"", Table1[[#This Row],[Date of Decision]]&lt;&gt;""), Table1[[#This Row],[Date of Decision]]-Table1[[#This Row],[Date Notice of Complete Application Issued]], "")</f>
        <v/>
      </c>
      <c r="J240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0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0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04" s="74" t="str">
        <f>IF(Table1[[#This Row],[Was there an agreed upon decision date?]]="Yes",
    "Mutually agreed timeline",
    IF(ISNUMBER(Table1[[#This Row],[Total Active Review Days 
(without pauses)]]),
        IF(Table1[[#This Row],[Total Active Review Days 
(without pauses)]] &gt; Table1[[#This Row],[Deadline 
(Hidden Helper)]], "Yes", "No"),
    ""))</f>
        <v/>
      </c>
      <c r="N2404" s="8"/>
      <c r="O2404" s="8"/>
      <c r="BU2404"/>
      <c r="BV2404"/>
    </row>
    <row r="2405" spans="1:74" x14ac:dyDescent="0.25">
      <c r="A2405" s="18"/>
      <c r="B2405" s="20"/>
      <c r="C2405" s="72"/>
      <c r="D2405" s="19"/>
      <c r="E2405" s="20"/>
      <c r="F2405" s="20"/>
      <c r="G2405" s="19"/>
      <c r="H2405" s="19"/>
      <c r="I2405" s="76" t="str">
        <f>IF(AND(Table1[[#This Row],[Was this permit part of a consolidated review?]]="No", Table1[[#This Row],[Date Notice of Complete Application Issued]]&lt;&gt;"", Table1[[#This Row],[Date of Decision]]&lt;&gt;""), Table1[[#This Row],[Date of Decision]]-Table1[[#This Row],[Date Notice of Complete Application Issued]], "")</f>
        <v/>
      </c>
      <c r="J240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0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0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05" s="74" t="str">
        <f>IF(Table1[[#This Row],[Was there an agreed upon decision date?]]="Yes",
    "Mutually agreed timeline",
    IF(ISNUMBER(Table1[[#This Row],[Total Active Review Days 
(without pauses)]]),
        IF(Table1[[#This Row],[Total Active Review Days 
(without pauses)]] &gt; Table1[[#This Row],[Deadline 
(Hidden Helper)]], "Yes", "No"),
    ""))</f>
        <v/>
      </c>
      <c r="N2405" s="8"/>
      <c r="O2405" s="8"/>
      <c r="BU2405"/>
      <c r="BV2405"/>
    </row>
    <row r="2406" spans="1:74" x14ac:dyDescent="0.25">
      <c r="A2406" s="18"/>
      <c r="B2406" s="20"/>
      <c r="C2406" s="72"/>
      <c r="D2406" s="19"/>
      <c r="E2406" s="20"/>
      <c r="F2406" s="20"/>
      <c r="G2406" s="19"/>
      <c r="H2406" s="19"/>
      <c r="I2406" s="76" t="str">
        <f>IF(AND(Table1[[#This Row],[Was this permit part of a consolidated review?]]="No", Table1[[#This Row],[Date Notice of Complete Application Issued]]&lt;&gt;"", Table1[[#This Row],[Date of Decision]]&lt;&gt;""), Table1[[#This Row],[Date of Decision]]-Table1[[#This Row],[Date Notice of Complete Application Issued]], "")</f>
        <v/>
      </c>
      <c r="J240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0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0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06" s="74" t="str">
        <f>IF(Table1[[#This Row],[Was there an agreed upon decision date?]]="Yes",
    "Mutually agreed timeline",
    IF(ISNUMBER(Table1[[#This Row],[Total Active Review Days 
(without pauses)]]),
        IF(Table1[[#This Row],[Total Active Review Days 
(without pauses)]] &gt; Table1[[#This Row],[Deadline 
(Hidden Helper)]], "Yes", "No"),
    ""))</f>
        <v/>
      </c>
      <c r="N2406" s="8"/>
      <c r="O2406" s="8"/>
      <c r="BU2406"/>
      <c r="BV2406"/>
    </row>
    <row r="2407" spans="1:74" x14ac:dyDescent="0.25">
      <c r="A2407" s="18"/>
      <c r="B2407" s="20"/>
      <c r="C2407" s="72"/>
      <c r="D2407" s="19"/>
      <c r="E2407" s="20"/>
      <c r="F2407" s="20"/>
      <c r="G2407" s="19"/>
      <c r="H2407" s="19"/>
      <c r="I2407" s="76" t="str">
        <f>IF(AND(Table1[[#This Row],[Was this permit part of a consolidated review?]]="No", Table1[[#This Row],[Date Notice of Complete Application Issued]]&lt;&gt;"", Table1[[#This Row],[Date of Decision]]&lt;&gt;""), Table1[[#This Row],[Date of Decision]]-Table1[[#This Row],[Date Notice of Complete Application Issued]], "")</f>
        <v/>
      </c>
      <c r="J240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0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0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07" s="74" t="str">
        <f>IF(Table1[[#This Row],[Was there an agreed upon decision date?]]="Yes",
    "Mutually agreed timeline",
    IF(ISNUMBER(Table1[[#This Row],[Total Active Review Days 
(without pauses)]]),
        IF(Table1[[#This Row],[Total Active Review Days 
(without pauses)]] &gt; Table1[[#This Row],[Deadline 
(Hidden Helper)]], "Yes", "No"),
    ""))</f>
        <v/>
      </c>
      <c r="N2407" s="8"/>
      <c r="O2407" s="8"/>
      <c r="BU2407"/>
      <c r="BV2407"/>
    </row>
    <row r="2408" spans="1:74" x14ac:dyDescent="0.25">
      <c r="A2408" s="18"/>
      <c r="B2408" s="20"/>
      <c r="C2408" s="72"/>
      <c r="D2408" s="19"/>
      <c r="E2408" s="20"/>
      <c r="F2408" s="20"/>
      <c r="G2408" s="19"/>
      <c r="H2408" s="19"/>
      <c r="I2408" s="76" t="str">
        <f>IF(AND(Table1[[#This Row],[Was this permit part of a consolidated review?]]="No", Table1[[#This Row],[Date Notice of Complete Application Issued]]&lt;&gt;"", Table1[[#This Row],[Date of Decision]]&lt;&gt;""), Table1[[#This Row],[Date of Decision]]-Table1[[#This Row],[Date Notice of Complete Application Issued]], "")</f>
        <v/>
      </c>
      <c r="J240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0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0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08" s="74" t="str">
        <f>IF(Table1[[#This Row],[Was there an agreed upon decision date?]]="Yes",
    "Mutually agreed timeline",
    IF(ISNUMBER(Table1[[#This Row],[Total Active Review Days 
(without pauses)]]),
        IF(Table1[[#This Row],[Total Active Review Days 
(without pauses)]] &gt; Table1[[#This Row],[Deadline 
(Hidden Helper)]], "Yes", "No"),
    ""))</f>
        <v/>
      </c>
      <c r="N2408" s="8"/>
      <c r="O2408" s="8"/>
      <c r="BU2408"/>
      <c r="BV2408"/>
    </row>
    <row r="2409" spans="1:74" x14ac:dyDescent="0.25">
      <c r="A2409" s="18"/>
      <c r="B2409" s="20"/>
      <c r="C2409" s="72"/>
      <c r="D2409" s="19"/>
      <c r="E2409" s="20"/>
      <c r="F2409" s="20"/>
      <c r="G2409" s="19"/>
      <c r="H2409" s="19"/>
      <c r="I2409" s="76" t="str">
        <f>IF(AND(Table1[[#This Row],[Was this permit part of a consolidated review?]]="No", Table1[[#This Row],[Date Notice of Complete Application Issued]]&lt;&gt;"", Table1[[#This Row],[Date of Decision]]&lt;&gt;""), Table1[[#This Row],[Date of Decision]]-Table1[[#This Row],[Date Notice of Complete Application Issued]], "")</f>
        <v/>
      </c>
      <c r="J240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0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0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09" s="74" t="str">
        <f>IF(Table1[[#This Row],[Was there an agreed upon decision date?]]="Yes",
    "Mutually agreed timeline",
    IF(ISNUMBER(Table1[[#This Row],[Total Active Review Days 
(without pauses)]]),
        IF(Table1[[#This Row],[Total Active Review Days 
(without pauses)]] &gt; Table1[[#This Row],[Deadline 
(Hidden Helper)]], "Yes", "No"),
    ""))</f>
        <v/>
      </c>
      <c r="N2409" s="8"/>
      <c r="O2409" s="8"/>
      <c r="BU2409"/>
      <c r="BV2409"/>
    </row>
    <row r="2410" spans="1:74" x14ac:dyDescent="0.25">
      <c r="A2410" s="18"/>
      <c r="B2410" s="20"/>
      <c r="C2410" s="72"/>
      <c r="D2410" s="19"/>
      <c r="E2410" s="20"/>
      <c r="F2410" s="20"/>
      <c r="G2410" s="19"/>
      <c r="H2410" s="19"/>
      <c r="I2410" s="76" t="str">
        <f>IF(AND(Table1[[#This Row],[Was this permit part of a consolidated review?]]="No", Table1[[#This Row],[Date Notice of Complete Application Issued]]&lt;&gt;"", Table1[[#This Row],[Date of Decision]]&lt;&gt;""), Table1[[#This Row],[Date of Decision]]-Table1[[#This Row],[Date Notice of Complete Application Issued]], "")</f>
        <v/>
      </c>
      <c r="J241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1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1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10" s="74" t="str">
        <f>IF(Table1[[#This Row],[Was there an agreed upon decision date?]]="Yes",
    "Mutually agreed timeline",
    IF(ISNUMBER(Table1[[#This Row],[Total Active Review Days 
(without pauses)]]),
        IF(Table1[[#This Row],[Total Active Review Days 
(without pauses)]] &gt; Table1[[#This Row],[Deadline 
(Hidden Helper)]], "Yes", "No"),
    ""))</f>
        <v/>
      </c>
      <c r="N2410" s="8"/>
      <c r="O2410" s="8"/>
      <c r="BU2410"/>
      <c r="BV2410"/>
    </row>
    <row r="2411" spans="1:74" x14ac:dyDescent="0.25">
      <c r="A2411" s="18"/>
      <c r="B2411" s="20"/>
      <c r="C2411" s="72"/>
      <c r="D2411" s="19"/>
      <c r="E2411" s="20"/>
      <c r="F2411" s="20"/>
      <c r="G2411" s="19"/>
      <c r="H2411" s="19"/>
      <c r="I2411" s="76" t="str">
        <f>IF(AND(Table1[[#This Row],[Was this permit part of a consolidated review?]]="No", Table1[[#This Row],[Date Notice of Complete Application Issued]]&lt;&gt;"", Table1[[#This Row],[Date of Decision]]&lt;&gt;""), Table1[[#This Row],[Date of Decision]]-Table1[[#This Row],[Date Notice of Complete Application Issued]], "")</f>
        <v/>
      </c>
      <c r="J241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1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1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11" s="74" t="str">
        <f>IF(Table1[[#This Row],[Was there an agreed upon decision date?]]="Yes",
    "Mutually agreed timeline",
    IF(ISNUMBER(Table1[[#This Row],[Total Active Review Days 
(without pauses)]]),
        IF(Table1[[#This Row],[Total Active Review Days 
(without pauses)]] &gt; Table1[[#This Row],[Deadline 
(Hidden Helper)]], "Yes", "No"),
    ""))</f>
        <v/>
      </c>
      <c r="N2411" s="8"/>
      <c r="O2411" s="8"/>
      <c r="BU2411"/>
      <c r="BV2411"/>
    </row>
    <row r="2412" spans="1:74" x14ac:dyDescent="0.25">
      <c r="A2412" s="18"/>
      <c r="B2412" s="20"/>
      <c r="C2412" s="72"/>
      <c r="D2412" s="19"/>
      <c r="E2412" s="20"/>
      <c r="F2412" s="20"/>
      <c r="G2412" s="19"/>
      <c r="H2412" s="19"/>
      <c r="I2412" s="76" t="str">
        <f>IF(AND(Table1[[#This Row],[Was this permit part of a consolidated review?]]="No", Table1[[#This Row],[Date Notice of Complete Application Issued]]&lt;&gt;"", Table1[[#This Row],[Date of Decision]]&lt;&gt;""), Table1[[#This Row],[Date of Decision]]-Table1[[#This Row],[Date Notice of Complete Application Issued]], "")</f>
        <v/>
      </c>
      <c r="J241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1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1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12" s="74" t="str">
        <f>IF(Table1[[#This Row],[Was there an agreed upon decision date?]]="Yes",
    "Mutually agreed timeline",
    IF(ISNUMBER(Table1[[#This Row],[Total Active Review Days 
(without pauses)]]),
        IF(Table1[[#This Row],[Total Active Review Days 
(without pauses)]] &gt; Table1[[#This Row],[Deadline 
(Hidden Helper)]], "Yes", "No"),
    ""))</f>
        <v/>
      </c>
      <c r="N2412" s="8"/>
      <c r="O2412" s="8"/>
      <c r="BU2412"/>
      <c r="BV2412"/>
    </row>
    <row r="2413" spans="1:74" x14ac:dyDescent="0.25">
      <c r="A2413" s="18"/>
      <c r="B2413" s="20"/>
      <c r="C2413" s="72"/>
      <c r="D2413" s="19"/>
      <c r="E2413" s="20"/>
      <c r="F2413" s="20"/>
      <c r="G2413" s="19"/>
      <c r="H2413" s="19"/>
      <c r="I2413" s="76" t="str">
        <f>IF(AND(Table1[[#This Row],[Was this permit part of a consolidated review?]]="No", Table1[[#This Row],[Date Notice of Complete Application Issued]]&lt;&gt;"", Table1[[#This Row],[Date of Decision]]&lt;&gt;""), Table1[[#This Row],[Date of Decision]]-Table1[[#This Row],[Date Notice of Complete Application Issued]], "")</f>
        <v/>
      </c>
      <c r="J241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1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1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13" s="74" t="str">
        <f>IF(Table1[[#This Row],[Was there an agreed upon decision date?]]="Yes",
    "Mutually agreed timeline",
    IF(ISNUMBER(Table1[[#This Row],[Total Active Review Days 
(without pauses)]]),
        IF(Table1[[#This Row],[Total Active Review Days 
(without pauses)]] &gt; Table1[[#This Row],[Deadline 
(Hidden Helper)]], "Yes", "No"),
    ""))</f>
        <v/>
      </c>
      <c r="N2413" s="8"/>
      <c r="O2413" s="8"/>
      <c r="BU2413"/>
      <c r="BV2413"/>
    </row>
    <row r="2414" spans="1:74" x14ac:dyDescent="0.25">
      <c r="A2414" s="18"/>
      <c r="B2414" s="20"/>
      <c r="C2414" s="72"/>
      <c r="D2414" s="19"/>
      <c r="E2414" s="20"/>
      <c r="F2414" s="20"/>
      <c r="G2414" s="19"/>
      <c r="H2414" s="19"/>
      <c r="I2414" s="76" t="str">
        <f>IF(AND(Table1[[#This Row],[Was this permit part of a consolidated review?]]="No", Table1[[#This Row],[Date Notice of Complete Application Issued]]&lt;&gt;"", Table1[[#This Row],[Date of Decision]]&lt;&gt;""), Table1[[#This Row],[Date of Decision]]-Table1[[#This Row],[Date Notice of Complete Application Issued]], "")</f>
        <v/>
      </c>
      <c r="J241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1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1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14" s="74" t="str">
        <f>IF(Table1[[#This Row],[Was there an agreed upon decision date?]]="Yes",
    "Mutually agreed timeline",
    IF(ISNUMBER(Table1[[#This Row],[Total Active Review Days 
(without pauses)]]),
        IF(Table1[[#This Row],[Total Active Review Days 
(without pauses)]] &gt; Table1[[#This Row],[Deadline 
(Hidden Helper)]], "Yes", "No"),
    ""))</f>
        <v/>
      </c>
      <c r="N2414" s="8"/>
      <c r="O2414" s="8"/>
      <c r="BU2414"/>
      <c r="BV2414"/>
    </row>
    <row r="2415" spans="1:74" x14ac:dyDescent="0.25">
      <c r="A2415" s="18"/>
      <c r="B2415" s="20"/>
      <c r="C2415" s="72"/>
      <c r="D2415" s="19"/>
      <c r="E2415" s="20"/>
      <c r="F2415" s="20"/>
      <c r="G2415" s="19"/>
      <c r="H2415" s="19"/>
      <c r="I2415" s="76" t="str">
        <f>IF(AND(Table1[[#This Row],[Was this permit part of a consolidated review?]]="No", Table1[[#This Row],[Date Notice of Complete Application Issued]]&lt;&gt;"", Table1[[#This Row],[Date of Decision]]&lt;&gt;""), Table1[[#This Row],[Date of Decision]]-Table1[[#This Row],[Date Notice of Complete Application Issued]], "")</f>
        <v/>
      </c>
      <c r="J241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1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1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15" s="74" t="str">
        <f>IF(Table1[[#This Row],[Was there an agreed upon decision date?]]="Yes",
    "Mutually agreed timeline",
    IF(ISNUMBER(Table1[[#This Row],[Total Active Review Days 
(without pauses)]]),
        IF(Table1[[#This Row],[Total Active Review Days 
(without pauses)]] &gt; Table1[[#This Row],[Deadline 
(Hidden Helper)]], "Yes", "No"),
    ""))</f>
        <v/>
      </c>
      <c r="N2415" s="8"/>
      <c r="O2415" s="8"/>
      <c r="BU2415"/>
      <c r="BV2415"/>
    </row>
    <row r="2416" spans="1:74" x14ac:dyDescent="0.25">
      <c r="A2416" s="18"/>
      <c r="B2416" s="20"/>
      <c r="C2416" s="72"/>
      <c r="D2416" s="19"/>
      <c r="E2416" s="20"/>
      <c r="F2416" s="20"/>
      <c r="G2416" s="19"/>
      <c r="H2416" s="19"/>
      <c r="I2416" s="76" t="str">
        <f>IF(AND(Table1[[#This Row],[Was this permit part of a consolidated review?]]="No", Table1[[#This Row],[Date Notice of Complete Application Issued]]&lt;&gt;"", Table1[[#This Row],[Date of Decision]]&lt;&gt;""), Table1[[#This Row],[Date of Decision]]-Table1[[#This Row],[Date Notice of Complete Application Issued]], "")</f>
        <v/>
      </c>
      <c r="J241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1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1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16" s="74" t="str">
        <f>IF(Table1[[#This Row],[Was there an agreed upon decision date?]]="Yes",
    "Mutually agreed timeline",
    IF(ISNUMBER(Table1[[#This Row],[Total Active Review Days 
(without pauses)]]),
        IF(Table1[[#This Row],[Total Active Review Days 
(without pauses)]] &gt; Table1[[#This Row],[Deadline 
(Hidden Helper)]], "Yes", "No"),
    ""))</f>
        <v/>
      </c>
      <c r="N2416" s="8"/>
      <c r="O2416" s="8"/>
      <c r="BU2416"/>
      <c r="BV2416"/>
    </row>
    <row r="2417" spans="1:74" x14ac:dyDescent="0.25">
      <c r="A2417" s="18"/>
      <c r="B2417" s="20"/>
      <c r="C2417" s="72"/>
      <c r="D2417" s="19"/>
      <c r="E2417" s="20"/>
      <c r="F2417" s="20"/>
      <c r="G2417" s="19"/>
      <c r="H2417" s="19"/>
      <c r="I2417" s="76" t="str">
        <f>IF(AND(Table1[[#This Row],[Was this permit part of a consolidated review?]]="No", Table1[[#This Row],[Date Notice of Complete Application Issued]]&lt;&gt;"", Table1[[#This Row],[Date of Decision]]&lt;&gt;""), Table1[[#This Row],[Date of Decision]]-Table1[[#This Row],[Date Notice of Complete Application Issued]], "")</f>
        <v/>
      </c>
      <c r="J241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1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1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17" s="74" t="str">
        <f>IF(Table1[[#This Row],[Was there an agreed upon decision date?]]="Yes",
    "Mutually agreed timeline",
    IF(ISNUMBER(Table1[[#This Row],[Total Active Review Days 
(without pauses)]]),
        IF(Table1[[#This Row],[Total Active Review Days 
(without pauses)]] &gt; Table1[[#This Row],[Deadline 
(Hidden Helper)]], "Yes", "No"),
    ""))</f>
        <v/>
      </c>
      <c r="N2417" s="8"/>
      <c r="O2417" s="8"/>
      <c r="BU2417"/>
      <c r="BV2417"/>
    </row>
    <row r="2418" spans="1:74" x14ac:dyDescent="0.25">
      <c r="A2418" s="18"/>
      <c r="B2418" s="20"/>
      <c r="C2418" s="72"/>
      <c r="D2418" s="19"/>
      <c r="E2418" s="20"/>
      <c r="F2418" s="20"/>
      <c r="G2418" s="19"/>
      <c r="H2418" s="19"/>
      <c r="I2418" s="76" t="str">
        <f>IF(AND(Table1[[#This Row],[Was this permit part of a consolidated review?]]="No", Table1[[#This Row],[Date Notice of Complete Application Issued]]&lt;&gt;"", Table1[[#This Row],[Date of Decision]]&lt;&gt;""), Table1[[#This Row],[Date of Decision]]-Table1[[#This Row],[Date Notice of Complete Application Issued]], "")</f>
        <v/>
      </c>
      <c r="J241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1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1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18" s="74" t="str">
        <f>IF(Table1[[#This Row],[Was there an agreed upon decision date?]]="Yes",
    "Mutually agreed timeline",
    IF(ISNUMBER(Table1[[#This Row],[Total Active Review Days 
(without pauses)]]),
        IF(Table1[[#This Row],[Total Active Review Days 
(without pauses)]] &gt; Table1[[#This Row],[Deadline 
(Hidden Helper)]], "Yes", "No"),
    ""))</f>
        <v/>
      </c>
      <c r="N2418" s="8"/>
      <c r="O2418" s="8"/>
      <c r="BU2418"/>
      <c r="BV2418"/>
    </row>
    <row r="2419" spans="1:74" x14ac:dyDescent="0.25">
      <c r="A2419" s="18"/>
      <c r="B2419" s="20"/>
      <c r="C2419" s="72"/>
      <c r="D2419" s="19"/>
      <c r="E2419" s="20"/>
      <c r="F2419" s="20"/>
      <c r="G2419" s="19"/>
      <c r="H2419" s="19"/>
      <c r="I2419" s="76" t="str">
        <f>IF(AND(Table1[[#This Row],[Was this permit part of a consolidated review?]]="No", Table1[[#This Row],[Date Notice of Complete Application Issued]]&lt;&gt;"", Table1[[#This Row],[Date of Decision]]&lt;&gt;""), Table1[[#This Row],[Date of Decision]]-Table1[[#This Row],[Date Notice of Complete Application Issued]], "")</f>
        <v/>
      </c>
      <c r="J241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1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1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19" s="74" t="str">
        <f>IF(Table1[[#This Row],[Was there an agreed upon decision date?]]="Yes",
    "Mutually agreed timeline",
    IF(ISNUMBER(Table1[[#This Row],[Total Active Review Days 
(without pauses)]]),
        IF(Table1[[#This Row],[Total Active Review Days 
(without pauses)]] &gt; Table1[[#This Row],[Deadline 
(Hidden Helper)]], "Yes", "No"),
    ""))</f>
        <v/>
      </c>
      <c r="N2419" s="8"/>
      <c r="O2419" s="8"/>
      <c r="BU2419"/>
      <c r="BV2419"/>
    </row>
    <row r="2420" spans="1:74" x14ac:dyDescent="0.25">
      <c r="A2420" s="18"/>
      <c r="B2420" s="20"/>
      <c r="C2420" s="72"/>
      <c r="D2420" s="19"/>
      <c r="E2420" s="20"/>
      <c r="F2420" s="20"/>
      <c r="G2420" s="19"/>
      <c r="H2420" s="19"/>
      <c r="I2420" s="76" t="str">
        <f>IF(AND(Table1[[#This Row],[Was this permit part of a consolidated review?]]="No", Table1[[#This Row],[Date Notice of Complete Application Issued]]&lt;&gt;"", Table1[[#This Row],[Date of Decision]]&lt;&gt;""), Table1[[#This Row],[Date of Decision]]-Table1[[#This Row],[Date Notice of Complete Application Issued]], "")</f>
        <v/>
      </c>
      <c r="J242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2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2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20" s="74" t="str">
        <f>IF(Table1[[#This Row],[Was there an agreed upon decision date?]]="Yes",
    "Mutually agreed timeline",
    IF(ISNUMBER(Table1[[#This Row],[Total Active Review Days 
(without pauses)]]),
        IF(Table1[[#This Row],[Total Active Review Days 
(without pauses)]] &gt; Table1[[#This Row],[Deadline 
(Hidden Helper)]], "Yes", "No"),
    ""))</f>
        <v/>
      </c>
      <c r="N2420" s="8"/>
      <c r="O2420" s="8"/>
      <c r="BU2420"/>
      <c r="BV2420"/>
    </row>
    <row r="2421" spans="1:74" x14ac:dyDescent="0.25">
      <c r="A2421" s="18"/>
      <c r="B2421" s="20"/>
      <c r="C2421" s="72"/>
      <c r="D2421" s="19"/>
      <c r="E2421" s="20"/>
      <c r="F2421" s="20"/>
      <c r="G2421" s="19"/>
      <c r="H2421" s="19"/>
      <c r="I2421" s="76" t="str">
        <f>IF(AND(Table1[[#This Row],[Was this permit part of a consolidated review?]]="No", Table1[[#This Row],[Date Notice of Complete Application Issued]]&lt;&gt;"", Table1[[#This Row],[Date of Decision]]&lt;&gt;""), Table1[[#This Row],[Date of Decision]]-Table1[[#This Row],[Date Notice of Complete Application Issued]], "")</f>
        <v/>
      </c>
      <c r="J242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2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2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21" s="74" t="str">
        <f>IF(Table1[[#This Row],[Was there an agreed upon decision date?]]="Yes",
    "Mutually agreed timeline",
    IF(ISNUMBER(Table1[[#This Row],[Total Active Review Days 
(without pauses)]]),
        IF(Table1[[#This Row],[Total Active Review Days 
(without pauses)]] &gt; Table1[[#This Row],[Deadline 
(Hidden Helper)]], "Yes", "No"),
    ""))</f>
        <v/>
      </c>
      <c r="N2421" s="8"/>
      <c r="O2421" s="8"/>
      <c r="BU2421"/>
      <c r="BV2421"/>
    </row>
    <row r="2422" spans="1:74" x14ac:dyDescent="0.25">
      <c r="A2422" s="18"/>
      <c r="B2422" s="20"/>
      <c r="C2422" s="72"/>
      <c r="D2422" s="19"/>
      <c r="E2422" s="20"/>
      <c r="F2422" s="20"/>
      <c r="G2422" s="19"/>
      <c r="H2422" s="19"/>
      <c r="I2422" s="76" t="str">
        <f>IF(AND(Table1[[#This Row],[Was this permit part of a consolidated review?]]="No", Table1[[#This Row],[Date Notice of Complete Application Issued]]&lt;&gt;"", Table1[[#This Row],[Date of Decision]]&lt;&gt;""), Table1[[#This Row],[Date of Decision]]-Table1[[#This Row],[Date Notice of Complete Application Issued]], "")</f>
        <v/>
      </c>
      <c r="J242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2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2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22" s="74" t="str">
        <f>IF(Table1[[#This Row],[Was there an agreed upon decision date?]]="Yes",
    "Mutually agreed timeline",
    IF(ISNUMBER(Table1[[#This Row],[Total Active Review Days 
(without pauses)]]),
        IF(Table1[[#This Row],[Total Active Review Days 
(without pauses)]] &gt; Table1[[#This Row],[Deadline 
(Hidden Helper)]], "Yes", "No"),
    ""))</f>
        <v/>
      </c>
      <c r="N2422" s="8"/>
      <c r="O2422" s="8"/>
      <c r="BU2422"/>
      <c r="BV2422"/>
    </row>
    <row r="2423" spans="1:74" x14ac:dyDescent="0.25">
      <c r="A2423" s="18"/>
      <c r="B2423" s="20"/>
      <c r="C2423" s="72"/>
      <c r="D2423" s="19"/>
      <c r="E2423" s="20"/>
      <c r="F2423" s="20"/>
      <c r="G2423" s="19"/>
      <c r="H2423" s="19"/>
      <c r="I2423" s="76" t="str">
        <f>IF(AND(Table1[[#This Row],[Was this permit part of a consolidated review?]]="No", Table1[[#This Row],[Date Notice of Complete Application Issued]]&lt;&gt;"", Table1[[#This Row],[Date of Decision]]&lt;&gt;""), Table1[[#This Row],[Date of Decision]]-Table1[[#This Row],[Date Notice of Complete Application Issued]], "")</f>
        <v/>
      </c>
      <c r="J242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2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2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23" s="74" t="str">
        <f>IF(Table1[[#This Row],[Was there an agreed upon decision date?]]="Yes",
    "Mutually agreed timeline",
    IF(ISNUMBER(Table1[[#This Row],[Total Active Review Days 
(without pauses)]]),
        IF(Table1[[#This Row],[Total Active Review Days 
(without pauses)]] &gt; Table1[[#This Row],[Deadline 
(Hidden Helper)]], "Yes", "No"),
    ""))</f>
        <v/>
      </c>
      <c r="N2423" s="8"/>
      <c r="O2423" s="8"/>
      <c r="BU2423"/>
      <c r="BV2423"/>
    </row>
    <row r="2424" spans="1:74" x14ac:dyDescent="0.25">
      <c r="A2424" s="18"/>
      <c r="B2424" s="20"/>
      <c r="C2424" s="72"/>
      <c r="D2424" s="19"/>
      <c r="E2424" s="20"/>
      <c r="F2424" s="20"/>
      <c r="G2424" s="19"/>
      <c r="H2424" s="19"/>
      <c r="I2424" s="76" t="str">
        <f>IF(AND(Table1[[#This Row],[Was this permit part of a consolidated review?]]="No", Table1[[#This Row],[Date Notice of Complete Application Issued]]&lt;&gt;"", Table1[[#This Row],[Date of Decision]]&lt;&gt;""), Table1[[#This Row],[Date of Decision]]-Table1[[#This Row],[Date Notice of Complete Application Issued]], "")</f>
        <v/>
      </c>
      <c r="J242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2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2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24" s="74" t="str">
        <f>IF(Table1[[#This Row],[Was there an agreed upon decision date?]]="Yes",
    "Mutually agreed timeline",
    IF(ISNUMBER(Table1[[#This Row],[Total Active Review Days 
(without pauses)]]),
        IF(Table1[[#This Row],[Total Active Review Days 
(without pauses)]] &gt; Table1[[#This Row],[Deadline 
(Hidden Helper)]], "Yes", "No"),
    ""))</f>
        <v/>
      </c>
      <c r="N2424" s="8"/>
      <c r="O2424" s="8"/>
      <c r="BU2424"/>
      <c r="BV2424"/>
    </row>
    <row r="2425" spans="1:74" x14ac:dyDescent="0.25">
      <c r="A2425" s="18"/>
      <c r="B2425" s="20"/>
      <c r="C2425" s="72"/>
      <c r="D2425" s="19"/>
      <c r="E2425" s="20"/>
      <c r="F2425" s="20"/>
      <c r="G2425" s="19"/>
      <c r="H2425" s="19"/>
      <c r="I2425" s="76" t="str">
        <f>IF(AND(Table1[[#This Row],[Was this permit part of a consolidated review?]]="No", Table1[[#This Row],[Date Notice of Complete Application Issued]]&lt;&gt;"", Table1[[#This Row],[Date of Decision]]&lt;&gt;""), Table1[[#This Row],[Date of Decision]]-Table1[[#This Row],[Date Notice of Complete Application Issued]], "")</f>
        <v/>
      </c>
      <c r="J242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2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2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25" s="74" t="str">
        <f>IF(Table1[[#This Row],[Was there an agreed upon decision date?]]="Yes",
    "Mutually agreed timeline",
    IF(ISNUMBER(Table1[[#This Row],[Total Active Review Days 
(without pauses)]]),
        IF(Table1[[#This Row],[Total Active Review Days 
(without pauses)]] &gt; Table1[[#This Row],[Deadline 
(Hidden Helper)]], "Yes", "No"),
    ""))</f>
        <v/>
      </c>
      <c r="N2425" s="8"/>
      <c r="O2425" s="8"/>
      <c r="BU2425"/>
      <c r="BV2425"/>
    </row>
    <row r="2426" spans="1:74" x14ac:dyDescent="0.25">
      <c r="A2426" s="18"/>
      <c r="B2426" s="20"/>
      <c r="C2426" s="72"/>
      <c r="D2426" s="19"/>
      <c r="E2426" s="20"/>
      <c r="F2426" s="20"/>
      <c r="G2426" s="19"/>
      <c r="H2426" s="19"/>
      <c r="I2426" s="76" t="str">
        <f>IF(AND(Table1[[#This Row],[Was this permit part of a consolidated review?]]="No", Table1[[#This Row],[Date Notice of Complete Application Issued]]&lt;&gt;"", Table1[[#This Row],[Date of Decision]]&lt;&gt;""), Table1[[#This Row],[Date of Decision]]-Table1[[#This Row],[Date Notice of Complete Application Issued]], "")</f>
        <v/>
      </c>
      <c r="J242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2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2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26" s="74" t="str">
        <f>IF(Table1[[#This Row],[Was there an agreed upon decision date?]]="Yes",
    "Mutually agreed timeline",
    IF(ISNUMBER(Table1[[#This Row],[Total Active Review Days 
(without pauses)]]),
        IF(Table1[[#This Row],[Total Active Review Days 
(without pauses)]] &gt; Table1[[#This Row],[Deadline 
(Hidden Helper)]], "Yes", "No"),
    ""))</f>
        <v/>
      </c>
      <c r="N2426" s="8"/>
      <c r="O2426" s="8"/>
      <c r="BU2426"/>
      <c r="BV2426"/>
    </row>
    <row r="2427" spans="1:74" x14ac:dyDescent="0.25">
      <c r="A2427" s="18"/>
      <c r="B2427" s="20"/>
      <c r="C2427" s="72"/>
      <c r="D2427" s="19"/>
      <c r="E2427" s="20"/>
      <c r="F2427" s="20"/>
      <c r="G2427" s="19"/>
      <c r="H2427" s="19"/>
      <c r="I2427" s="76" t="str">
        <f>IF(AND(Table1[[#This Row],[Was this permit part of a consolidated review?]]="No", Table1[[#This Row],[Date Notice of Complete Application Issued]]&lt;&gt;"", Table1[[#This Row],[Date of Decision]]&lt;&gt;""), Table1[[#This Row],[Date of Decision]]-Table1[[#This Row],[Date Notice of Complete Application Issued]], "")</f>
        <v/>
      </c>
      <c r="J242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2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2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27" s="74" t="str">
        <f>IF(Table1[[#This Row],[Was there an agreed upon decision date?]]="Yes",
    "Mutually agreed timeline",
    IF(ISNUMBER(Table1[[#This Row],[Total Active Review Days 
(without pauses)]]),
        IF(Table1[[#This Row],[Total Active Review Days 
(without pauses)]] &gt; Table1[[#This Row],[Deadline 
(Hidden Helper)]], "Yes", "No"),
    ""))</f>
        <v/>
      </c>
      <c r="N2427" s="8"/>
      <c r="O2427" s="8"/>
      <c r="BU2427"/>
      <c r="BV2427"/>
    </row>
    <row r="2428" spans="1:74" x14ac:dyDescent="0.25">
      <c r="A2428" s="18"/>
      <c r="B2428" s="20"/>
      <c r="C2428" s="72"/>
      <c r="D2428" s="19"/>
      <c r="E2428" s="20"/>
      <c r="F2428" s="20"/>
      <c r="G2428" s="19"/>
      <c r="H2428" s="19"/>
      <c r="I2428" s="76" t="str">
        <f>IF(AND(Table1[[#This Row],[Was this permit part of a consolidated review?]]="No", Table1[[#This Row],[Date Notice of Complete Application Issued]]&lt;&gt;"", Table1[[#This Row],[Date of Decision]]&lt;&gt;""), Table1[[#This Row],[Date of Decision]]-Table1[[#This Row],[Date Notice of Complete Application Issued]], "")</f>
        <v/>
      </c>
      <c r="J242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2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2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28" s="74" t="str">
        <f>IF(Table1[[#This Row],[Was there an agreed upon decision date?]]="Yes",
    "Mutually agreed timeline",
    IF(ISNUMBER(Table1[[#This Row],[Total Active Review Days 
(without pauses)]]),
        IF(Table1[[#This Row],[Total Active Review Days 
(without pauses)]] &gt; Table1[[#This Row],[Deadline 
(Hidden Helper)]], "Yes", "No"),
    ""))</f>
        <v/>
      </c>
      <c r="N2428" s="8"/>
      <c r="O2428" s="8"/>
      <c r="BU2428"/>
      <c r="BV2428"/>
    </row>
    <row r="2429" spans="1:74" x14ac:dyDescent="0.25">
      <c r="A2429" s="18"/>
      <c r="B2429" s="20"/>
      <c r="C2429" s="72"/>
      <c r="D2429" s="19"/>
      <c r="E2429" s="20"/>
      <c r="F2429" s="20"/>
      <c r="G2429" s="19"/>
      <c r="H2429" s="19"/>
      <c r="I2429" s="76" t="str">
        <f>IF(AND(Table1[[#This Row],[Was this permit part of a consolidated review?]]="No", Table1[[#This Row],[Date Notice of Complete Application Issued]]&lt;&gt;"", Table1[[#This Row],[Date of Decision]]&lt;&gt;""), Table1[[#This Row],[Date of Decision]]-Table1[[#This Row],[Date Notice of Complete Application Issued]], "")</f>
        <v/>
      </c>
      <c r="J242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2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2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29" s="74" t="str">
        <f>IF(Table1[[#This Row],[Was there an agreed upon decision date?]]="Yes",
    "Mutually agreed timeline",
    IF(ISNUMBER(Table1[[#This Row],[Total Active Review Days 
(without pauses)]]),
        IF(Table1[[#This Row],[Total Active Review Days 
(without pauses)]] &gt; Table1[[#This Row],[Deadline 
(Hidden Helper)]], "Yes", "No"),
    ""))</f>
        <v/>
      </c>
      <c r="N2429" s="8"/>
      <c r="O2429" s="8"/>
      <c r="BU2429"/>
      <c r="BV2429"/>
    </row>
    <row r="2430" spans="1:74" x14ac:dyDescent="0.25">
      <c r="A2430" s="18"/>
      <c r="B2430" s="20"/>
      <c r="C2430" s="72"/>
      <c r="D2430" s="19"/>
      <c r="E2430" s="20"/>
      <c r="F2430" s="20"/>
      <c r="G2430" s="19"/>
      <c r="H2430" s="19"/>
      <c r="I2430" s="76" t="str">
        <f>IF(AND(Table1[[#This Row],[Was this permit part of a consolidated review?]]="No", Table1[[#This Row],[Date Notice of Complete Application Issued]]&lt;&gt;"", Table1[[#This Row],[Date of Decision]]&lt;&gt;""), Table1[[#This Row],[Date of Decision]]-Table1[[#This Row],[Date Notice of Complete Application Issued]], "")</f>
        <v/>
      </c>
      <c r="J243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3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3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30" s="74" t="str">
        <f>IF(Table1[[#This Row],[Was there an agreed upon decision date?]]="Yes",
    "Mutually agreed timeline",
    IF(ISNUMBER(Table1[[#This Row],[Total Active Review Days 
(without pauses)]]),
        IF(Table1[[#This Row],[Total Active Review Days 
(without pauses)]] &gt; Table1[[#This Row],[Deadline 
(Hidden Helper)]], "Yes", "No"),
    ""))</f>
        <v/>
      </c>
      <c r="N2430" s="8"/>
      <c r="O2430" s="8"/>
      <c r="BU2430"/>
      <c r="BV2430"/>
    </row>
    <row r="2431" spans="1:74" x14ac:dyDescent="0.25">
      <c r="A2431" s="18"/>
      <c r="B2431" s="20"/>
      <c r="C2431" s="72"/>
      <c r="D2431" s="19"/>
      <c r="E2431" s="20"/>
      <c r="F2431" s="20"/>
      <c r="G2431" s="19"/>
      <c r="H2431" s="19"/>
      <c r="I2431" s="76" t="str">
        <f>IF(AND(Table1[[#This Row],[Was this permit part of a consolidated review?]]="No", Table1[[#This Row],[Date Notice of Complete Application Issued]]&lt;&gt;"", Table1[[#This Row],[Date of Decision]]&lt;&gt;""), Table1[[#This Row],[Date of Decision]]-Table1[[#This Row],[Date Notice of Complete Application Issued]], "")</f>
        <v/>
      </c>
      <c r="J243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3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3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31" s="74" t="str">
        <f>IF(Table1[[#This Row],[Was there an agreed upon decision date?]]="Yes",
    "Mutually agreed timeline",
    IF(ISNUMBER(Table1[[#This Row],[Total Active Review Days 
(without pauses)]]),
        IF(Table1[[#This Row],[Total Active Review Days 
(without pauses)]] &gt; Table1[[#This Row],[Deadline 
(Hidden Helper)]], "Yes", "No"),
    ""))</f>
        <v/>
      </c>
      <c r="N2431" s="8"/>
      <c r="O2431" s="8"/>
      <c r="BU2431"/>
      <c r="BV2431"/>
    </row>
    <row r="2432" spans="1:74" x14ac:dyDescent="0.25">
      <c r="A2432" s="18"/>
      <c r="B2432" s="20"/>
      <c r="C2432" s="72"/>
      <c r="D2432" s="19"/>
      <c r="E2432" s="20"/>
      <c r="F2432" s="20"/>
      <c r="G2432" s="19"/>
      <c r="H2432" s="19"/>
      <c r="I2432" s="76" t="str">
        <f>IF(AND(Table1[[#This Row],[Was this permit part of a consolidated review?]]="No", Table1[[#This Row],[Date Notice of Complete Application Issued]]&lt;&gt;"", Table1[[#This Row],[Date of Decision]]&lt;&gt;""), Table1[[#This Row],[Date of Decision]]-Table1[[#This Row],[Date Notice of Complete Application Issued]], "")</f>
        <v/>
      </c>
      <c r="J243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3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3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32" s="74" t="str">
        <f>IF(Table1[[#This Row],[Was there an agreed upon decision date?]]="Yes",
    "Mutually agreed timeline",
    IF(ISNUMBER(Table1[[#This Row],[Total Active Review Days 
(without pauses)]]),
        IF(Table1[[#This Row],[Total Active Review Days 
(without pauses)]] &gt; Table1[[#This Row],[Deadline 
(Hidden Helper)]], "Yes", "No"),
    ""))</f>
        <v/>
      </c>
      <c r="N2432" s="8"/>
      <c r="O2432" s="8"/>
      <c r="BU2432"/>
      <c r="BV2432"/>
    </row>
    <row r="2433" spans="1:74" x14ac:dyDescent="0.25">
      <c r="A2433" s="18"/>
      <c r="B2433" s="20"/>
      <c r="C2433" s="72"/>
      <c r="D2433" s="19"/>
      <c r="E2433" s="20"/>
      <c r="F2433" s="20"/>
      <c r="G2433" s="19"/>
      <c r="H2433" s="19"/>
      <c r="I2433" s="76" t="str">
        <f>IF(AND(Table1[[#This Row],[Was this permit part of a consolidated review?]]="No", Table1[[#This Row],[Date Notice of Complete Application Issued]]&lt;&gt;"", Table1[[#This Row],[Date of Decision]]&lt;&gt;""), Table1[[#This Row],[Date of Decision]]-Table1[[#This Row],[Date Notice of Complete Application Issued]], "")</f>
        <v/>
      </c>
      <c r="J243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3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3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33" s="74" t="str">
        <f>IF(Table1[[#This Row],[Was there an agreed upon decision date?]]="Yes",
    "Mutually agreed timeline",
    IF(ISNUMBER(Table1[[#This Row],[Total Active Review Days 
(without pauses)]]),
        IF(Table1[[#This Row],[Total Active Review Days 
(without pauses)]] &gt; Table1[[#This Row],[Deadline 
(Hidden Helper)]], "Yes", "No"),
    ""))</f>
        <v/>
      </c>
      <c r="N2433" s="8"/>
      <c r="O2433" s="8"/>
      <c r="BU2433"/>
      <c r="BV2433"/>
    </row>
    <row r="2434" spans="1:74" x14ac:dyDescent="0.25">
      <c r="A2434" s="18"/>
      <c r="B2434" s="20"/>
      <c r="C2434" s="72"/>
      <c r="D2434" s="19"/>
      <c r="E2434" s="20"/>
      <c r="F2434" s="20"/>
      <c r="G2434" s="19"/>
      <c r="H2434" s="19"/>
      <c r="I2434" s="76" t="str">
        <f>IF(AND(Table1[[#This Row],[Was this permit part of a consolidated review?]]="No", Table1[[#This Row],[Date Notice of Complete Application Issued]]&lt;&gt;"", Table1[[#This Row],[Date of Decision]]&lt;&gt;""), Table1[[#This Row],[Date of Decision]]-Table1[[#This Row],[Date Notice of Complete Application Issued]], "")</f>
        <v/>
      </c>
      <c r="J243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3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3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34" s="74" t="str">
        <f>IF(Table1[[#This Row],[Was there an agreed upon decision date?]]="Yes",
    "Mutually agreed timeline",
    IF(ISNUMBER(Table1[[#This Row],[Total Active Review Days 
(without pauses)]]),
        IF(Table1[[#This Row],[Total Active Review Days 
(without pauses)]] &gt; Table1[[#This Row],[Deadline 
(Hidden Helper)]], "Yes", "No"),
    ""))</f>
        <v/>
      </c>
      <c r="N2434" s="8"/>
      <c r="O2434" s="8"/>
      <c r="BU2434"/>
      <c r="BV2434"/>
    </row>
    <row r="2435" spans="1:74" x14ac:dyDescent="0.25">
      <c r="A2435" s="18"/>
      <c r="B2435" s="20"/>
      <c r="C2435" s="72"/>
      <c r="D2435" s="19"/>
      <c r="E2435" s="20"/>
      <c r="F2435" s="20"/>
      <c r="G2435" s="19"/>
      <c r="H2435" s="19"/>
      <c r="I2435" s="76" t="str">
        <f>IF(AND(Table1[[#This Row],[Was this permit part of a consolidated review?]]="No", Table1[[#This Row],[Date Notice of Complete Application Issued]]&lt;&gt;"", Table1[[#This Row],[Date of Decision]]&lt;&gt;""), Table1[[#This Row],[Date of Decision]]-Table1[[#This Row],[Date Notice of Complete Application Issued]], "")</f>
        <v/>
      </c>
      <c r="J243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3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3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35" s="74" t="str">
        <f>IF(Table1[[#This Row],[Was there an agreed upon decision date?]]="Yes",
    "Mutually agreed timeline",
    IF(ISNUMBER(Table1[[#This Row],[Total Active Review Days 
(without pauses)]]),
        IF(Table1[[#This Row],[Total Active Review Days 
(without pauses)]] &gt; Table1[[#This Row],[Deadline 
(Hidden Helper)]], "Yes", "No"),
    ""))</f>
        <v/>
      </c>
      <c r="N2435" s="8"/>
      <c r="O2435" s="8"/>
      <c r="BU2435"/>
      <c r="BV2435"/>
    </row>
    <row r="2436" spans="1:74" x14ac:dyDescent="0.25">
      <c r="A2436" s="18"/>
      <c r="B2436" s="20"/>
      <c r="C2436" s="72"/>
      <c r="D2436" s="19"/>
      <c r="E2436" s="20"/>
      <c r="F2436" s="20"/>
      <c r="G2436" s="19"/>
      <c r="H2436" s="19"/>
      <c r="I2436" s="76" t="str">
        <f>IF(AND(Table1[[#This Row],[Was this permit part of a consolidated review?]]="No", Table1[[#This Row],[Date Notice of Complete Application Issued]]&lt;&gt;"", Table1[[#This Row],[Date of Decision]]&lt;&gt;""), Table1[[#This Row],[Date of Decision]]-Table1[[#This Row],[Date Notice of Complete Application Issued]], "")</f>
        <v/>
      </c>
      <c r="J243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3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3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36" s="74" t="str">
        <f>IF(Table1[[#This Row],[Was there an agreed upon decision date?]]="Yes",
    "Mutually agreed timeline",
    IF(ISNUMBER(Table1[[#This Row],[Total Active Review Days 
(without pauses)]]),
        IF(Table1[[#This Row],[Total Active Review Days 
(without pauses)]] &gt; Table1[[#This Row],[Deadline 
(Hidden Helper)]], "Yes", "No"),
    ""))</f>
        <v/>
      </c>
      <c r="N2436" s="8"/>
      <c r="O2436" s="8"/>
      <c r="BU2436"/>
      <c r="BV2436"/>
    </row>
    <row r="2437" spans="1:74" x14ac:dyDescent="0.25">
      <c r="A2437" s="18"/>
      <c r="B2437" s="20"/>
      <c r="C2437" s="72"/>
      <c r="D2437" s="19"/>
      <c r="E2437" s="20"/>
      <c r="F2437" s="20"/>
      <c r="G2437" s="19"/>
      <c r="H2437" s="19"/>
      <c r="I2437" s="76" t="str">
        <f>IF(AND(Table1[[#This Row],[Was this permit part of a consolidated review?]]="No", Table1[[#This Row],[Date Notice of Complete Application Issued]]&lt;&gt;"", Table1[[#This Row],[Date of Decision]]&lt;&gt;""), Table1[[#This Row],[Date of Decision]]-Table1[[#This Row],[Date Notice of Complete Application Issued]], "")</f>
        <v/>
      </c>
      <c r="J243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3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3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37" s="74" t="str">
        <f>IF(Table1[[#This Row],[Was there an agreed upon decision date?]]="Yes",
    "Mutually agreed timeline",
    IF(ISNUMBER(Table1[[#This Row],[Total Active Review Days 
(without pauses)]]),
        IF(Table1[[#This Row],[Total Active Review Days 
(without pauses)]] &gt; Table1[[#This Row],[Deadline 
(Hidden Helper)]], "Yes", "No"),
    ""))</f>
        <v/>
      </c>
      <c r="N2437" s="8"/>
      <c r="O2437" s="8"/>
      <c r="BU2437"/>
      <c r="BV2437"/>
    </row>
    <row r="2438" spans="1:74" x14ac:dyDescent="0.25">
      <c r="A2438" s="18"/>
      <c r="B2438" s="20"/>
      <c r="C2438" s="72"/>
      <c r="D2438" s="19"/>
      <c r="E2438" s="20"/>
      <c r="F2438" s="20"/>
      <c r="G2438" s="19"/>
      <c r="H2438" s="19"/>
      <c r="I2438" s="76" t="str">
        <f>IF(AND(Table1[[#This Row],[Was this permit part of a consolidated review?]]="No", Table1[[#This Row],[Date Notice of Complete Application Issued]]&lt;&gt;"", Table1[[#This Row],[Date of Decision]]&lt;&gt;""), Table1[[#This Row],[Date of Decision]]-Table1[[#This Row],[Date Notice of Complete Application Issued]], "")</f>
        <v/>
      </c>
      <c r="J243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3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3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38" s="74" t="str">
        <f>IF(Table1[[#This Row],[Was there an agreed upon decision date?]]="Yes",
    "Mutually agreed timeline",
    IF(ISNUMBER(Table1[[#This Row],[Total Active Review Days 
(without pauses)]]),
        IF(Table1[[#This Row],[Total Active Review Days 
(without pauses)]] &gt; Table1[[#This Row],[Deadline 
(Hidden Helper)]], "Yes", "No"),
    ""))</f>
        <v/>
      </c>
      <c r="N2438" s="8"/>
      <c r="O2438" s="8"/>
      <c r="BU2438"/>
      <c r="BV2438"/>
    </row>
    <row r="2439" spans="1:74" x14ac:dyDescent="0.25">
      <c r="A2439" s="18"/>
      <c r="B2439" s="20"/>
      <c r="C2439" s="72"/>
      <c r="D2439" s="19"/>
      <c r="E2439" s="20"/>
      <c r="F2439" s="20"/>
      <c r="G2439" s="19"/>
      <c r="H2439" s="19"/>
      <c r="I2439" s="76" t="str">
        <f>IF(AND(Table1[[#This Row],[Was this permit part of a consolidated review?]]="No", Table1[[#This Row],[Date Notice of Complete Application Issued]]&lt;&gt;"", Table1[[#This Row],[Date of Decision]]&lt;&gt;""), Table1[[#This Row],[Date of Decision]]-Table1[[#This Row],[Date Notice of Complete Application Issued]], "")</f>
        <v/>
      </c>
      <c r="J243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3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3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39" s="74" t="str">
        <f>IF(Table1[[#This Row],[Was there an agreed upon decision date?]]="Yes",
    "Mutually agreed timeline",
    IF(ISNUMBER(Table1[[#This Row],[Total Active Review Days 
(without pauses)]]),
        IF(Table1[[#This Row],[Total Active Review Days 
(without pauses)]] &gt; Table1[[#This Row],[Deadline 
(Hidden Helper)]], "Yes", "No"),
    ""))</f>
        <v/>
      </c>
      <c r="N2439" s="8"/>
      <c r="O2439" s="8"/>
      <c r="BU2439"/>
      <c r="BV2439"/>
    </row>
    <row r="2440" spans="1:74" x14ac:dyDescent="0.25">
      <c r="A2440" s="18"/>
      <c r="B2440" s="20"/>
      <c r="C2440" s="72"/>
      <c r="D2440" s="19"/>
      <c r="E2440" s="20"/>
      <c r="F2440" s="20"/>
      <c r="G2440" s="19"/>
      <c r="H2440" s="19"/>
      <c r="I2440" s="76" t="str">
        <f>IF(AND(Table1[[#This Row],[Was this permit part of a consolidated review?]]="No", Table1[[#This Row],[Date Notice of Complete Application Issued]]&lt;&gt;"", Table1[[#This Row],[Date of Decision]]&lt;&gt;""), Table1[[#This Row],[Date of Decision]]-Table1[[#This Row],[Date Notice of Complete Application Issued]], "")</f>
        <v/>
      </c>
      <c r="J244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4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4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40" s="74" t="str">
        <f>IF(Table1[[#This Row],[Was there an agreed upon decision date?]]="Yes",
    "Mutually agreed timeline",
    IF(ISNUMBER(Table1[[#This Row],[Total Active Review Days 
(without pauses)]]),
        IF(Table1[[#This Row],[Total Active Review Days 
(without pauses)]] &gt; Table1[[#This Row],[Deadline 
(Hidden Helper)]], "Yes", "No"),
    ""))</f>
        <v/>
      </c>
      <c r="N2440" s="8"/>
      <c r="O2440" s="8"/>
      <c r="BU2440"/>
      <c r="BV2440"/>
    </row>
    <row r="2441" spans="1:74" x14ac:dyDescent="0.25">
      <c r="A2441" s="18"/>
      <c r="B2441" s="20"/>
      <c r="C2441" s="72"/>
      <c r="D2441" s="19"/>
      <c r="E2441" s="20"/>
      <c r="F2441" s="20"/>
      <c r="G2441" s="19"/>
      <c r="H2441" s="19"/>
      <c r="I2441" s="76" t="str">
        <f>IF(AND(Table1[[#This Row],[Was this permit part of a consolidated review?]]="No", Table1[[#This Row],[Date Notice of Complete Application Issued]]&lt;&gt;"", Table1[[#This Row],[Date of Decision]]&lt;&gt;""), Table1[[#This Row],[Date of Decision]]-Table1[[#This Row],[Date Notice of Complete Application Issued]], "")</f>
        <v/>
      </c>
      <c r="J244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4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4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41" s="74" t="str">
        <f>IF(Table1[[#This Row],[Was there an agreed upon decision date?]]="Yes",
    "Mutually agreed timeline",
    IF(ISNUMBER(Table1[[#This Row],[Total Active Review Days 
(without pauses)]]),
        IF(Table1[[#This Row],[Total Active Review Days 
(without pauses)]] &gt; Table1[[#This Row],[Deadline 
(Hidden Helper)]], "Yes", "No"),
    ""))</f>
        <v/>
      </c>
      <c r="N2441" s="8"/>
      <c r="O2441" s="8"/>
      <c r="BU2441"/>
      <c r="BV2441"/>
    </row>
    <row r="2442" spans="1:74" x14ac:dyDescent="0.25">
      <c r="A2442" s="18"/>
      <c r="B2442" s="20"/>
      <c r="C2442" s="72"/>
      <c r="D2442" s="19"/>
      <c r="E2442" s="20"/>
      <c r="F2442" s="20"/>
      <c r="G2442" s="19"/>
      <c r="H2442" s="19"/>
      <c r="I2442" s="76" t="str">
        <f>IF(AND(Table1[[#This Row],[Was this permit part of a consolidated review?]]="No", Table1[[#This Row],[Date Notice of Complete Application Issued]]&lt;&gt;"", Table1[[#This Row],[Date of Decision]]&lt;&gt;""), Table1[[#This Row],[Date of Decision]]-Table1[[#This Row],[Date Notice of Complete Application Issued]], "")</f>
        <v/>
      </c>
      <c r="J244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4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4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42" s="74" t="str">
        <f>IF(Table1[[#This Row],[Was there an agreed upon decision date?]]="Yes",
    "Mutually agreed timeline",
    IF(ISNUMBER(Table1[[#This Row],[Total Active Review Days 
(without pauses)]]),
        IF(Table1[[#This Row],[Total Active Review Days 
(without pauses)]] &gt; Table1[[#This Row],[Deadline 
(Hidden Helper)]], "Yes", "No"),
    ""))</f>
        <v/>
      </c>
      <c r="N2442" s="8"/>
      <c r="O2442" s="8"/>
      <c r="BU2442"/>
      <c r="BV2442"/>
    </row>
    <row r="2443" spans="1:74" x14ac:dyDescent="0.25">
      <c r="A2443" s="18"/>
      <c r="B2443" s="20"/>
      <c r="C2443" s="72"/>
      <c r="D2443" s="19"/>
      <c r="E2443" s="20"/>
      <c r="F2443" s="20"/>
      <c r="G2443" s="19"/>
      <c r="H2443" s="19"/>
      <c r="I2443" s="76" t="str">
        <f>IF(AND(Table1[[#This Row],[Was this permit part of a consolidated review?]]="No", Table1[[#This Row],[Date Notice of Complete Application Issued]]&lt;&gt;"", Table1[[#This Row],[Date of Decision]]&lt;&gt;""), Table1[[#This Row],[Date of Decision]]-Table1[[#This Row],[Date Notice of Complete Application Issued]], "")</f>
        <v/>
      </c>
      <c r="J244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4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4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43" s="74" t="str">
        <f>IF(Table1[[#This Row],[Was there an agreed upon decision date?]]="Yes",
    "Mutually agreed timeline",
    IF(ISNUMBER(Table1[[#This Row],[Total Active Review Days 
(without pauses)]]),
        IF(Table1[[#This Row],[Total Active Review Days 
(without pauses)]] &gt; Table1[[#This Row],[Deadline 
(Hidden Helper)]], "Yes", "No"),
    ""))</f>
        <v/>
      </c>
      <c r="N2443" s="8"/>
      <c r="O2443" s="8"/>
      <c r="BU2443"/>
      <c r="BV2443"/>
    </row>
    <row r="2444" spans="1:74" x14ac:dyDescent="0.25">
      <c r="A2444" s="18"/>
      <c r="B2444" s="20"/>
      <c r="C2444" s="72"/>
      <c r="D2444" s="19"/>
      <c r="E2444" s="20"/>
      <c r="F2444" s="20"/>
      <c r="G2444" s="19"/>
      <c r="H2444" s="19"/>
      <c r="I2444" s="76" t="str">
        <f>IF(AND(Table1[[#This Row],[Was this permit part of a consolidated review?]]="No", Table1[[#This Row],[Date Notice of Complete Application Issued]]&lt;&gt;"", Table1[[#This Row],[Date of Decision]]&lt;&gt;""), Table1[[#This Row],[Date of Decision]]-Table1[[#This Row],[Date Notice of Complete Application Issued]], "")</f>
        <v/>
      </c>
      <c r="J244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4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4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44" s="74" t="str">
        <f>IF(Table1[[#This Row],[Was there an agreed upon decision date?]]="Yes",
    "Mutually agreed timeline",
    IF(ISNUMBER(Table1[[#This Row],[Total Active Review Days 
(without pauses)]]),
        IF(Table1[[#This Row],[Total Active Review Days 
(without pauses)]] &gt; Table1[[#This Row],[Deadline 
(Hidden Helper)]], "Yes", "No"),
    ""))</f>
        <v/>
      </c>
      <c r="N2444" s="8"/>
      <c r="O2444" s="8"/>
      <c r="BU2444"/>
      <c r="BV2444"/>
    </row>
    <row r="2445" spans="1:74" x14ac:dyDescent="0.25">
      <c r="A2445" s="18"/>
      <c r="B2445" s="20"/>
      <c r="C2445" s="72"/>
      <c r="D2445" s="19"/>
      <c r="E2445" s="20"/>
      <c r="F2445" s="20"/>
      <c r="G2445" s="19"/>
      <c r="H2445" s="19"/>
      <c r="I2445" s="76" t="str">
        <f>IF(AND(Table1[[#This Row],[Was this permit part of a consolidated review?]]="No", Table1[[#This Row],[Date Notice of Complete Application Issued]]&lt;&gt;"", Table1[[#This Row],[Date of Decision]]&lt;&gt;""), Table1[[#This Row],[Date of Decision]]-Table1[[#This Row],[Date Notice of Complete Application Issued]], "")</f>
        <v/>
      </c>
      <c r="J244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4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4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45" s="74" t="str">
        <f>IF(Table1[[#This Row],[Was there an agreed upon decision date?]]="Yes",
    "Mutually agreed timeline",
    IF(ISNUMBER(Table1[[#This Row],[Total Active Review Days 
(without pauses)]]),
        IF(Table1[[#This Row],[Total Active Review Days 
(without pauses)]] &gt; Table1[[#This Row],[Deadline 
(Hidden Helper)]], "Yes", "No"),
    ""))</f>
        <v/>
      </c>
      <c r="N2445" s="8"/>
      <c r="O2445" s="8"/>
      <c r="BU2445"/>
      <c r="BV2445"/>
    </row>
    <row r="2446" spans="1:74" x14ac:dyDescent="0.25">
      <c r="A2446" s="18"/>
      <c r="B2446" s="20"/>
      <c r="C2446" s="72"/>
      <c r="D2446" s="19"/>
      <c r="E2446" s="20"/>
      <c r="F2446" s="20"/>
      <c r="G2446" s="19"/>
      <c r="H2446" s="19"/>
      <c r="I2446" s="76" t="str">
        <f>IF(AND(Table1[[#This Row],[Was this permit part of a consolidated review?]]="No", Table1[[#This Row],[Date Notice of Complete Application Issued]]&lt;&gt;"", Table1[[#This Row],[Date of Decision]]&lt;&gt;""), Table1[[#This Row],[Date of Decision]]-Table1[[#This Row],[Date Notice of Complete Application Issued]], "")</f>
        <v/>
      </c>
      <c r="J244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4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4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46" s="74" t="str">
        <f>IF(Table1[[#This Row],[Was there an agreed upon decision date?]]="Yes",
    "Mutually agreed timeline",
    IF(ISNUMBER(Table1[[#This Row],[Total Active Review Days 
(without pauses)]]),
        IF(Table1[[#This Row],[Total Active Review Days 
(without pauses)]] &gt; Table1[[#This Row],[Deadline 
(Hidden Helper)]], "Yes", "No"),
    ""))</f>
        <v/>
      </c>
      <c r="N2446" s="8"/>
      <c r="O2446" s="8"/>
      <c r="BU2446"/>
      <c r="BV2446"/>
    </row>
    <row r="2447" spans="1:74" x14ac:dyDescent="0.25">
      <c r="A2447" s="18"/>
      <c r="B2447" s="20"/>
      <c r="C2447" s="72"/>
      <c r="D2447" s="19"/>
      <c r="E2447" s="20"/>
      <c r="F2447" s="20"/>
      <c r="G2447" s="19"/>
      <c r="H2447" s="19"/>
      <c r="I2447" s="76" t="str">
        <f>IF(AND(Table1[[#This Row],[Was this permit part of a consolidated review?]]="No", Table1[[#This Row],[Date Notice of Complete Application Issued]]&lt;&gt;"", Table1[[#This Row],[Date of Decision]]&lt;&gt;""), Table1[[#This Row],[Date of Decision]]-Table1[[#This Row],[Date Notice of Complete Application Issued]], "")</f>
        <v/>
      </c>
      <c r="J244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4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4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47" s="74" t="str">
        <f>IF(Table1[[#This Row],[Was there an agreed upon decision date?]]="Yes",
    "Mutually agreed timeline",
    IF(ISNUMBER(Table1[[#This Row],[Total Active Review Days 
(without pauses)]]),
        IF(Table1[[#This Row],[Total Active Review Days 
(without pauses)]] &gt; Table1[[#This Row],[Deadline 
(Hidden Helper)]], "Yes", "No"),
    ""))</f>
        <v/>
      </c>
      <c r="N2447" s="8"/>
      <c r="O2447" s="8"/>
      <c r="BU2447"/>
      <c r="BV2447"/>
    </row>
    <row r="2448" spans="1:74" x14ac:dyDescent="0.25">
      <c r="A2448" s="18"/>
      <c r="B2448" s="20"/>
      <c r="C2448" s="72"/>
      <c r="D2448" s="19"/>
      <c r="E2448" s="20"/>
      <c r="F2448" s="20"/>
      <c r="G2448" s="19"/>
      <c r="H2448" s="19"/>
      <c r="I2448" s="76" t="str">
        <f>IF(AND(Table1[[#This Row],[Was this permit part of a consolidated review?]]="No", Table1[[#This Row],[Date Notice of Complete Application Issued]]&lt;&gt;"", Table1[[#This Row],[Date of Decision]]&lt;&gt;""), Table1[[#This Row],[Date of Decision]]-Table1[[#This Row],[Date Notice of Complete Application Issued]], "")</f>
        <v/>
      </c>
      <c r="J244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4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4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48" s="74" t="str">
        <f>IF(Table1[[#This Row],[Was there an agreed upon decision date?]]="Yes",
    "Mutually agreed timeline",
    IF(ISNUMBER(Table1[[#This Row],[Total Active Review Days 
(without pauses)]]),
        IF(Table1[[#This Row],[Total Active Review Days 
(without pauses)]] &gt; Table1[[#This Row],[Deadline 
(Hidden Helper)]], "Yes", "No"),
    ""))</f>
        <v/>
      </c>
      <c r="N2448" s="8"/>
      <c r="O2448" s="8"/>
      <c r="BU2448"/>
      <c r="BV2448"/>
    </row>
    <row r="2449" spans="1:74" x14ac:dyDescent="0.25">
      <c r="A2449" s="18"/>
      <c r="B2449" s="20"/>
      <c r="C2449" s="72"/>
      <c r="D2449" s="19"/>
      <c r="E2449" s="20"/>
      <c r="F2449" s="20"/>
      <c r="G2449" s="19"/>
      <c r="H2449" s="19"/>
      <c r="I2449" s="76" t="str">
        <f>IF(AND(Table1[[#This Row],[Was this permit part of a consolidated review?]]="No", Table1[[#This Row],[Date Notice of Complete Application Issued]]&lt;&gt;"", Table1[[#This Row],[Date of Decision]]&lt;&gt;""), Table1[[#This Row],[Date of Decision]]-Table1[[#This Row],[Date Notice of Complete Application Issued]], "")</f>
        <v/>
      </c>
      <c r="J244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4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4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49" s="74" t="str">
        <f>IF(Table1[[#This Row],[Was there an agreed upon decision date?]]="Yes",
    "Mutually agreed timeline",
    IF(ISNUMBER(Table1[[#This Row],[Total Active Review Days 
(without pauses)]]),
        IF(Table1[[#This Row],[Total Active Review Days 
(without pauses)]] &gt; Table1[[#This Row],[Deadline 
(Hidden Helper)]], "Yes", "No"),
    ""))</f>
        <v/>
      </c>
      <c r="N2449" s="8"/>
      <c r="O2449" s="8"/>
      <c r="BU2449"/>
      <c r="BV2449"/>
    </row>
    <row r="2450" spans="1:74" x14ac:dyDescent="0.25">
      <c r="A2450" s="18"/>
      <c r="B2450" s="20"/>
      <c r="C2450" s="72"/>
      <c r="D2450" s="19"/>
      <c r="E2450" s="20"/>
      <c r="F2450" s="20"/>
      <c r="G2450" s="19"/>
      <c r="H2450" s="19"/>
      <c r="I2450" s="76" t="str">
        <f>IF(AND(Table1[[#This Row],[Was this permit part of a consolidated review?]]="No", Table1[[#This Row],[Date Notice of Complete Application Issued]]&lt;&gt;"", Table1[[#This Row],[Date of Decision]]&lt;&gt;""), Table1[[#This Row],[Date of Decision]]-Table1[[#This Row],[Date Notice of Complete Application Issued]], "")</f>
        <v/>
      </c>
      <c r="J245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5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5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50" s="74" t="str">
        <f>IF(Table1[[#This Row],[Was there an agreed upon decision date?]]="Yes",
    "Mutually agreed timeline",
    IF(ISNUMBER(Table1[[#This Row],[Total Active Review Days 
(without pauses)]]),
        IF(Table1[[#This Row],[Total Active Review Days 
(without pauses)]] &gt; Table1[[#This Row],[Deadline 
(Hidden Helper)]], "Yes", "No"),
    ""))</f>
        <v/>
      </c>
      <c r="N2450" s="8"/>
      <c r="O2450" s="8"/>
      <c r="BU2450"/>
      <c r="BV2450"/>
    </row>
    <row r="2451" spans="1:74" x14ac:dyDescent="0.25">
      <c r="A2451" s="18"/>
      <c r="B2451" s="20"/>
      <c r="C2451" s="72"/>
      <c r="D2451" s="19"/>
      <c r="E2451" s="20"/>
      <c r="F2451" s="20"/>
      <c r="G2451" s="19"/>
      <c r="H2451" s="19"/>
      <c r="I2451" s="76" t="str">
        <f>IF(AND(Table1[[#This Row],[Was this permit part of a consolidated review?]]="No", Table1[[#This Row],[Date Notice of Complete Application Issued]]&lt;&gt;"", Table1[[#This Row],[Date of Decision]]&lt;&gt;""), Table1[[#This Row],[Date of Decision]]-Table1[[#This Row],[Date Notice of Complete Application Issued]], "")</f>
        <v/>
      </c>
      <c r="J245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5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5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51" s="74" t="str">
        <f>IF(Table1[[#This Row],[Was there an agreed upon decision date?]]="Yes",
    "Mutually agreed timeline",
    IF(ISNUMBER(Table1[[#This Row],[Total Active Review Days 
(without pauses)]]),
        IF(Table1[[#This Row],[Total Active Review Days 
(without pauses)]] &gt; Table1[[#This Row],[Deadline 
(Hidden Helper)]], "Yes", "No"),
    ""))</f>
        <v/>
      </c>
      <c r="N2451" s="8"/>
      <c r="O2451" s="8"/>
      <c r="BU2451"/>
      <c r="BV2451"/>
    </row>
    <row r="2452" spans="1:74" x14ac:dyDescent="0.25">
      <c r="A2452" s="18"/>
      <c r="B2452" s="20"/>
      <c r="C2452" s="72"/>
      <c r="D2452" s="19"/>
      <c r="E2452" s="20"/>
      <c r="F2452" s="20"/>
      <c r="G2452" s="19"/>
      <c r="H2452" s="19"/>
      <c r="I2452" s="76" t="str">
        <f>IF(AND(Table1[[#This Row],[Was this permit part of a consolidated review?]]="No", Table1[[#This Row],[Date Notice of Complete Application Issued]]&lt;&gt;"", Table1[[#This Row],[Date of Decision]]&lt;&gt;""), Table1[[#This Row],[Date of Decision]]-Table1[[#This Row],[Date Notice of Complete Application Issued]], "")</f>
        <v/>
      </c>
      <c r="J245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5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5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52" s="74" t="str">
        <f>IF(Table1[[#This Row],[Was there an agreed upon decision date?]]="Yes",
    "Mutually agreed timeline",
    IF(ISNUMBER(Table1[[#This Row],[Total Active Review Days 
(without pauses)]]),
        IF(Table1[[#This Row],[Total Active Review Days 
(without pauses)]] &gt; Table1[[#This Row],[Deadline 
(Hidden Helper)]], "Yes", "No"),
    ""))</f>
        <v/>
      </c>
      <c r="N2452" s="8"/>
      <c r="O2452" s="8"/>
      <c r="BU2452"/>
      <c r="BV2452"/>
    </row>
    <row r="2453" spans="1:74" x14ac:dyDescent="0.25">
      <c r="A2453" s="18"/>
      <c r="B2453" s="20"/>
      <c r="C2453" s="72"/>
      <c r="D2453" s="19"/>
      <c r="E2453" s="20"/>
      <c r="F2453" s="20"/>
      <c r="G2453" s="19"/>
      <c r="H2453" s="19"/>
      <c r="I2453" s="76" t="str">
        <f>IF(AND(Table1[[#This Row],[Was this permit part of a consolidated review?]]="No", Table1[[#This Row],[Date Notice of Complete Application Issued]]&lt;&gt;"", Table1[[#This Row],[Date of Decision]]&lt;&gt;""), Table1[[#This Row],[Date of Decision]]-Table1[[#This Row],[Date Notice of Complete Application Issued]], "")</f>
        <v/>
      </c>
      <c r="J245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5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5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53" s="74" t="str">
        <f>IF(Table1[[#This Row],[Was there an agreed upon decision date?]]="Yes",
    "Mutually agreed timeline",
    IF(ISNUMBER(Table1[[#This Row],[Total Active Review Days 
(without pauses)]]),
        IF(Table1[[#This Row],[Total Active Review Days 
(without pauses)]] &gt; Table1[[#This Row],[Deadline 
(Hidden Helper)]], "Yes", "No"),
    ""))</f>
        <v/>
      </c>
      <c r="N2453" s="8"/>
      <c r="O2453" s="8"/>
      <c r="BU2453"/>
      <c r="BV2453"/>
    </row>
    <row r="2454" spans="1:74" x14ac:dyDescent="0.25">
      <c r="A2454" s="18"/>
      <c r="B2454" s="20"/>
      <c r="C2454" s="72"/>
      <c r="D2454" s="19"/>
      <c r="E2454" s="20"/>
      <c r="F2454" s="20"/>
      <c r="G2454" s="19"/>
      <c r="H2454" s="19"/>
      <c r="I2454" s="76" t="str">
        <f>IF(AND(Table1[[#This Row],[Was this permit part of a consolidated review?]]="No", Table1[[#This Row],[Date Notice of Complete Application Issued]]&lt;&gt;"", Table1[[#This Row],[Date of Decision]]&lt;&gt;""), Table1[[#This Row],[Date of Decision]]-Table1[[#This Row],[Date Notice of Complete Application Issued]], "")</f>
        <v/>
      </c>
      <c r="J245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5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5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54" s="74" t="str">
        <f>IF(Table1[[#This Row],[Was there an agreed upon decision date?]]="Yes",
    "Mutually agreed timeline",
    IF(ISNUMBER(Table1[[#This Row],[Total Active Review Days 
(without pauses)]]),
        IF(Table1[[#This Row],[Total Active Review Days 
(without pauses)]] &gt; Table1[[#This Row],[Deadline 
(Hidden Helper)]], "Yes", "No"),
    ""))</f>
        <v/>
      </c>
      <c r="N2454" s="8"/>
      <c r="O2454" s="8"/>
      <c r="BU2454"/>
      <c r="BV2454"/>
    </row>
    <row r="2455" spans="1:74" x14ac:dyDescent="0.25">
      <c r="A2455" s="18"/>
      <c r="B2455" s="20"/>
      <c r="C2455" s="72"/>
      <c r="D2455" s="19"/>
      <c r="E2455" s="20"/>
      <c r="F2455" s="20"/>
      <c r="G2455" s="19"/>
      <c r="H2455" s="19"/>
      <c r="I2455" s="76" t="str">
        <f>IF(AND(Table1[[#This Row],[Was this permit part of a consolidated review?]]="No", Table1[[#This Row],[Date Notice of Complete Application Issued]]&lt;&gt;"", Table1[[#This Row],[Date of Decision]]&lt;&gt;""), Table1[[#This Row],[Date of Decision]]-Table1[[#This Row],[Date Notice of Complete Application Issued]], "")</f>
        <v/>
      </c>
      <c r="J245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5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5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55" s="74" t="str">
        <f>IF(Table1[[#This Row],[Was there an agreed upon decision date?]]="Yes",
    "Mutually agreed timeline",
    IF(ISNUMBER(Table1[[#This Row],[Total Active Review Days 
(without pauses)]]),
        IF(Table1[[#This Row],[Total Active Review Days 
(without pauses)]] &gt; Table1[[#This Row],[Deadline 
(Hidden Helper)]], "Yes", "No"),
    ""))</f>
        <v/>
      </c>
      <c r="N2455" s="8"/>
      <c r="O2455" s="8"/>
      <c r="BU2455"/>
      <c r="BV2455"/>
    </row>
    <row r="2456" spans="1:74" x14ac:dyDescent="0.25">
      <c r="A2456" s="18"/>
      <c r="B2456" s="20"/>
      <c r="C2456" s="72"/>
      <c r="D2456" s="19"/>
      <c r="E2456" s="20"/>
      <c r="F2456" s="20"/>
      <c r="G2456" s="19"/>
      <c r="H2456" s="19"/>
      <c r="I2456" s="76" t="str">
        <f>IF(AND(Table1[[#This Row],[Was this permit part of a consolidated review?]]="No", Table1[[#This Row],[Date Notice of Complete Application Issued]]&lt;&gt;"", Table1[[#This Row],[Date of Decision]]&lt;&gt;""), Table1[[#This Row],[Date of Decision]]-Table1[[#This Row],[Date Notice of Complete Application Issued]], "")</f>
        <v/>
      </c>
      <c r="J245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5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5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56" s="74" t="str">
        <f>IF(Table1[[#This Row],[Was there an agreed upon decision date?]]="Yes",
    "Mutually agreed timeline",
    IF(ISNUMBER(Table1[[#This Row],[Total Active Review Days 
(without pauses)]]),
        IF(Table1[[#This Row],[Total Active Review Days 
(without pauses)]] &gt; Table1[[#This Row],[Deadline 
(Hidden Helper)]], "Yes", "No"),
    ""))</f>
        <v/>
      </c>
      <c r="N2456" s="8"/>
      <c r="O2456" s="8"/>
      <c r="BU2456"/>
      <c r="BV2456"/>
    </row>
    <row r="2457" spans="1:74" x14ac:dyDescent="0.25">
      <c r="A2457" s="18"/>
      <c r="B2457" s="20"/>
      <c r="C2457" s="72"/>
      <c r="D2457" s="19"/>
      <c r="E2457" s="20"/>
      <c r="F2457" s="20"/>
      <c r="G2457" s="19"/>
      <c r="H2457" s="19"/>
      <c r="I2457" s="76" t="str">
        <f>IF(AND(Table1[[#This Row],[Was this permit part of a consolidated review?]]="No", Table1[[#This Row],[Date Notice of Complete Application Issued]]&lt;&gt;"", Table1[[#This Row],[Date of Decision]]&lt;&gt;""), Table1[[#This Row],[Date of Decision]]-Table1[[#This Row],[Date Notice of Complete Application Issued]], "")</f>
        <v/>
      </c>
      <c r="J245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5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5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57" s="74" t="str">
        <f>IF(Table1[[#This Row],[Was there an agreed upon decision date?]]="Yes",
    "Mutually agreed timeline",
    IF(ISNUMBER(Table1[[#This Row],[Total Active Review Days 
(without pauses)]]),
        IF(Table1[[#This Row],[Total Active Review Days 
(without pauses)]] &gt; Table1[[#This Row],[Deadline 
(Hidden Helper)]], "Yes", "No"),
    ""))</f>
        <v/>
      </c>
      <c r="N2457" s="8"/>
      <c r="O2457" s="8"/>
      <c r="BU2457"/>
      <c r="BV2457"/>
    </row>
    <row r="2458" spans="1:74" x14ac:dyDescent="0.25">
      <c r="A2458" s="18"/>
      <c r="B2458" s="20"/>
      <c r="C2458" s="72"/>
      <c r="D2458" s="19"/>
      <c r="E2458" s="20"/>
      <c r="F2458" s="20"/>
      <c r="G2458" s="19"/>
      <c r="H2458" s="19"/>
      <c r="I2458" s="76" t="str">
        <f>IF(AND(Table1[[#This Row],[Was this permit part of a consolidated review?]]="No", Table1[[#This Row],[Date Notice of Complete Application Issued]]&lt;&gt;"", Table1[[#This Row],[Date of Decision]]&lt;&gt;""), Table1[[#This Row],[Date of Decision]]-Table1[[#This Row],[Date Notice of Complete Application Issued]], "")</f>
        <v/>
      </c>
      <c r="J245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5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5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58" s="74" t="str">
        <f>IF(Table1[[#This Row],[Was there an agreed upon decision date?]]="Yes",
    "Mutually agreed timeline",
    IF(ISNUMBER(Table1[[#This Row],[Total Active Review Days 
(without pauses)]]),
        IF(Table1[[#This Row],[Total Active Review Days 
(without pauses)]] &gt; Table1[[#This Row],[Deadline 
(Hidden Helper)]], "Yes", "No"),
    ""))</f>
        <v/>
      </c>
      <c r="N2458" s="8"/>
      <c r="O2458" s="8"/>
      <c r="BU2458"/>
      <c r="BV2458"/>
    </row>
    <row r="2459" spans="1:74" x14ac:dyDescent="0.25">
      <c r="A2459" s="18"/>
      <c r="B2459" s="20"/>
      <c r="C2459" s="72"/>
      <c r="D2459" s="19"/>
      <c r="E2459" s="20"/>
      <c r="F2459" s="20"/>
      <c r="G2459" s="19"/>
      <c r="H2459" s="19"/>
      <c r="I2459" s="76" t="str">
        <f>IF(AND(Table1[[#This Row],[Was this permit part of a consolidated review?]]="No", Table1[[#This Row],[Date Notice of Complete Application Issued]]&lt;&gt;"", Table1[[#This Row],[Date of Decision]]&lt;&gt;""), Table1[[#This Row],[Date of Decision]]-Table1[[#This Row],[Date Notice of Complete Application Issued]], "")</f>
        <v/>
      </c>
      <c r="J245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5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5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59" s="74" t="str">
        <f>IF(Table1[[#This Row],[Was there an agreed upon decision date?]]="Yes",
    "Mutually agreed timeline",
    IF(ISNUMBER(Table1[[#This Row],[Total Active Review Days 
(without pauses)]]),
        IF(Table1[[#This Row],[Total Active Review Days 
(without pauses)]] &gt; Table1[[#This Row],[Deadline 
(Hidden Helper)]], "Yes", "No"),
    ""))</f>
        <v/>
      </c>
      <c r="N2459" s="8"/>
      <c r="O2459" s="8"/>
      <c r="BU2459"/>
      <c r="BV2459"/>
    </row>
    <row r="2460" spans="1:74" x14ac:dyDescent="0.25">
      <c r="A2460" s="18"/>
      <c r="B2460" s="20"/>
      <c r="C2460" s="72"/>
      <c r="D2460" s="19"/>
      <c r="E2460" s="20"/>
      <c r="F2460" s="20"/>
      <c r="G2460" s="19"/>
      <c r="H2460" s="19"/>
      <c r="I2460" s="76" t="str">
        <f>IF(AND(Table1[[#This Row],[Was this permit part of a consolidated review?]]="No", Table1[[#This Row],[Date Notice of Complete Application Issued]]&lt;&gt;"", Table1[[#This Row],[Date of Decision]]&lt;&gt;""), Table1[[#This Row],[Date of Decision]]-Table1[[#This Row],[Date Notice of Complete Application Issued]], "")</f>
        <v/>
      </c>
      <c r="J246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6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6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60" s="74" t="str">
        <f>IF(Table1[[#This Row],[Was there an agreed upon decision date?]]="Yes",
    "Mutually agreed timeline",
    IF(ISNUMBER(Table1[[#This Row],[Total Active Review Days 
(without pauses)]]),
        IF(Table1[[#This Row],[Total Active Review Days 
(without pauses)]] &gt; Table1[[#This Row],[Deadline 
(Hidden Helper)]], "Yes", "No"),
    ""))</f>
        <v/>
      </c>
      <c r="N2460" s="8"/>
      <c r="O2460" s="8"/>
      <c r="BU2460"/>
      <c r="BV2460"/>
    </row>
    <row r="2461" spans="1:74" x14ac:dyDescent="0.25">
      <c r="A2461" s="18"/>
      <c r="B2461" s="20"/>
      <c r="C2461" s="72"/>
      <c r="D2461" s="19"/>
      <c r="E2461" s="20"/>
      <c r="F2461" s="20"/>
      <c r="G2461" s="19"/>
      <c r="H2461" s="19"/>
      <c r="I2461" s="76" t="str">
        <f>IF(AND(Table1[[#This Row],[Was this permit part of a consolidated review?]]="No", Table1[[#This Row],[Date Notice of Complete Application Issued]]&lt;&gt;"", Table1[[#This Row],[Date of Decision]]&lt;&gt;""), Table1[[#This Row],[Date of Decision]]-Table1[[#This Row],[Date Notice of Complete Application Issued]], "")</f>
        <v/>
      </c>
      <c r="J246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6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6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61" s="74" t="str">
        <f>IF(Table1[[#This Row],[Was there an agreed upon decision date?]]="Yes",
    "Mutually agreed timeline",
    IF(ISNUMBER(Table1[[#This Row],[Total Active Review Days 
(without pauses)]]),
        IF(Table1[[#This Row],[Total Active Review Days 
(without pauses)]] &gt; Table1[[#This Row],[Deadline 
(Hidden Helper)]], "Yes", "No"),
    ""))</f>
        <v/>
      </c>
      <c r="N2461" s="8"/>
      <c r="O2461" s="8"/>
      <c r="BU2461"/>
      <c r="BV2461"/>
    </row>
    <row r="2462" spans="1:74" x14ac:dyDescent="0.25">
      <c r="A2462" s="18"/>
      <c r="B2462" s="20"/>
      <c r="C2462" s="72"/>
      <c r="D2462" s="19"/>
      <c r="E2462" s="20"/>
      <c r="F2462" s="20"/>
      <c r="G2462" s="19"/>
      <c r="H2462" s="19"/>
      <c r="I2462" s="76" t="str">
        <f>IF(AND(Table1[[#This Row],[Was this permit part of a consolidated review?]]="No", Table1[[#This Row],[Date Notice of Complete Application Issued]]&lt;&gt;"", Table1[[#This Row],[Date of Decision]]&lt;&gt;""), Table1[[#This Row],[Date of Decision]]-Table1[[#This Row],[Date Notice of Complete Application Issued]], "")</f>
        <v/>
      </c>
      <c r="J246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6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6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62" s="74" t="str">
        <f>IF(Table1[[#This Row],[Was there an agreed upon decision date?]]="Yes",
    "Mutually agreed timeline",
    IF(ISNUMBER(Table1[[#This Row],[Total Active Review Days 
(without pauses)]]),
        IF(Table1[[#This Row],[Total Active Review Days 
(without pauses)]] &gt; Table1[[#This Row],[Deadline 
(Hidden Helper)]], "Yes", "No"),
    ""))</f>
        <v/>
      </c>
      <c r="N2462" s="8"/>
      <c r="O2462" s="8"/>
      <c r="BU2462"/>
      <c r="BV2462"/>
    </row>
    <row r="2463" spans="1:74" x14ac:dyDescent="0.25">
      <c r="A2463" s="18"/>
      <c r="B2463" s="20"/>
      <c r="C2463" s="72"/>
      <c r="D2463" s="19"/>
      <c r="E2463" s="20"/>
      <c r="F2463" s="20"/>
      <c r="G2463" s="19"/>
      <c r="H2463" s="19"/>
      <c r="I2463" s="76" t="str">
        <f>IF(AND(Table1[[#This Row],[Was this permit part of a consolidated review?]]="No", Table1[[#This Row],[Date Notice of Complete Application Issued]]&lt;&gt;"", Table1[[#This Row],[Date of Decision]]&lt;&gt;""), Table1[[#This Row],[Date of Decision]]-Table1[[#This Row],[Date Notice of Complete Application Issued]], "")</f>
        <v/>
      </c>
      <c r="J246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6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6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63" s="74" t="str">
        <f>IF(Table1[[#This Row],[Was there an agreed upon decision date?]]="Yes",
    "Mutually agreed timeline",
    IF(ISNUMBER(Table1[[#This Row],[Total Active Review Days 
(without pauses)]]),
        IF(Table1[[#This Row],[Total Active Review Days 
(without pauses)]] &gt; Table1[[#This Row],[Deadline 
(Hidden Helper)]], "Yes", "No"),
    ""))</f>
        <v/>
      </c>
      <c r="N2463" s="8"/>
      <c r="O2463" s="8"/>
      <c r="BU2463"/>
      <c r="BV2463"/>
    </row>
    <row r="2464" spans="1:74" x14ac:dyDescent="0.25">
      <c r="A2464" s="18"/>
      <c r="B2464" s="20"/>
      <c r="C2464" s="72"/>
      <c r="D2464" s="19"/>
      <c r="E2464" s="20"/>
      <c r="F2464" s="20"/>
      <c r="G2464" s="19"/>
      <c r="H2464" s="19"/>
      <c r="I2464" s="76" t="str">
        <f>IF(AND(Table1[[#This Row],[Was this permit part of a consolidated review?]]="No", Table1[[#This Row],[Date Notice of Complete Application Issued]]&lt;&gt;"", Table1[[#This Row],[Date of Decision]]&lt;&gt;""), Table1[[#This Row],[Date of Decision]]-Table1[[#This Row],[Date Notice of Complete Application Issued]], "")</f>
        <v/>
      </c>
      <c r="J246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6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6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64" s="74" t="str">
        <f>IF(Table1[[#This Row],[Was there an agreed upon decision date?]]="Yes",
    "Mutually agreed timeline",
    IF(ISNUMBER(Table1[[#This Row],[Total Active Review Days 
(without pauses)]]),
        IF(Table1[[#This Row],[Total Active Review Days 
(without pauses)]] &gt; Table1[[#This Row],[Deadline 
(Hidden Helper)]], "Yes", "No"),
    ""))</f>
        <v/>
      </c>
      <c r="N2464" s="8"/>
      <c r="O2464" s="8"/>
      <c r="BU2464"/>
      <c r="BV2464"/>
    </row>
    <row r="2465" spans="1:74" x14ac:dyDescent="0.25">
      <c r="A2465" s="18"/>
      <c r="B2465" s="20"/>
      <c r="C2465" s="72"/>
      <c r="D2465" s="19"/>
      <c r="E2465" s="20"/>
      <c r="F2465" s="20"/>
      <c r="G2465" s="19"/>
      <c r="H2465" s="19"/>
      <c r="I2465" s="76" t="str">
        <f>IF(AND(Table1[[#This Row],[Was this permit part of a consolidated review?]]="No", Table1[[#This Row],[Date Notice of Complete Application Issued]]&lt;&gt;"", Table1[[#This Row],[Date of Decision]]&lt;&gt;""), Table1[[#This Row],[Date of Decision]]-Table1[[#This Row],[Date Notice of Complete Application Issued]], "")</f>
        <v/>
      </c>
      <c r="J246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6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6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65" s="74" t="str">
        <f>IF(Table1[[#This Row],[Was there an agreed upon decision date?]]="Yes",
    "Mutually agreed timeline",
    IF(ISNUMBER(Table1[[#This Row],[Total Active Review Days 
(without pauses)]]),
        IF(Table1[[#This Row],[Total Active Review Days 
(without pauses)]] &gt; Table1[[#This Row],[Deadline 
(Hidden Helper)]], "Yes", "No"),
    ""))</f>
        <v/>
      </c>
      <c r="N2465" s="8"/>
      <c r="O2465" s="8"/>
      <c r="BU2465"/>
      <c r="BV2465"/>
    </row>
    <row r="2466" spans="1:74" x14ac:dyDescent="0.25">
      <c r="A2466" s="18"/>
      <c r="B2466" s="20"/>
      <c r="C2466" s="72"/>
      <c r="D2466" s="19"/>
      <c r="E2466" s="20"/>
      <c r="F2466" s="20"/>
      <c r="G2466" s="19"/>
      <c r="H2466" s="19"/>
      <c r="I2466" s="76" t="str">
        <f>IF(AND(Table1[[#This Row],[Was this permit part of a consolidated review?]]="No", Table1[[#This Row],[Date Notice of Complete Application Issued]]&lt;&gt;"", Table1[[#This Row],[Date of Decision]]&lt;&gt;""), Table1[[#This Row],[Date of Decision]]-Table1[[#This Row],[Date Notice of Complete Application Issued]], "")</f>
        <v/>
      </c>
      <c r="J246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6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6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66" s="74" t="str">
        <f>IF(Table1[[#This Row],[Was there an agreed upon decision date?]]="Yes",
    "Mutually agreed timeline",
    IF(ISNUMBER(Table1[[#This Row],[Total Active Review Days 
(without pauses)]]),
        IF(Table1[[#This Row],[Total Active Review Days 
(without pauses)]] &gt; Table1[[#This Row],[Deadline 
(Hidden Helper)]], "Yes", "No"),
    ""))</f>
        <v/>
      </c>
      <c r="N2466" s="8"/>
      <c r="O2466" s="8"/>
      <c r="BU2466"/>
      <c r="BV2466"/>
    </row>
    <row r="2467" spans="1:74" x14ac:dyDescent="0.25">
      <c r="A2467" s="18"/>
      <c r="B2467" s="20"/>
      <c r="C2467" s="72"/>
      <c r="D2467" s="19"/>
      <c r="E2467" s="20"/>
      <c r="F2467" s="20"/>
      <c r="G2467" s="19"/>
      <c r="H2467" s="19"/>
      <c r="I2467" s="76" t="str">
        <f>IF(AND(Table1[[#This Row],[Was this permit part of a consolidated review?]]="No", Table1[[#This Row],[Date Notice of Complete Application Issued]]&lt;&gt;"", Table1[[#This Row],[Date of Decision]]&lt;&gt;""), Table1[[#This Row],[Date of Decision]]-Table1[[#This Row],[Date Notice of Complete Application Issued]], "")</f>
        <v/>
      </c>
      <c r="J246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6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6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67" s="74" t="str">
        <f>IF(Table1[[#This Row],[Was there an agreed upon decision date?]]="Yes",
    "Mutually agreed timeline",
    IF(ISNUMBER(Table1[[#This Row],[Total Active Review Days 
(without pauses)]]),
        IF(Table1[[#This Row],[Total Active Review Days 
(without pauses)]] &gt; Table1[[#This Row],[Deadline 
(Hidden Helper)]], "Yes", "No"),
    ""))</f>
        <v/>
      </c>
      <c r="N2467" s="8"/>
      <c r="O2467" s="8"/>
      <c r="BU2467"/>
      <c r="BV2467"/>
    </row>
    <row r="2468" spans="1:74" x14ac:dyDescent="0.25">
      <c r="A2468" s="18"/>
      <c r="B2468" s="20"/>
      <c r="C2468" s="72"/>
      <c r="D2468" s="19"/>
      <c r="E2468" s="20"/>
      <c r="F2468" s="20"/>
      <c r="G2468" s="19"/>
      <c r="H2468" s="19"/>
      <c r="I2468" s="76" t="str">
        <f>IF(AND(Table1[[#This Row],[Was this permit part of a consolidated review?]]="No", Table1[[#This Row],[Date Notice of Complete Application Issued]]&lt;&gt;"", Table1[[#This Row],[Date of Decision]]&lt;&gt;""), Table1[[#This Row],[Date of Decision]]-Table1[[#This Row],[Date Notice of Complete Application Issued]], "")</f>
        <v/>
      </c>
      <c r="J246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6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6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68" s="74" t="str">
        <f>IF(Table1[[#This Row],[Was there an agreed upon decision date?]]="Yes",
    "Mutually agreed timeline",
    IF(ISNUMBER(Table1[[#This Row],[Total Active Review Days 
(without pauses)]]),
        IF(Table1[[#This Row],[Total Active Review Days 
(without pauses)]] &gt; Table1[[#This Row],[Deadline 
(Hidden Helper)]], "Yes", "No"),
    ""))</f>
        <v/>
      </c>
      <c r="N2468" s="8"/>
      <c r="O2468" s="8"/>
      <c r="BU2468"/>
      <c r="BV2468"/>
    </row>
    <row r="2469" spans="1:74" x14ac:dyDescent="0.25">
      <c r="A2469" s="18"/>
      <c r="B2469" s="20"/>
      <c r="C2469" s="72"/>
      <c r="D2469" s="19"/>
      <c r="E2469" s="20"/>
      <c r="F2469" s="20"/>
      <c r="G2469" s="19"/>
      <c r="H2469" s="19"/>
      <c r="I2469" s="76" t="str">
        <f>IF(AND(Table1[[#This Row],[Was this permit part of a consolidated review?]]="No", Table1[[#This Row],[Date Notice of Complete Application Issued]]&lt;&gt;"", Table1[[#This Row],[Date of Decision]]&lt;&gt;""), Table1[[#This Row],[Date of Decision]]-Table1[[#This Row],[Date Notice of Complete Application Issued]], "")</f>
        <v/>
      </c>
      <c r="J246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6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6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69" s="74" t="str">
        <f>IF(Table1[[#This Row],[Was there an agreed upon decision date?]]="Yes",
    "Mutually agreed timeline",
    IF(ISNUMBER(Table1[[#This Row],[Total Active Review Days 
(without pauses)]]),
        IF(Table1[[#This Row],[Total Active Review Days 
(without pauses)]] &gt; Table1[[#This Row],[Deadline 
(Hidden Helper)]], "Yes", "No"),
    ""))</f>
        <v/>
      </c>
      <c r="N2469" s="8"/>
      <c r="O2469" s="8"/>
      <c r="BU2469"/>
      <c r="BV2469"/>
    </row>
    <row r="2470" spans="1:74" x14ac:dyDescent="0.25">
      <c r="A2470" s="18"/>
      <c r="B2470" s="20"/>
      <c r="C2470" s="72"/>
      <c r="D2470" s="19"/>
      <c r="E2470" s="20"/>
      <c r="F2470" s="20"/>
      <c r="G2470" s="19"/>
      <c r="H2470" s="19"/>
      <c r="I2470" s="76" t="str">
        <f>IF(AND(Table1[[#This Row],[Was this permit part of a consolidated review?]]="No", Table1[[#This Row],[Date Notice of Complete Application Issued]]&lt;&gt;"", Table1[[#This Row],[Date of Decision]]&lt;&gt;""), Table1[[#This Row],[Date of Decision]]-Table1[[#This Row],[Date Notice of Complete Application Issued]], "")</f>
        <v/>
      </c>
      <c r="J247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7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7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70" s="74" t="str">
        <f>IF(Table1[[#This Row],[Was there an agreed upon decision date?]]="Yes",
    "Mutually agreed timeline",
    IF(ISNUMBER(Table1[[#This Row],[Total Active Review Days 
(without pauses)]]),
        IF(Table1[[#This Row],[Total Active Review Days 
(without pauses)]] &gt; Table1[[#This Row],[Deadline 
(Hidden Helper)]], "Yes", "No"),
    ""))</f>
        <v/>
      </c>
      <c r="N2470" s="8"/>
      <c r="O2470" s="8"/>
      <c r="BU2470"/>
      <c r="BV2470"/>
    </row>
    <row r="2471" spans="1:74" x14ac:dyDescent="0.25">
      <c r="A2471" s="18"/>
      <c r="B2471" s="20"/>
      <c r="C2471" s="72"/>
      <c r="D2471" s="19"/>
      <c r="E2471" s="20"/>
      <c r="F2471" s="20"/>
      <c r="G2471" s="19"/>
      <c r="H2471" s="19"/>
      <c r="I2471" s="76" t="str">
        <f>IF(AND(Table1[[#This Row],[Was this permit part of a consolidated review?]]="No", Table1[[#This Row],[Date Notice of Complete Application Issued]]&lt;&gt;"", Table1[[#This Row],[Date of Decision]]&lt;&gt;""), Table1[[#This Row],[Date of Decision]]-Table1[[#This Row],[Date Notice of Complete Application Issued]], "")</f>
        <v/>
      </c>
      <c r="J247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7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7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71" s="74" t="str">
        <f>IF(Table1[[#This Row],[Was there an agreed upon decision date?]]="Yes",
    "Mutually agreed timeline",
    IF(ISNUMBER(Table1[[#This Row],[Total Active Review Days 
(without pauses)]]),
        IF(Table1[[#This Row],[Total Active Review Days 
(without pauses)]] &gt; Table1[[#This Row],[Deadline 
(Hidden Helper)]], "Yes", "No"),
    ""))</f>
        <v/>
      </c>
      <c r="N2471" s="8"/>
      <c r="O2471" s="8"/>
      <c r="BU2471"/>
      <c r="BV2471"/>
    </row>
    <row r="2472" spans="1:74" x14ac:dyDescent="0.25">
      <c r="A2472" s="18"/>
      <c r="B2472" s="20"/>
      <c r="C2472" s="72"/>
      <c r="D2472" s="19"/>
      <c r="E2472" s="20"/>
      <c r="F2472" s="20"/>
      <c r="G2472" s="19"/>
      <c r="H2472" s="19"/>
      <c r="I2472" s="76" t="str">
        <f>IF(AND(Table1[[#This Row],[Was this permit part of a consolidated review?]]="No", Table1[[#This Row],[Date Notice of Complete Application Issued]]&lt;&gt;"", Table1[[#This Row],[Date of Decision]]&lt;&gt;""), Table1[[#This Row],[Date of Decision]]-Table1[[#This Row],[Date Notice of Complete Application Issued]], "")</f>
        <v/>
      </c>
      <c r="J247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7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7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72" s="74" t="str">
        <f>IF(Table1[[#This Row],[Was there an agreed upon decision date?]]="Yes",
    "Mutually agreed timeline",
    IF(ISNUMBER(Table1[[#This Row],[Total Active Review Days 
(without pauses)]]),
        IF(Table1[[#This Row],[Total Active Review Days 
(without pauses)]] &gt; Table1[[#This Row],[Deadline 
(Hidden Helper)]], "Yes", "No"),
    ""))</f>
        <v/>
      </c>
      <c r="N2472" s="8"/>
      <c r="O2472" s="8"/>
      <c r="BU2472"/>
      <c r="BV2472"/>
    </row>
    <row r="2473" spans="1:74" x14ac:dyDescent="0.25">
      <c r="A2473" s="18"/>
      <c r="B2473" s="20"/>
      <c r="C2473" s="72"/>
      <c r="D2473" s="19"/>
      <c r="E2473" s="20"/>
      <c r="F2473" s="20"/>
      <c r="G2473" s="19"/>
      <c r="H2473" s="19"/>
      <c r="I2473" s="76" t="str">
        <f>IF(AND(Table1[[#This Row],[Was this permit part of a consolidated review?]]="No", Table1[[#This Row],[Date Notice of Complete Application Issued]]&lt;&gt;"", Table1[[#This Row],[Date of Decision]]&lt;&gt;""), Table1[[#This Row],[Date of Decision]]-Table1[[#This Row],[Date Notice of Complete Application Issued]], "")</f>
        <v/>
      </c>
      <c r="J247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7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7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73" s="74" t="str">
        <f>IF(Table1[[#This Row],[Was there an agreed upon decision date?]]="Yes",
    "Mutually agreed timeline",
    IF(ISNUMBER(Table1[[#This Row],[Total Active Review Days 
(without pauses)]]),
        IF(Table1[[#This Row],[Total Active Review Days 
(without pauses)]] &gt; Table1[[#This Row],[Deadline 
(Hidden Helper)]], "Yes", "No"),
    ""))</f>
        <v/>
      </c>
      <c r="N2473" s="8"/>
      <c r="O2473" s="8"/>
      <c r="BU2473"/>
      <c r="BV2473"/>
    </row>
    <row r="2474" spans="1:74" x14ac:dyDescent="0.25">
      <c r="A2474" s="18"/>
      <c r="B2474" s="20"/>
      <c r="C2474" s="72"/>
      <c r="D2474" s="19"/>
      <c r="E2474" s="20"/>
      <c r="F2474" s="20"/>
      <c r="G2474" s="19"/>
      <c r="H2474" s="19"/>
      <c r="I2474" s="76" t="str">
        <f>IF(AND(Table1[[#This Row],[Was this permit part of a consolidated review?]]="No", Table1[[#This Row],[Date Notice of Complete Application Issued]]&lt;&gt;"", Table1[[#This Row],[Date of Decision]]&lt;&gt;""), Table1[[#This Row],[Date of Decision]]-Table1[[#This Row],[Date Notice of Complete Application Issued]], "")</f>
        <v/>
      </c>
      <c r="J247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7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7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74" s="74" t="str">
        <f>IF(Table1[[#This Row],[Was there an agreed upon decision date?]]="Yes",
    "Mutually agreed timeline",
    IF(ISNUMBER(Table1[[#This Row],[Total Active Review Days 
(without pauses)]]),
        IF(Table1[[#This Row],[Total Active Review Days 
(without pauses)]] &gt; Table1[[#This Row],[Deadline 
(Hidden Helper)]], "Yes", "No"),
    ""))</f>
        <v/>
      </c>
      <c r="N2474" s="8"/>
      <c r="O2474" s="8"/>
      <c r="BU2474"/>
      <c r="BV2474"/>
    </row>
    <row r="2475" spans="1:74" x14ac:dyDescent="0.25">
      <c r="A2475" s="18"/>
      <c r="B2475" s="20"/>
      <c r="C2475" s="72"/>
      <c r="D2475" s="19"/>
      <c r="E2475" s="20"/>
      <c r="F2475" s="20"/>
      <c r="G2475" s="19"/>
      <c r="H2475" s="19"/>
      <c r="I2475" s="76" t="str">
        <f>IF(AND(Table1[[#This Row],[Was this permit part of a consolidated review?]]="No", Table1[[#This Row],[Date Notice of Complete Application Issued]]&lt;&gt;"", Table1[[#This Row],[Date of Decision]]&lt;&gt;""), Table1[[#This Row],[Date of Decision]]-Table1[[#This Row],[Date Notice of Complete Application Issued]], "")</f>
        <v/>
      </c>
      <c r="J247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7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7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75" s="74" t="str">
        <f>IF(Table1[[#This Row],[Was there an agreed upon decision date?]]="Yes",
    "Mutually agreed timeline",
    IF(ISNUMBER(Table1[[#This Row],[Total Active Review Days 
(without pauses)]]),
        IF(Table1[[#This Row],[Total Active Review Days 
(without pauses)]] &gt; Table1[[#This Row],[Deadline 
(Hidden Helper)]], "Yes", "No"),
    ""))</f>
        <v/>
      </c>
      <c r="N2475" s="8"/>
      <c r="O2475" s="8"/>
      <c r="BU2475"/>
      <c r="BV2475"/>
    </row>
    <row r="2476" spans="1:74" x14ac:dyDescent="0.25">
      <c r="A2476" s="18"/>
      <c r="B2476" s="20"/>
      <c r="C2476" s="72"/>
      <c r="D2476" s="19"/>
      <c r="E2476" s="20"/>
      <c r="F2476" s="20"/>
      <c r="G2476" s="19"/>
      <c r="H2476" s="19"/>
      <c r="I2476" s="76" t="str">
        <f>IF(AND(Table1[[#This Row],[Was this permit part of a consolidated review?]]="No", Table1[[#This Row],[Date Notice of Complete Application Issued]]&lt;&gt;"", Table1[[#This Row],[Date of Decision]]&lt;&gt;""), Table1[[#This Row],[Date of Decision]]-Table1[[#This Row],[Date Notice of Complete Application Issued]], "")</f>
        <v/>
      </c>
      <c r="J247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7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7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76" s="74" t="str">
        <f>IF(Table1[[#This Row],[Was there an agreed upon decision date?]]="Yes",
    "Mutually agreed timeline",
    IF(ISNUMBER(Table1[[#This Row],[Total Active Review Days 
(without pauses)]]),
        IF(Table1[[#This Row],[Total Active Review Days 
(without pauses)]] &gt; Table1[[#This Row],[Deadline 
(Hidden Helper)]], "Yes", "No"),
    ""))</f>
        <v/>
      </c>
      <c r="N2476" s="8"/>
      <c r="O2476" s="8"/>
      <c r="BU2476"/>
      <c r="BV2476"/>
    </row>
    <row r="2477" spans="1:74" x14ac:dyDescent="0.25">
      <c r="A2477" s="18"/>
      <c r="B2477" s="20"/>
      <c r="C2477" s="72"/>
      <c r="D2477" s="19"/>
      <c r="E2477" s="20"/>
      <c r="F2477" s="20"/>
      <c r="G2477" s="19"/>
      <c r="H2477" s="19"/>
      <c r="I2477" s="76" t="str">
        <f>IF(AND(Table1[[#This Row],[Was this permit part of a consolidated review?]]="No", Table1[[#This Row],[Date Notice of Complete Application Issued]]&lt;&gt;"", Table1[[#This Row],[Date of Decision]]&lt;&gt;""), Table1[[#This Row],[Date of Decision]]-Table1[[#This Row],[Date Notice of Complete Application Issued]], "")</f>
        <v/>
      </c>
      <c r="J247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7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7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77" s="74" t="str">
        <f>IF(Table1[[#This Row],[Was there an agreed upon decision date?]]="Yes",
    "Mutually agreed timeline",
    IF(ISNUMBER(Table1[[#This Row],[Total Active Review Days 
(without pauses)]]),
        IF(Table1[[#This Row],[Total Active Review Days 
(without pauses)]] &gt; Table1[[#This Row],[Deadline 
(Hidden Helper)]], "Yes", "No"),
    ""))</f>
        <v/>
      </c>
      <c r="N2477" s="8"/>
      <c r="O2477" s="8"/>
      <c r="BU2477"/>
      <c r="BV2477"/>
    </row>
    <row r="2478" spans="1:74" x14ac:dyDescent="0.25">
      <c r="A2478" s="18"/>
      <c r="B2478" s="20"/>
      <c r="C2478" s="72"/>
      <c r="D2478" s="19"/>
      <c r="E2478" s="20"/>
      <c r="F2478" s="20"/>
      <c r="G2478" s="19"/>
      <c r="H2478" s="19"/>
      <c r="I2478" s="76" t="str">
        <f>IF(AND(Table1[[#This Row],[Was this permit part of a consolidated review?]]="No", Table1[[#This Row],[Date Notice of Complete Application Issued]]&lt;&gt;"", Table1[[#This Row],[Date of Decision]]&lt;&gt;""), Table1[[#This Row],[Date of Decision]]-Table1[[#This Row],[Date Notice of Complete Application Issued]], "")</f>
        <v/>
      </c>
      <c r="J247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7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7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78" s="74" t="str">
        <f>IF(Table1[[#This Row],[Was there an agreed upon decision date?]]="Yes",
    "Mutually agreed timeline",
    IF(ISNUMBER(Table1[[#This Row],[Total Active Review Days 
(without pauses)]]),
        IF(Table1[[#This Row],[Total Active Review Days 
(without pauses)]] &gt; Table1[[#This Row],[Deadline 
(Hidden Helper)]], "Yes", "No"),
    ""))</f>
        <v/>
      </c>
      <c r="N2478" s="8"/>
      <c r="O2478" s="8"/>
      <c r="BU2478"/>
      <c r="BV2478"/>
    </row>
    <row r="2479" spans="1:74" x14ac:dyDescent="0.25">
      <c r="A2479" s="18"/>
      <c r="B2479" s="20"/>
      <c r="C2479" s="72"/>
      <c r="D2479" s="19"/>
      <c r="E2479" s="20"/>
      <c r="F2479" s="20"/>
      <c r="G2479" s="19"/>
      <c r="H2479" s="19"/>
      <c r="I2479" s="76" t="str">
        <f>IF(AND(Table1[[#This Row],[Was this permit part of a consolidated review?]]="No", Table1[[#This Row],[Date Notice of Complete Application Issued]]&lt;&gt;"", Table1[[#This Row],[Date of Decision]]&lt;&gt;""), Table1[[#This Row],[Date of Decision]]-Table1[[#This Row],[Date Notice of Complete Application Issued]], "")</f>
        <v/>
      </c>
      <c r="J247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7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7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79" s="74" t="str">
        <f>IF(Table1[[#This Row],[Was there an agreed upon decision date?]]="Yes",
    "Mutually agreed timeline",
    IF(ISNUMBER(Table1[[#This Row],[Total Active Review Days 
(without pauses)]]),
        IF(Table1[[#This Row],[Total Active Review Days 
(without pauses)]] &gt; Table1[[#This Row],[Deadline 
(Hidden Helper)]], "Yes", "No"),
    ""))</f>
        <v/>
      </c>
      <c r="N2479" s="8"/>
      <c r="O2479" s="8"/>
      <c r="BU2479"/>
      <c r="BV2479"/>
    </row>
    <row r="2480" spans="1:74" x14ac:dyDescent="0.25">
      <c r="A2480" s="18"/>
      <c r="B2480" s="20"/>
      <c r="C2480" s="72"/>
      <c r="D2480" s="19"/>
      <c r="E2480" s="20"/>
      <c r="F2480" s="20"/>
      <c r="G2480" s="19"/>
      <c r="H2480" s="19"/>
      <c r="I2480" s="76" t="str">
        <f>IF(AND(Table1[[#This Row],[Was this permit part of a consolidated review?]]="No", Table1[[#This Row],[Date Notice of Complete Application Issued]]&lt;&gt;"", Table1[[#This Row],[Date of Decision]]&lt;&gt;""), Table1[[#This Row],[Date of Decision]]-Table1[[#This Row],[Date Notice of Complete Application Issued]], "")</f>
        <v/>
      </c>
      <c r="J248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8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8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80" s="74" t="str">
        <f>IF(Table1[[#This Row],[Was there an agreed upon decision date?]]="Yes",
    "Mutually agreed timeline",
    IF(ISNUMBER(Table1[[#This Row],[Total Active Review Days 
(without pauses)]]),
        IF(Table1[[#This Row],[Total Active Review Days 
(without pauses)]] &gt; Table1[[#This Row],[Deadline 
(Hidden Helper)]], "Yes", "No"),
    ""))</f>
        <v/>
      </c>
      <c r="N2480" s="8"/>
      <c r="O2480" s="8"/>
      <c r="BU2480"/>
      <c r="BV2480"/>
    </row>
    <row r="2481" spans="1:74" x14ac:dyDescent="0.25">
      <c r="A2481" s="18"/>
      <c r="B2481" s="20"/>
      <c r="C2481" s="72"/>
      <c r="D2481" s="19"/>
      <c r="E2481" s="20"/>
      <c r="F2481" s="20"/>
      <c r="G2481" s="19"/>
      <c r="H2481" s="19"/>
      <c r="I2481" s="76" t="str">
        <f>IF(AND(Table1[[#This Row],[Was this permit part of a consolidated review?]]="No", Table1[[#This Row],[Date Notice of Complete Application Issued]]&lt;&gt;"", Table1[[#This Row],[Date of Decision]]&lt;&gt;""), Table1[[#This Row],[Date of Decision]]-Table1[[#This Row],[Date Notice of Complete Application Issued]], "")</f>
        <v/>
      </c>
      <c r="J248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8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8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81" s="74" t="str">
        <f>IF(Table1[[#This Row],[Was there an agreed upon decision date?]]="Yes",
    "Mutually agreed timeline",
    IF(ISNUMBER(Table1[[#This Row],[Total Active Review Days 
(without pauses)]]),
        IF(Table1[[#This Row],[Total Active Review Days 
(without pauses)]] &gt; Table1[[#This Row],[Deadline 
(Hidden Helper)]], "Yes", "No"),
    ""))</f>
        <v/>
      </c>
      <c r="N2481" s="8"/>
      <c r="O2481" s="8"/>
      <c r="BU2481"/>
      <c r="BV2481"/>
    </row>
    <row r="2482" spans="1:74" x14ac:dyDescent="0.25">
      <c r="A2482" s="18"/>
      <c r="B2482" s="20"/>
      <c r="C2482" s="72"/>
      <c r="D2482" s="19"/>
      <c r="E2482" s="20"/>
      <c r="F2482" s="20"/>
      <c r="G2482" s="19"/>
      <c r="H2482" s="19"/>
      <c r="I2482" s="76" t="str">
        <f>IF(AND(Table1[[#This Row],[Was this permit part of a consolidated review?]]="No", Table1[[#This Row],[Date Notice of Complete Application Issued]]&lt;&gt;"", Table1[[#This Row],[Date of Decision]]&lt;&gt;""), Table1[[#This Row],[Date of Decision]]-Table1[[#This Row],[Date Notice of Complete Application Issued]], "")</f>
        <v/>
      </c>
      <c r="J248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8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8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82" s="74" t="str">
        <f>IF(Table1[[#This Row],[Was there an agreed upon decision date?]]="Yes",
    "Mutually agreed timeline",
    IF(ISNUMBER(Table1[[#This Row],[Total Active Review Days 
(without pauses)]]),
        IF(Table1[[#This Row],[Total Active Review Days 
(without pauses)]] &gt; Table1[[#This Row],[Deadline 
(Hidden Helper)]], "Yes", "No"),
    ""))</f>
        <v/>
      </c>
      <c r="N2482" s="8"/>
      <c r="O2482" s="8"/>
      <c r="BU2482"/>
      <c r="BV2482"/>
    </row>
    <row r="2483" spans="1:74" x14ac:dyDescent="0.25">
      <c r="A2483" s="18"/>
      <c r="B2483" s="20"/>
      <c r="C2483" s="72"/>
      <c r="D2483" s="19"/>
      <c r="E2483" s="20"/>
      <c r="F2483" s="20"/>
      <c r="G2483" s="19"/>
      <c r="H2483" s="19"/>
      <c r="I2483" s="76" t="str">
        <f>IF(AND(Table1[[#This Row],[Was this permit part of a consolidated review?]]="No", Table1[[#This Row],[Date Notice of Complete Application Issued]]&lt;&gt;"", Table1[[#This Row],[Date of Decision]]&lt;&gt;""), Table1[[#This Row],[Date of Decision]]-Table1[[#This Row],[Date Notice of Complete Application Issued]], "")</f>
        <v/>
      </c>
      <c r="J248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8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8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83" s="74" t="str">
        <f>IF(Table1[[#This Row],[Was there an agreed upon decision date?]]="Yes",
    "Mutually agreed timeline",
    IF(ISNUMBER(Table1[[#This Row],[Total Active Review Days 
(without pauses)]]),
        IF(Table1[[#This Row],[Total Active Review Days 
(without pauses)]] &gt; Table1[[#This Row],[Deadline 
(Hidden Helper)]], "Yes", "No"),
    ""))</f>
        <v/>
      </c>
      <c r="N2483" s="8"/>
      <c r="O2483" s="8"/>
      <c r="BU2483"/>
      <c r="BV2483"/>
    </row>
    <row r="2484" spans="1:74" x14ac:dyDescent="0.25">
      <c r="A2484" s="18"/>
      <c r="B2484" s="20"/>
      <c r="C2484" s="72"/>
      <c r="D2484" s="19"/>
      <c r="E2484" s="20"/>
      <c r="F2484" s="20"/>
      <c r="G2484" s="19"/>
      <c r="H2484" s="19"/>
      <c r="I2484" s="76" t="str">
        <f>IF(AND(Table1[[#This Row],[Was this permit part of a consolidated review?]]="No", Table1[[#This Row],[Date Notice of Complete Application Issued]]&lt;&gt;"", Table1[[#This Row],[Date of Decision]]&lt;&gt;""), Table1[[#This Row],[Date of Decision]]-Table1[[#This Row],[Date Notice of Complete Application Issued]], "")</f>
        <v/>
      </c>
      <c r="J248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8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8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84" s="74" t="str">
        <f>IF(Table1[[#This Row],[Was there an agreed upon decision date?]]="Yes",
    "Mutually agreed timeline",
    IF(ISNUMBER(Table1[[#This Row],[Total Active Review Days 
(without pauses)]]),
        IF(Table1[[#This Row],[Total Active Review Days 
(without pauses)]] &gt; Table1[[#This Row],[Deadline 
(Hidden Helper)]], "Yes", "No"),
    ""))</f>
        <v/>
      </c>
      <c r="N2484" s="8"/>
      <c r="O2484" s="8"/>
      <c r="BU2484"/>
      <c r="BV2484"/>
    </row>
    <row r="2485" spans="1:74" x14ac:dyDescent="0.25">
      <c r="A2485" s="18"/>
      <c r="B2485" s="20"/>
      <c r="C2485" s="72"/>
      <c r="D2485" s="19"/>
      <c r="E2485" s="20"/>
      <c r="F2485" s="20"/>
      <c r="G2485" s="19"/>
      <c r="H2485" s="19"/>
      <c r="I2485" s="76" t="str">
        <f>IF(AND(Table1[[#This Row],[Was this permit part of a consolidated review?]]="No", Table1[[#This Row],[Date Notice of Complete Application Issued]]&lt;&gt;"", Table1[[#This Row],[Date of Decision]]&lt;&gt;""), Table1[[#This Row],[Date of Decision]]-Table1[[#This Row],[Date Notice of Complete Application Issued]], "")</f>
        <v/>
      </c>
      <c r="J248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8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8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85" s="74" t="str">
        <f>IF(Table1[[#This Row],[Was there an agreed upon decision date?]]="Yes",
    "Mutually agreed timeline",
    IF(ISNUMBER(Table1[[#This Row],[Total Active Review Days 
(without pauses)]]),
        IF(Table1[[#This Row],[Total Active Review Days 
(without pauses)]] &gt; Table1[[#This Row],[Deadline 
(Hidden Helper)]], "Yes", "No"),
    ""))</f>
        <v/>
      </c>
      <c r="N2485" s="8"/>
      <c r="O2485" s="8"/>
      <c r="BU2485"/>
      <c r="BV2485"/>
    </row>
    <row r="2486" spans="1:74" x14ac:dyDescent="0.25">
      <c r="A2486" s="18"/>
      <c r="B2486" s="20"/>
      <c r="C2486" s="72"/>
      <c r="D2486" s="19"/>
      <c r="E2486" s="20"/>
      <c r="F2486" s="20"/>
      <c r="G2486" s="19"/>
      <c r="H2486" s="19"/>
      <c r="I2486" s="76" t="str">
        <f>IF(AND(Table1[[#This Row],[Was this permit part of a consolidated review?]]="No", Table1[[#This Row],[Date Notice of Complete Application Issued]]&lt;&gt;"", Table1[[#This Row],[Date of Decision]]&lt;&gt;""), Table1[[#This Row],[Date of Decision]]-Table1[[#This Row],[Date Notice of Complete Application Issued]], "")</f>
        <v/>
      </c>
      <c r="J248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8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8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86" s="74" t="str">
        <f>IF(Table1[[#This Row],[Was there an agreed upon decision date?]]="Yes",
    "Mutually agreed timeline",
    IF(ISNUMBER(Table1[[#This Row],[Total Active Review Days 
(without pauses)]]),
        IF(Table1[[#This Row],[Total Active Review Days 
(without pauses)]] &gt; Table1[[#This Row],[Deadline 
(Hidden Helper)]], "Yes", "No"),
    ""))</f>
        <v/>
      </c>
      <c r="N2486" s="8"/>
      <c r="O2486" s="8"/>
      <c r="BU2486"/>
      <c r="BV2486"/>
    </row>
    <row r="2487" spans="1:74" x14ac:dyDescent="0.25">
      <c r="A2487" s="18"/>
      <c r="B2487" s="20"/>
      <c r="C2487" s="72"/>
      <c r="D2487" s="19"/>
      <c r="E2487" s="20"/>
      <c r="F2487" s="20"/>
      <c r="G2487" s="19"/>
      <c r="H2487" s="19"/>
      <c r="I2487" s="76" t="str">
        <f>IF(AND(Table1[[#This Row],[Was this permit part of a consolidated review?]]="No", Table1[[#This Row],[Date Notice of Complete Application Issued]]&lt;&gt;"", Table1[[#This Row],[Date of Decision]]&lt;&gt;""), Table1[[#This Row],[Date of Decision]]-Table1[[#This Row],[Date Notice of Complete Application Issued]], "")</f>
        <v/>
      </c>
      <c r="J248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8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8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87" s="74" t="str">
        <f>IF(Table1[[#This Row],[Was there an agreed upon decision date?]]="Yes",
    "Mutually agreed timeline",
    IF(ISNUMBER(Table1[[#This Row],[Total Active Review Days 
(without pauses)]]),
        IF(Table1[[#This Row],[Total Active Review Days 
(without pauses)]] &gt; Table1[[#This Row],[Deadline 
(Hidden Helper)]], "Yes", "No"),
    ""))</f>
        <v/>
      </c>
      <c r="N2487" s="8"/>
      <c r="O2487" s="8"/>
      <c r="BU2487"/>
      <c r="BV2487"/>
    </row>
    <row r="2488" spans="1:74" x14ac:dyDescent="0.25">
      <c r="A2488" s="18"/>
      <c r="B2488" s="20"/>
      <c r="C2488" s="72"/>
      <c r="D2488" s="19"/>
      <c r="E2488" s="20"/>
      <c r="F2488" s="20"/>
      <c r="G2488" s="19"/>
      <c r="H2488" s="19"/>
      <c r="I2488" s="76" t="str">
        <f>IF(AND(Table1[[#This Row],[Was this permit part of a consolidated review?]]="No", Table1[[#This Row],[Date Notice of Complete Application Issued]]&lt;&gt;"", Table1[[#This Row],[Date of Decision]]&lt;&gt;""), Table1[[#This Row],[Date of Decision]]-Table1[[#This Row],[Date Notice of Complete Application Issued]], "")</f>
        <v/>
      </c>
      <c r="J248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8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8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88" s="74" t="str">
        <f>IF(Table1[[#This Row],[Was there an agreed upon decision date?]]="Yes",
    "Mutually agreed timeline",
    IF(ISNUMBER(Table1[[#This Row],[Total Active Review Days 
(without pauses)]]),
        IF(Table1[[#This Row],[Total Active Review Days 
(without pauses)]] &gt; Table1[[#This Row],[Deadline 
(Hidden Helper)]], "Yes", "No"),
    ""))</f>
        <v/>
      </c>
      <c r="N2488" s="8"/>
      <c r="O2488" s="8"/>
      <c r="BU2488"/>
      <c r="BV2488"/>
    </row>
    <row r="2489" spans="1:74" x14ac:dyDescent="0.25">
      <c r="A2489" s="18"/>
      <c r="B2489" s="20"/>
      <c r="C2489" s="72"/>
      <c r="D2489" s="19"/>
      <c r="E2489" s="20"/>
      <c r="F2489" s="20"/>
      <c r="G2489" s="19"/>
      <c r="H2489" s="19"/>
      <c r="I2489" s="76" t="str">
        <f>IF(AND(Table1[[#This Row],[Was this permit part of a consolidated review?]]="No", Table1[[#This Row],[Date Notice of Complete Application Issued]]&lt;&gt;"", Table1[[#This Row],[Date of Decision]]&lt;&gt;""), Table1[[#This Row],[Date of Decision]]-Table1[[#This Row],[Date Notice of Complete Application Issued]], "")</f>
        <v/>
      </c>
      <c r="J248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8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8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89" s="74" t="str">
        <f>IF(Table1[[#This Row],[Was there an agreed upon decision date?]]="Yes",
    "Mutually agreed timeline",
    IF(ISNUMBER(Table1[[#This Row],[Total Active Review Days 
(without pauses)]]),
        IF(Table1[[#This Row],[Total Active Review Days 
(without pauses)]] &gt; Table1[[#This Row],[Deadline 
(Hidden Helper)]], "Yes", "No"),
    ""))</f>
        <v/>
      </c>
      <c r="N2489" s="8"/>
      <c r="O2489" s="8"/>
      <c r="BU2489"/>
      <c r="BV2489"/>
    </row>
    <row r="2490" spans="1:74" x14ac:dyDescent="0.25">
      <c r="A2490" s="18"/>
      <c r="B2490" s="20"/>
      <c r="C2490" s="72"/>
      <c r="D2490" s="19"/>
      <c r="E2490" s="20"/>
      <c r="F2490" s="20"/>
      <c r="G2490" s="19"/>
      <c r="H2490" s="19"/>
      <c r="I2490" s="76" t="str">
        <f>IF(AND(Table1[[#This Row],[Was this permit part of a consolidated review?]]="No", Table1[[#This Row],[Date Notice of Complete Application Issued]]&lt;&gt;"", Table1[[#This Row],[Date of Decision]]&lt;&gt;""), Table1[[#This Row],[Date of Decision]]-Table1[[#This Row],[Date Notice of Complete Application Issued]], "")</f>
        <v/>
      </c>
      <c r="J249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9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9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90" s="74" t="str">
        <f>IF(Table1[[#This Row],[Was there an agreed upon decision date?]]="Yes",
    "Mutually agreed timeline",
    IF(ISNUMBER(Table1[[#This Row],[Total Active Review Days 
(without pauses)]]),
        IF(Table1[[#This Row],[Total Active Review Days 
(without pauses)]] &gt; Table1[[#This Row],[Deadline 
(Hidden Helper)]], "Yes", "No"),
    ""))</f>
        <v/>
      </c>
      <c r="N2490" s="8"/>
      <c r="O2490" s="8"/>
      <c r="BU2490"/>
      <c r="BV2490"/>
    </row>
    <row r="2491" spans="1:74" x14ac:dyDescent="0.25">
      <c r="A2491" s="18"/>
      <c r="B2491" s="20"/>
      <c r="C2491" s="72"/>
      <c r="D2491" s="19"/>
      <c r="E2491" s="20"/>
      <c r="F2491" s="20"/>
      <c r="G2491" s="19"/>
      <c r="H2491" s="19"/>
      <c r="I2491" s="76" t="str">
        <f>IF(AND(Table1[[#This Row],[Was this permit part of a consolidated review?]]="No", Table1[[#This Row],[Date Notice of Complete Application Issued]]&lt;&gt;"", Table1[[#This Row],[Date of Decision]]&lt;&gt;""), Table1[[#This Row],[Date of Decision]]-Table1[[#This Row],[Date Notice of Complete Application Issued]], "")</f>
        <v/>
      </c>
      <c r="J249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9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9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91" s="74" t="str">
        <f>IF(Table1[[#This Row],[Was there an agreed upon decision date?]]="Yes",
    "Mutually agreed timeline",
    IF(ISNUMBER(Table1[[#This Row],[Total Active Review Days 
(without pauses)]]),
        IF(Table1[[#This Row],[Total Active Review Days 
(without pauses)]] &gt; Table1[[#This Row],[Deadline 
(Hidden Helper)]], "Yes", "No"),
    ""))</f>
        <v/>
      </c>
      <c r="N2491" s="8"/>
      <c r="O2491" s="8"/>
      <c r="BU2491"/>
      <c r="BV2491"/>
    </row>
    <row r="2492" spans="1:74" x14ac:dyDescent="0.25">
      <c r="A2492" s="18"/>
      <c r="B2492" s="20"/>
      <c r="C2492" s="72"/>
      <c r="D2492" s="19"/>
      <c r="E2492" s="20"/>
      <c r="F2492" s="20"/>
      <c r="G2492" s="19"/>
      <c r="H2492" s="19"/>
      <c r="I2492" s="76" t="str">
        <f>IF(AND(Table1[[#This Row],[Was this permit part of a consolidated review?]]="No", Table1[[#This Row],[Date Notice of Complete Application Issued]]&lt;&gt;"", Table1[[#This Row],[Date of Decision]]&lt;&gt;""), Table1[[#This Row],[Date of Decision]]-Table1[[#This Row],[Date Notice of Complete Application Issued]], "")</f>
        <v/>
      </c>
      <c r="J249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9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9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92" s="74" t="str">
        <f>IF(Table1[[#This Row],[Was there an agreed upon decision date?]]="Yes",
    "Mutually agreed timeline",
    IF(ISNUMBER(Table1[[#This Row],[Total Active Review Days 
(without pauses)]]),
        IF(Table1[[#This Row],[Total Active Review Days 
(without pauses)]] &gt; Table1[[#This Row],[Deadline 
(Hidden Helper)]], "Yes", "No"),
    ""))</f>
        <v/>
      </c>
      <c r="N2492" s="8"/>
      <c r="O2492" s="8"/>
      <c r="BU2492"/>
      <c r="BV2492"/>
    </row>
    <row r="2493" spans="1:74" x14ac:dyDescent="0.25">
      <c r="A2493" s="18"/>
      <c r="B2493" s="20"/>
      <c r="C2493" s="72"/>
      <c r="D2493" s="19"/>
      <c r="E2493" s="20"/>
      <c r="F2493" s="20"/>
      <c r="G2493" s="19"/>
      <c r="H2493" s="19"/>
      <c r="I2493" s="76" t="str">
        <f>IF(AND(Table1[[#This Row],[Was this permit part of a consolidated review?]]="No", Table1[[#This Row],[Date Notice of Complete Application Issued]]&lt;&gt;"", Table1[[#This Row],[Date of Decision]]&lt;&gt;""), Table1[[#This Row],[Date of Decision]]-Table1[[#This Row],[Date Notice of Complete Application Issued]], "")</f>
        <v/>
      </c>
      <c r="J249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9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9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93" s="74" t="str">
        <f>IF(Table1[[#This Row],[Was there an agreed upon decision date?]]="Yes",
    "Mutually agreed timeline",
    IF(ISNUMBER(Table1[[#This Row],[Total Active Review Days 
(without pauses)]]),
        IF(Table1[[#This Row],[Total Active Review Days 
(without pauses)]] &gt; Table1[[#This Row],[Deadline 
(Hidden Helper)]], "Yes", "No"),
    ""))</f>
        <v/>
      </c>
      <c r="N2493" s="8"/>
      <c r="O2493" s="8"/>
      <c r="BU2493"/>
      <c r="BV2493"/>
    </row>
    <row r="2494" spans="1:74" x14ac:dyDescent="0.25">
      <c r="A2494" s="18"/>
      <c r="B2494" s="20"/>
      <c r="C2494" s="72"/>
      <c r="D2494" s="19"/>
      <c r="E2494" s="20"/>
      <c r="F2494" s="20"/>
      <c r="G2494" s="19"/>
      <c r="H2494" s="19"/>
      <c r="I2494" s="76" t="str">
        <f>IF(AND(Table1[[#This Row],[Was this permit part of a consolidated review?]]="No", Table1[[#This Row],[Date Notice of Complete Application Issued]]&lt;&gt;"", Table1[[#This Row],[Date of Decision]]&lt;&gt;""), Table1[[#This Row],[Date of Decision]]-Table1[[#This Row],[Date Notice of Complete Application Issued]], "")</f>
        <v/>
      </c>
      <c r="J249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9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9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94" s="74" t="str">
        <f>IF(Table1[[#This Row],[Was there an agreed upon decision date?]]="Yes",
    "Mutually agreed timeline",
    IF(ISNUMBER(Table1[[#This Row],[Total Active Review Days 
(without pauses)]]),
        IF(Table1[[#This Row],[Total Active Review Days 
(without pauses)]] &gt; Table1[[#This Row],[Deadline 
(Hidden Helper)]], "Yes", "No"),
    ""))</f>
        <v/>
      </c>
      <c r="N2494" s="8"/>
      <c r="O2494" s="8"/>
      <c r="BU2494"/>
      <c r="BV2494"/>
    </row>
    <row r="2495" spans="1:74" x14ac:dyDescent="0.25">
      <c r="A2495" s="18"/>
      <c r="B2495" s="20"/>
      <c r="C2495" s="72"/>
      <c r="D2495" s="19"/>
      <c r="E2495" s="20"/>
      <c r="F2495" s="20"/>
      <c r="G2495" s="19"/>
      <c r="H2495" s="19"/>
      <c r="I2495" s="76" t="str">
        <f>IF(AND(Table1[[#This Row],[Was this permit part of a consolidated review?]]="No", Table1[[#This Row],[Date Notice of Complete Application Issued]]&lt;&gt;"", Table1[[#This Row],[Date of Decision]]&lt;&gt;""), Table1[[#This Row],[Date of Decision]]-Table1[[#This Row],[Date Notice of Complete Application Issued]], "")</f>
        <v/>
      </c>
      <c r="J249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9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9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95" s="74" t="str">
        <f>IF(Table1[[#This Row],[Was there an agreed upon decision date?]]="Yes",
    "Mutually agreed timeline",
    IF(ISNUMBER(Table1[[#This Row],[Total Active Review Days 
(without pauses)]]),
        IF(Table1[[#This Row],[Total Active Review Days 
(without pauses)]] &gt; Table1[[#This Row],[Deadline 
(Hidden Helper)]], "Yes", "No"),
    ""))</f>
        <v/>
      </c>
      <c r="N2495" s="8"/>
      <c r="O2495" s="8"/>
      <c r="BU2495"/>
      <c r="BV2495"/>
    </row>
    <row r="2496" spans="1:74" x14ac:dyDescent="0.25">
      <c r="A2496" s="18"/>
      <c r="B2496" s="20"/>
      <c r="C2496" s="72"/>
      <c r="D2496" s="19"/>
      <c r="E2496" s="20"/>
      <c r="F2496" s="20"/>
      <c r="G2496" s="19"/>
      <c r="H2496" s="19"/>
      <c r="I2496" s="76" t="str">
        <f>IF(AND(Table1[[#This Row],[Was this permit part of a consolidated review?]]="No", Table1[[#This Row],[Date Notice of Complete Application Issued]]&lt;&gt;"", Table1[[#This Row],[Date of Decision]]&lt;&gt;""), Table1[[#This Row],[Date of Decision]]-Table1[[#This Row],[Date Notice of Complete Application Issued]], "")</f>
        <v/>
      </c>
      <c r="J249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9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9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96" s="74" t="str">
        <f>IF(Table1[[#This Row],[Was there an agreed upon decision date?]]="Yes",
    "Mutually agreed timeline",
    IF(ISNUMBER(Table1[[#This Row],[Total Active Review Days 
(without pauses)]]),
        IF(Table1[[#This Row],[Total Active Review Days 
(without pauses)]] &gt; Table1[[#This Row],[Deadline 
(Hidden Helper)]], "Yes", "No"),
    ""))</f>
        <v/>
      </c>
      <c r="N2496" s="8"/>
      <c r="O2496" s="8"/>
      <c r="BU2496"/>
      <c r="BV2496"/>
    </row>
    <row r="2497" spans="1:74" x14ac:dyDescent="0.25">
      <c r="A2497" s="18"/>
      <c r="B2497" s="20"/>
      <c r="C2497" s="72"/>
      <c r="D2497" s="19"/>
      <c r="E2497" s="20"/>
      <c r="F2497" s="20"/>
      <c r="G2497" s="19"/>
      <c r="H2497" s="19"/>
      <c r="I2497" s="76" t="str">
        <f>IF(AND(Table1[[#This Row],[Was this permit part of a consolidated review?]]="No", Table1[[#This Row],[Date Notice of Complete Application Issued]]&lt;&gt;"", Table1[[#This Row],[Date of Decision]]&lt;&gt;""), Table1[[#This Row],[Date of Decision]]-Table1[[#This Row],[Date Notice of Complete Application Issued]], "")</f>
        <v/>
      </c>
      <c r="J249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9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9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97" s="74" t="str">
        <f>IF(Table1[[#This Row],[Was there an agreed upon decision date?]]="Yes",
    "Mutually agreed timeline",
    IF(ISNUMBER(Table1[[#This Row],[Total Active Review Days 
(without pauses)]]),
        IF(Table1[[#This Row],[Total Active Review Days 
(without pauses)]] &gt; Table1[[#This Row],[Deadline 
(Hidden Helper)]], "Yes", "No"),
    ""))</f>
        <v/>
      </c>
      <c r="N2497" s="8"/>
      <c r="O2497" s="8"/>
      <c r="BU2497"/>
      <c r="BV2497"/>
    </row>
    <row r="2498" spans="1:74" x14ac:dyDescent="0.25">
      <c r="A2498" s="18"/>
      <c r="B2498" s="20"/>
      <c r="C2498" s="72"/>
      <c r="D2498" s="19"/>
      <c r="E2498" s="20"/>
      <c r="F2498" s="20"/>
      <c r="G2498" s="19"/>
      <c r="H2498" s="19"/>
      <c r="I2498" s="76" t="str">
        <f>IF(AND(Table1[[#This Row],[Was this permit part of a consolidated review?]]="No", Table1[[#This Row],[Date Notice of Complete Application Issued]]&lt;&gt;"", Table1[[#This Row],[Date of Decision]]&lt;&gt;""), Table1[[#This Row],[Date of Decision]]-Table1[[#This Row],[Date Notice of Complete Application Issued]], "")</f>
        <v/>
      </c>
      <c r="J249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9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9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98" s="74" t="str">
        <f>IF(Table1[[#This Row],[Was there an agreed upon decision date?]]="Yes",
    "Mutually agreed timeline",
    IF(ISNUMBER(Table1[[#This Row],[Total Active Review Days 
(without pauses)]]),
        IF(Table1[[#This Row],[Total Active Review Days 
(without pauses)]] &gt; Table1[[#This Row],[Deadline 
(Hidden Helper)]], "Yes", "No"),
    ""))</f>
        <v/>
      </c>
      <c r="N2498" s="8"/>
      <c r="O2498" s="8"/>
      <c r="BU2498"/>
      <c r="BV2498"/>
    </row>
    <row r="2499" spans="1:74" x14ac:dyDescent="0.25">
      <c r="A2499" s="18"/>
      <c r="B2499" s="20"/>
      <c r="C2499" s="72"/>
      <c r="D2499" s="19"/>
      <c r="E2499" s="20"/>
      <c r="F2499" s="20"/>
      <c r="G2499" s="19"/>
      <c r="H2499" s="19"/>
      <c r="I2499" s="76" t="str">
        <f>IF(AND(Table1[[#This Row],[Was this permit part of a consolidated review?]]="No", Table1[[#This Row],[Date Notice of Complete Application Issued]]&lt;&gt;"", Table1[[#This Row],[Date of Decision]]&lt;&gt;""), Table1[[#This Row],[Date of Decision]]-Table1[[#This Row],[Date Notice of Complete Application Issued]], "")</f>
        <v/>
      </c>
      <c r="J249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49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49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499" s="74" t="str">
        <f>IF(Table1[[#This Row],[Was there an agreed upon decision date?]]="Yes",
    "Mutually agreed timeline",
    IF(ISNUMBER(Table1[[#This Row],[Total Active Review Days 
(without pauses)]]),
        IF(Table1[[#This Row],[Total Active Review Days 
(without pauses)]] &gt; Table1[[#This Row],[Deadline 
(Hidden Helper)]], "Yes", "No"),
    ""))</f>
        <v/>
      </c>
      <c r="N2499" s="8"/>
      <c r="O2499" s="8"/>
      <c r="BU2499"/>
      <c r="BV2499"/>
    </row>
    <row r="2500" spans="1:74" x14ac:dyDescent="0.25">
      <c r="A2500" s="18"/>
      <c r="B2500" s="20"/>
      <c r="C2500" s="72"/>
      <c r="D2500" s="19"/>
      <c r="E2500" s="20"/>
      <c r="F2500" s="20"/>
      <c r="G2500" s="19"/>
      <c r="H2500" s="19"/>
      <c r="I2500" s="76" t="str">
        <f>IF(AND(Table1[[#This Row],[Was this permit part of a consolidated review?]]="No", Table1[[#This Row],[Date Notice of Complete Application Issued]]&lt;&gt;"", Table1[[#This Row],[Date of Decision]]&lt;&gt;""), Table1[[#This Row],[Date of Decision]]-Table1[[#This Row],[Date Notice of Complete Application Issued]], "")</f>
        <v/>
      </c>
      <c r="J250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0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0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00" s="74" t="str">
        <f>IF(Table1[[#This Row],[Was there an agreed upon decision date?]]="Yes",
    "Mutually agreed timeline",
    IF(ISNUMBER(Table1[[#This Row],[Total Active Review Days 
(without pauses)]]),
        IF(Table1[[#This Row],[Total Active Review Days 
(without pauses)]] &gt; Table1[[#This Row],[Deadline 
(Hidden Helper)]], "Yes", "No"),
    ""))</f>
        <v/>
      </c>
      <c r="N2500" s="8"/>
      <c r="O2500" s="8"/>
      <c r="BU2500"/>
      <c r="BV2500"/>
    </row>
    <row r="2501" spans="1:74" x14ac:dyDescent="0.25">
      <c r="A2501" s="18"/>
      <c r="B2501" s="20"/>
      <c r="C2501" s="72"/>
      <c r="D2501" s="19"/>
      <c r="E2501" s="20"/>
      <c r="F2501" s="20"/>
      <c r="G2501" s="19"/>
      <c r="H2501" s="19"/>
      <c r="I2501" s="76" t="str">
        <f>IF(AND(Table1[[#This Row],[Was this permit part of a consolidated review?]]="No", Table1[[#This Row],[Date Notice of Complete Application Issued]]&lt;&gt;"", Table1[[#This Row],[Date of Decision]]&lt;&gt;""), Table1[[#This Row],[Date of Decision]]-Table1[[#This Row],[Date Notice of Complete Application Issued]], "")</f>
        <v/>
      </c>
      <c r="J250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0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0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01" s="74" t="str">
        <f>IF(Table1[[#This Row],[Was there an agreed upon decision date?]]="Yes",
    "Mutually agreed timeline",
    IF(ISNUMBER(Table1[[#This Row],[Total Active Review Days 
(without pauses)]]),
        IF(Table1[[#This Row],[Total Active Review Days 
(without pauses)]] &gt; Table1[[#This Row],[Deadline 
(Hidden Helper)]], "Yes", "No"),
    ""))</f>
        <v/>
      </c>
      <c r="N2501" s="8"/>
      <c r="O2501" s="8"/>
      <c r="BU2501"/>
      <c r="BV2501"/>
    </row>
    <row r="2502" spans="1:74" x14ac:dyDescent="0.25">
      <c r="A2502" s="18"/>
      <c r="B2502" s="20"/>
      <c r="C2502" s="72"/>
      <c r="D2502" s="19"/>
      <c r="E2502" s="20"/>
      <c r="F2502" s="20"/>
      <c r="G2502" s="19"/>
      <c r="H2502" s="19"/>
      <c r="I2502" s="76" t="str">
        <f>IF(AND(Table1[[#This Row],[Was this permit part of a consolidated review?]]="No", Table1[[#This Row],[Date Notice of Complete Application Issued]]&lt;&gt;"", Table1[[#This Row],[Date of Decision]]&lt;&gt;""), Table1[[#This Row],[Date of Decision]]-Table1[[#This Row],[Date Notice of Complete Application Issued]], "")</f>
        <v/>
      </c>
      <c r="J250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0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0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02" s="74" t="str">
        <f>IF(Table1[[#This Row],[Was there an agreed upon decision date?]]="Yes",
    "Mutually agreed timeline",
    IF(ISNUMBER(Table1[[#This Row],[Total Active Review Days 
(without pauses)]]),
        IF(Table1[[#This Row],[Total Active Review Days 
(without pauses)]] &gt; Table1[[#This Row],[Deadline 
(Hidden Helper)]], "Yes", "No"),
    ""))</f>
        <v/>
      </c>
      <c r="N2502" s="8"/>
      <c r="O2502" s="8"/>
      <c r="BU2502"/>
      <c r="BV2502"/>
    </row>
    <row r="2503" spans="1:74" x14ac:dyDescent="0.25">
      <c r="A2503" s="18"/>
      <c r="B2503" s="20"/>
      <c r="C2503" s="72"/>
      <c r="D2503" s="19"/>
      <c r="E2503" s="20"/>
      <c r="F2503" s="20"/>
      <c r="G2503" s="19"/>
      <c r="H2503" s="19"/>
      <c r="I2503" s="76" t="str">
        <f>IF(AND(Table1[[#This Row],[Was this permit part of a consolidated review?]]="No", Table1[[#This Row],[Date Notice of Complete Application Issued]]&lt;&gt;"", Table1[[#This Row],[Date of Decision]]&lt;&gt;""), Table1[[#This Row],[Date of Decision]]-Table1[[#This Row],[Date Notice of Complete Application Issued]], "")</f>
        <v/>
      </c>
      <c r="J250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0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0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03" s="74" t="str">
        <f>IF(Table1[[#This Row],[Was there an agreed upon decision date?]]="Yes",
    "Mutually agreed timeline",
    IF(ISNUMBER(Table1[[#This Row],[Total Active Review Days 
(without pauses)]]),
        IF(Table1[[#This Row],[Total Active Review Days 
(without pauses)]] &gt; Table1[[#This Row],[Deadline 
(Hidden Helper)]], "Yes", "No"),
    ""))</f>
        <v/>
      </c>
      <c r="N2503" s="8"/>
      <c r="O2503" s="8"/>
      <c r="BU2503"/>
      <c r="BV2503"/>
    </row>
    <row r="2504" spans="1:74" x14ac:dyDescent="0.25">
      <c r="A2504" s="18"/>
      <c r="B2504" s="20"/>
      <c r="C2504" s="72"/>
      <c r="D2504" s="19"/>
      <c r="E2504" s="20"/>
      <c r="F2504" s="20"/>
      <c r="G2504" s="19"/>
      <c r="H2504" s="19"/>
      <c r="I2504" s="76" t="str">
        <f>IF(AND(Table1[[#This Row],[Was this permit part of a consolidated review?]]="No", Table1[[#This Row],[Date Notice of Complete Application Issued]]&lt;&gt;"", Table1[[#This Row],[Date of Decision]]&lt;&gt;""), Table1[[#This Row],[Date of Decision]]-Table1[[#This Row],[Date Notice of Complete Application Issued]], "")</f>
        <v/>
      </c>
      <c r="J250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0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0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04" s="74" t="str">
        <f>IF(Table1[[#This Row],[Was there an agreed upon decision date?]]="Yes",
    "Mutually agreed timeline",
    IF(ISNUMBER(Table1[[#This Row],[Total Active Review Days 
(without pauses)]]),
        IF(Table1[[#This Row],[Total Active Review Days 
(without pauses)]] &gt; Table1[[#This Row],[Deadline 
(Hidden Helper)]], "Yes", "No"),
    ""))</f>
        <v/>
      </c>
      <c r="N2504" s="8"/>
      <c r="O2504" s="8"/>
      <c r="BU2504"/>
      <c r="BV2504"/>
    </row>
    <row r="2505" spans="1:74" x14ac:dyDescent="0.25">
      <c r="A2505" s="18"/>
      <c r="B2505" s="20"/>
      <c r="C2505" s="72"/>
      <c r="D2505" s="19"/>
      <c r="E2505" s="20"/>
      <c r="F2505" s="20"/>
      <c r="G2505" s="19"/>
      <c r="H2505" s="19"/>
      <c r="I2505" s="76" t="str">
        <f>IF(AND(Table1[[#This Row],[Was this permit part of a consolidated review?]]="No", Table1[[#This Row],[Date Notice of Complete Application Issued]]&lt;&gt;"", Table1[[#This Row],[Date of Decision]]&lt;&gt;""), Table1[[#This Row],[Date of Decision]]-Table1[[#This Row],[Date Notice of Complete Application Issued]], "")</f>
        <v/>
      </c>
      <c r="J250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0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0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05" s="74" t="str">
        <f>IF(Table1[[#This Row],[Was there an agreed upon decision date?]]="Yes",
    "Mutually agreed timeline",
    IF(ISNUMBER(Table1[[#This Row],[Total Active Review Days 
(without pauses)]]),
        IF(Table1[[#This Row],[Total Active Review Days 
(without pauses)]] &gt; Table1[[#This Row],[Deadline 
(Hidden Helper)]], "Yes", "No"),
    ""))</f>
        <v/>
      </c>
      <c r="N2505" s="8"/>
      <c r="O2505" s="8"/>
      <c r="BU2505"/>
      <c r="BV2505"/>
    </row>
    <row r="2506" spans="1:74" x14ac:dyDescent="0.25">
      <c r="A2506" s="18"/>
      <c r="B2506" s="20"/>
      <c r="C2506" s="72"/>
      <c r="D2506" s="19"/>
      <c r="E2506" s="20"/>
      <c r="F2506" s="20"/>
      <c r="G2506" s="19"/>
      <c r="H2506" s="19"/>
      <c r="I2506" s="76" t="str">
        <f>IF(AND(Table1[[#This Row],[Was this permit part of a consolidated review?]]="No", Table1[[#This Row],[Date Notice of Complete Application Issued]]&lt;&gt;"", Table1[[#This Row],[Date of Decision]]&lt;&gt;""), Table1[[#This Row],[Date of Decision]]-Table1[[#This Row],[Date Notice of Complete Application Issued]], "")</f>
        <v/>
      </c>
      <c r="J250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0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0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06" s="74" t="str">
        <f>IF(Table1[[#This Row],[Was there an agreed upon decision date?]]="Yes",
    "Mutually agreed timeline",
    IF(ISNUMBER(Table1[[#This Row],[Total Active Review Days 
(without pauses)]]),
        IF(Table1[[#This Row],[Total Active Review Days 
(without pauses)]] &gt; Table1[[#This Row],[Deadline 
(Hidden Helper)]], "Yes", "No"),
    ""))</f>
        <v/>
      </c>
      <c r="N2506" s="8"/>
      <c r="O2506" s="8"/>
      <c r="BU2506"/>
      <c r="BV2506"/>
    </row>
    <row r="2507" spans="1:74" x14ac:dyDescent="0.25">
      <c r="A2507" s="18"/>
      <c r="B2507" s="20"/>
      <c r="C2507" s="72"/>
      <c r="D2507" s="19"/>
      <c r="E2507" s="20"/>
      <c r="F2507" s="20"/>
      <c r="G2507" s="19"/>
      <c r="H2507" s="19"/>
      <c r="I2507" s="76" t="str">
        <f>IF(AND(Table1[[#This Row],[Was this permit part of a consolidated review?]]="No", Table1[[#This Row],[Date Notice of Complete Application Issued]]&lt;&gt;"", Table1[[#This Row],[Date of Decision]]&lt;&gt;""), Table1[[#This Row],[Date of Decision]]-Table1[[#This Row],[Date Notice of Complete Application Issued]], "")</f>
        <v/>
      </c>
      <c r="J250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0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0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07" s="74" t="str">
        <f>IF(Table1[[#This Row],[Was there an agreed upon decision date?]]="Yes",
    "Mutually agreed timeline",
    IF(ISNUMBER(Table1[[#This Row],[Total Active Review Days 
(without pauses)]]),
        IF(Table1[[#This Row],[Total Active Review Days 
(without pauses)]] &gt; Table1[[#This Row],[Deadline 
(Hidden Helper)]], "Yes", "No"),
    ""))</f>
        <v/>
      </c>
      <c r="N2507" s="8"/>
      <c r="O2507" s="8"/>
      <c r="BU2507"/>
      <c r="BV2507"/>
    </row>
    <row r="2508" spans="1:74" x14ac:dyDescent="0.25">
      <c r="A2508" s="18"/>
      <c r="B2508" s="20"/>
      <c r="C2508" s="72"/>
      <c r="D2508" s="19"/>
      <c r="E2508" s="20"/>
      <c r="F2508" s="20"/>
      <c r="G2508" s="19"/>
      <c r="H2508" s="19"/>
      <c r="I2508" s="76" t="str">
        <f>IF(AND(Table1[[#This Row],[Was this permit part of a consolidated review?]]="No", Table1[[#This Row],[Date Notice of Complete Application Issued]]&lt;&gt;"", Table1[[#This Row],[Date of Decision]]&lt;&gt;""), Table1[[#This Row],[Date of Decision]]-Table1[[#This Row],[Date Notice of Complete Application Issued]], "")</f>
        <v/>
      </c>
      <c r="J250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0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0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08" s="74" t="str">
        <f>IF(Table1[[#This Row],[Was there an agreed upon decision date?]]="Yes",
    "Mutually agreed timeline",
    IF(ISNUMBER(Table1[[#This Row],[Total Active Review Days 
(without pauses)]]),
        IF(Table1[[#This Row],[Total Active Review Days 
(without pauses)]] &gt; Table1[[#This Row],[Deadline 
(Hidden Helper)]], "Yes", "No"),
    ""))</f>
        <v/>
      </c>
      <c r="N2508" s="8"/>
      <c r="O2508" s="8"/>
      <c r="BU2508"/>
      <c r="BV2508"/>
    </row>
    <row r="2509" spans="1:74" x14ac:dyDescent="0.25">
      <c r="A2509" s="18"/>
      <c r="B2509" s="20"/>
      <c r="C2509" s="72"/>
      <c r="D2509" s="19"/>
      <c r="E2509" s="20"/>
      <c r="F2509" s="20"/>
      <c r="G2509" s="19"/>
      <c r="H2509" s="19"/>
      <c r="I2509" s="76" t="str">
        <f>IF(AND(Table1[[#This Row],[Was this permit part of a consolidated review?]]="No", Table1[[#This Row],[Date Notice of Complete Application Issued]]&lt;&gt;"", Table1[[#This Row],[Date of Decision]]&lt;&gt;""), Table1[[#This Row],[Date of Decision]]-Table1[[#This Row],[Date Notice of Complete Application Issued]], "")</f>
        <v/>
      </c>
      <c r="J250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0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0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09" s="74" t="str">
        <f>IF(Table1[[#This Row],[Was there an agreed upon decision date?]]="Yes",
    "Mutually agreed timeline",
    IF(ISNUMBER(Table1[[#This Row],[Total Active Review Days 
(without pauses)]]),
        IF(Table1[[#This Row],[Total Active Review Days 
(without pauses)]] &gt; Table1[[#This Row],[Deadline 
(Hidden Helper)]], "Yes", "No"),
    ""))</f>
        <v/>
      </c>
      <c r="N2509" s="8"/>
      <c r="O2509" s="8"/>
      <c r="BU2509"/>
      <c r="BV2509"/>
    </row>
    <row r="2510" spans="1:74" x14ac:dyDescent="0.25">
      <c r="A2510" s="18"/>
      <c r="B2510" s="20"/>
      <c r="C2510" s="72"/>
      <c r="D2510" s="19"/>
      <c r="E2510" s="20"/>
      <c r="F2510" s="20"/>
      <c r="G2510" s="19"/>
      <c r="H2510" s="19"/>
      <c r="I2510" s="76" t="str">
        <f>IF(AND(Table1[[#This Row],[Was this permit part of a consolidated review?]]="No", Table1[[#This Row],[Date Notice of Complete Application Issued]]&lt;&gt;"", Table1[[#This Row],[Date of Decision]]&lt;&gt;""), Table1[[#This Row],[Date of Decision]]-Table1[[#This Row],[Date Notice of Complete Application Issued]], "")</f>
        <v/>
      </c>
      <c r="J251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1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1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10" s="74" t="str">
        <f>IF(Table1[[#This Row],[Was there an agreed upon decision date?]]="Yes",
    "Mutually agreed timeline",
    IF(ISNUMBER(Table1[[#This Row],[Total Active Review Days 
(without pauses)]]),
        IF(Table1[[#This Row],[Total Active Review Days 
(without pauses)]] &gt; Table1[[#This Row],[Deadline 
(Hidden Helper)]], "Yes", "No"),
    ""))</f>
        <v/>
      </c>
      <c r="N2510" s="8"/>
      <c r="O2510" s="8"/>
      <c r="BU2510"/>
      <c r="BV2510"/>
    </row>
    <row r="2511" spans="1:74" x14ac:dyDescent="0.25">
      <c r="A2511" s="18"/>
      <c r="B2511" s="20"/>
      <c r="C2511" s="72"/>
      <c r="D2511" s="19"/>
      <c r="E2511" s="20"/>
      <c r="F2511" s="20"/>
      <c r="G2511" s="19"/>
      <c r="H2511" s="19"/>
      <c r="I2511" s="76" t="str">
        <f>IF(AND(Table1[[#This Row],[Was this permit part of a consolidated review?]]="No", Table1[[#This Row],[Date Notice of Complete Application Issued]]&lt;&gt;"", Table1[[#This Row],[Date of Decision]]&lt;&gt;""), Table1[[#This Row],[Date of Decision]]-Table1[[#This Row],[Date Notice of Complete Application Issued]], "")</f>
        <v/>
      </c>
      <c r="J251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1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1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11" s="74" t="str">
        <f>IF(Table1[[#This Row],[Was there an agreed upon decision date?]]="Yes",
    "Mutually agreed timeline",
    IF(ISNUMBER(Table1[[#This Row],[Total Active Review Days 
(without pauses)]]),
        IF(Table1[[#This Row],[Total Active Review Days 
(without pauses)]] &gt; Table1[[#This Row],[Deadline 
(Hidden Helper)]], "Yes", "No"),
    ""))</f>
        <v/>
      </c>
      <c r="N2511" s="8"/>
      <c r="O2511" s="8"/>
      <c r="BU2511"/>
      <c r="BV2511"/>
    </row>
    <row r="2512" spans="1:74" x14ac:dyDescent="0.25">
      <c r="A2512" s="18"/>
      <c r="B2512" s="20"/>
      <c r="C2512" s="72"/>
      <c r="D2512" s="19"/>
      <c r="E2512" s="20"/>
      <c r="F2512" s="20"/>
      <c r="G2512" s="19"/>
      <c r="H2512" s="19"/>
      <c r="I2512" s="76" t="str">
        <f>IF(AND(Table1[[#This Row],[Was this permit part of a consolidated review?]]="No", Table1[[#This Row],[Date Notice of Complete Application Issued]]&lt;&gt;"", Table1[[#This Row],[Date of Decision]]&lt;&gt;""), Table1[[#This Row],[Date of Decision]]-Table1[[#This Row],[Date Notice of Complete Application Issued]], "")</f>
        <v/>
      </c>
      <c r="J251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1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1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12" s="74" t="str">
        <f>IF(Table1[[#This Row],[Was there an agreed upon decision date?]]="Yes",
    "Mutually agreed timeline",
    IF(ISNUMBER(Table1[[#This Row],[Total Active Review Days 
(without pauses)]]),
        IF(Table1[[#This Row],[Total Active Review Days 
(without pauses)]] &gt; Table1[[#This Row],[Deadline 
(Hidden Helper)]], "Yes", "No"),
    ""))</f>
        <v/>
      </c>
      <c r="N2512" s="8"/>
      <c r="O2512" s="8"/>
      <c r="BU2512"/>
      <c r="BV2512"/>
    </row>
    <row r="2513" spans="1:74" x14ac:dyDescent="0.25">
      <c r="A2513" s="18"/>
      <c r="B2513" s="20"/>
      <c r="C2513" s="72"/>
      <c r="D2513" s="19"/>
      <c r="E2513" s="20"/>
      <c r="F2513" s="20"/>
      <c r="G2513" s="19"/>
      <c r="H2513" s="19"/>
      <c r="I2513" s="76" t="str">
        <f>IF(AND(Table1[[#This Row],[Was this permit part of a consolidated review?]]="No", Table1[[#This Row],[Date Notice of Complete Application Issued]]&lt;&gt;"", Table1[[#This Row],[Date of Decision]]&lt;&gt;""), Table1[[#This Row],[Date of Decision]]-Table1[[#This Row],[Date Notice of Complete Application Issued]], "")</f>
        <v/>
      </c>
      <c r="J251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1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1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13" s="74" t="str">
        <f>IF(Table1[[#This Row],[Was there an agreed upon decision date?]]="Yes",
    "Mutually agreed timeline",
    IF(ISNUMBER(Table1[[#This Row],[Total Active Review Days 
(without pauses)]]),
        IF(Table1[[#This Row],[Total Active Review Days 
(without pauses)]] &gt; Table1[[#This Row],[Deadline 
(Hidden Helper)]], "Yes", "No"),
    ""))</f>
        <v/>
      </c>
      <c r="N2513" s="8"/>
      <c r="O2513" s="8"/>
      <c r="BU2513"/>
      <c r="BV2513"/>
    </row>
    <row r="2514" spans="1:74" x14ac:dyDescent="0.25">
      <c r="A2514" s="18"/>
      <c r="B2514" s="20"/>
      <c r="C2514" s="72"/>
      <c r="D2514" s="19"/>
      <c r="E2514" s="20"/>
      <c r="F2514" s="20"/>
      <c r="G2514" s="19"/>
      <c r="H2514" s="19"/>
      <c r="I2514" s="76" t="str">
        <f>IF(AND(Table1[[#This Row],[Was this permit part of a consolidated review?]]="No", Table1[[#This Row],[Date Notice of Complete Application Issued]]&lt;&gt;"", Table1[[#This Row],[Date of Decision]]&lt;&gt;""), Table1[[#This Row],[Date of Decision]]-Table1[[#This Row],[Date Notice of Complete Application Issued]], "")</f>
        <v/>
      </c>
      <c r="J251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1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1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14" s="74" t="str">
        <f>IF(Table1[[#This Row],[Was there an agreed upon decision date?]]="Yes",
    "Mutually agreed timeline",
    IF(ISNUMBER(Table1[[#This Row],[Total Active Review Days 
(without pauses)]]),
        IF(Table1[[#This Row],[Total Active Review Days 
(without pauses)]] &gt; Table1[[#This Row],[Deadline 
(Hidden Helper)]], "Yes", "No"),
    ""))</f>
        <v/>
      </c>
      <c r="N2514" s="8"/>
      <c r="O2514" s="8"/>
      <c r="BU2514"/>
      <c r="BV2514"/>
    </row>
    <row r="2515" spans="1:74" x14ac:dyDescent="0.25">
      <c r="A2515" s="18"/>
      <c r="B2515" s="20"/>
      <c r="C2515" s="72"/>
      <c r="D2515" s="19"/>
      <c r="E2515" s="20"/>
      <c r="F2515" s="20"/>
      <c r="G2515" s="19"/>
      <c r="H2515" s="19"/>
      <c r="I2515" s="76" t="str">
        <f>IF(AND(Table1[[#This Row],[Was this permit part of a consolidated review?]]="No", Table1[[#This Row],[Date Notice of Complete Application Issued]]&lt;&gt;"", Table1[[#This Row],[Date of Decision]]&lt;&gt;""), Table1[[#This Row],[Date of Decision]]-Table1[[#This Row],[Date Notice of Complete Application Issued]], "")</f>
        <v/>
      </c>
      <c r="J251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1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1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15" s="74" t="str">
        <f>IF(Table1[[#This Row],[Was there an agreed upon decision date?]]="Yes",
    "Mutually agreed timeline",
    IF(ISNUMBER(Table1[[#This Row],[Total Active Review Days 
(without pauses)]]),
        IF(Table1[[#This Row],[Total Active Review Days 
(without pauses)]] &gt; Table1[[#This Row],[Deadline 
(Hidden Helper)]], "Yes", "No"),
    ""))</f>
        <v/>
      </c>
      <c r="N2515" s="8"/>
      <c r="O2515" s="8"/>
      <c r="BU2515"/>
      <c r="BV2515"/>
    </row>
    <row r="2516" spans="1:74" x14ac:dyDescent="0.25">
      <c r="A2516" s="18"/>
      <c r="B2516" s="20"/>
      <c r="C2516" s="72"/>
      <c r="D2516" s="19"/>
      <c r="E2516" s="20"/>
      <c r="F2516" s="20"/>
      <c r="G2516" s="19"/>
      <c r="H2516" s="19"/>
      <c r="I2516" s="76" t="str">
        <f>IF(AND(Table1[[#This Row],[Was this permit part of a consolidated review?]]="No", Table1[[#This Row],[Date Notice of Complete Application Issued]]&lt;&gt;"", Table1[[#This Row],[Date of Decision]]&lt;&gt;""), Table1[[#This Row],[Date of Decision]]-Table1[[#This Row],[Date Notice of Complete Application Issued]], "")</f>
        <v/>
      </c>
      <c r="J251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1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1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16" s="74" t="str">
        <f>IF(Table1[[#This Row],[Was there an agreed upon decision date?]]="Yes",
    "Mutually agreed timeline",
    IF(ISNUMBER(Table1[[#This Row],[Total Active Review Days 
(without pauses)]]),
        IF(Table1[[#This Row],[Total Active Review Days 
(without pauses)]] &gt; Table1[[#This Row],[Deadline 
(Hidden Helper)]], "Yes", "No"),
    ""))</f>
        <v/>
      </c>
      <c r="N2516" s="8"/>
      <c r="O2516" s="8"/>
      <c r="BU2516"/>
      <c r="BV2516"/>
    </row>
    <row r="2517" spans="1:74" x14ac:dyDescent="0.25">
      <c r="A2517" s="18"/>
      <c r="B2517" s="20"/>
      <c r="C2517" s="72"/>
      <c r="D2517" s="19"/>
      <c r="E2517" s="20"/>
      <c r="F2517" s="20"/>
      <c r="G2517" s="19"/>
      <c r="H2517" s="19"/>
      <c r="I2517" s="76" t="str">
        <f>IF(AND(Table1[[#This Row],[Was this permit part of a consolidated review?]]="No", Table1[[#This Row],[Date Notice of Complete Application Issued]]&lt;&gt;"", Table1[[#This Row],[Date of Decision]]&lt;&gt;""), Table1[[#This Row],[Date of Decision]]-Table1[[#This Row],[Date Notice of Complete Application Issued]], "")</f>
        <v/>
      </c>
      <c r="J251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1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1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17" s="74" t="str">
        <f>IF(Table1[[#This Row],[Was there an agreed upon decision date?]]="Yes",
    "Mutually agreed timeline",
    IF(ISNUMBER(Table1[[#This Row],[Total Active Review Days 
(without pauses)]]),
        IF(Table1[[#This Row],[Total Active Review Days 
(without pauses)]] &gt; Table1[[#This Row],[Deadline 
(Hidden Helper)]], "Yes", "No"),
    ""))</f>
        <v/>
      </c>
      <c r="N2517" s="8"/>
      <c r="O2517" s="8"/>
      <c r="BU2517"/>
      <c r="BV2517"/>
    </row>
    <row r="2518" spans="1:74" x14ac:dyDescent="0.25">
      <c r="A2518" s="18"/>
      <c r="B2518" s="20"/>
      <c r="C2518" s="72"/>
      <c r="D2518" s="19"/>
      <c r="E2518" s="20"/>
      <c r="F2518" s="20"/>
      <c r="G2518" s="19"/>
      <c r="H2518" s="19"/>
      <c r="I2518" s="76" t="str">
        <f>IF(AND(Table1[[#This Row],[Was this permit part of a consolidated review?]]="No", Table1[[#This Row],[Date Notice of Complete Application Issued]]&lt;&gt;"", Table1[[#This Row],[Date of Decision]]&lt;&gt;""), Table1[[#This Row],[Date of Decision]]-Table1[[#This Row],[Date Notice of Complete Application Issued]], "")</f>
        <v/>
      </c>
      <c r="J251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1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1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18" s="74" t="str">
        <f>IF(Table1[[#This Row],[Was there an agreed upon decision date?]]="Yes",
    "Mutually agreed timeline",
    IF(ISNUMBER(Table1[[#This Row],[Total Active Review Days 
(without pauses)]]),
        IF(Table1[[#This Row],[Total Active Review Days 
(without pauses)]] &gt; Table1[[#This Row],[Deadline 
(Hidden Helper)]], "Yes", "No"),
    ""))</f>
        <v/>
      </c>
      <c r="N2518" s="8"/>
      <c r="O2518" s="8"/>
      <c r="BU2518"/>
      <c r="BV2518"/>
    </row>
    <row r="2519" spans="1:74" x14ac:dyDescent="0.25">
      <c r="A2519" s="18"/>
      <c r="B2519" s="20"/>
      <c r="C2519" s="72"/>
      <c r="D2519" s="19"/>
      <c r="E2519" s="20"/>
      <c r="F2519" s="20"/>
      <c r="G2519" s="19"/>
      <c r="H2519" s="19"/>
      <c r="I2519" s="76" t="str">
        <f>IF(AND(Table1[[#This Row],[Was this permit part of a consolidated review?]]="No", Table1[[#This Row],[Date Notice of Complete Application Issued]]&lt;&gt;"", Table1[[#This Row],[Date of Decision]]&lt;&gt;""), Table1[[#This Row],[Date of Decision]]-Table1[[#This Row],[Date Notice of Complete Application Issued]], "")</f>
        <v/>
      </c>
      <c r="J251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1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1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19" s="74" t="str">
        <f>IF(Table1[[#This Row],[Was there an agreed upon decision date?]]="Yes",
    "Mutually agreed timeline",
    IF(ISNUMBER(Table1[[#This Row],[Total Active Review Days 
(without pauses)]]),
        IF(Table1[[#This Row],[Total Active Review Days 
(without pauses)]] &gt; Table1[[#This Row],[Deadline 
(Hidden Helper)]], "Yes", "No"),
    ""))</f>
        <v/>
      </c>
      <c r="N2519" s="8"/>
      <c r="O2519" s="8"/>
      <c r="BU2519"/>
      <c r="BV2519"/>
    </row>
    <row r="2520" spans="1:74" x14ac:dyDescent="0.25">
      <c r="A2520" s="18"/>
      <c r="B2520" s="20"/>
      <c r="C2520" s="72"/>
      <c r="D2520" s="19"/>
      <c r="E2520" s="20"/>
      <c r="F2520" s="20"/>
      <c r="G2520" s="19"/>
      <c r="H2520" s="19"/>
      <c r="I2520" s="76" t="str">
        <f>IF(AND(Table1[[#This Row],[Was this permit part of a consolidated review?]]="No", Table1[[#This Row],[Date Notice of Complete Application Issued]]&lt;&gt;"", Table1[[#This Row],[Date of Decision]]&lt;&gt;""), Table1[[#This Row],[Date of Decision]]-Table1[[#This Row],[Date Notice of Complete Application Issued]], "")</f>
        <v/>
      </c>
      <c r="J252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2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2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20" s="74" t="str">
        <f>IF(Table1[[#This Row],[Was there an agreed upon decision date?]]="Yes",
    "Mutually agreed timeline",
    IF(ISNUMBER(Table1[[#This Row],[Total Active Review Days 
(without pauses)]]),
        IF(Table1[[#This Row],[Total Active Review Days 
(without pauses)]] &gt; Table1[[#This Row],[Deadline 
(Hidden Helper)]], "Yes", "No"),
    ""))</f>
        <v/>
      </c>
      <c r="N2520" s="8"/>
      <c r="O2520" s="8"/>
      <c r="BU2520"/>
      <c r="BV2520"/>
    </row>
    <row r="2521" spans="1:74" x14ac:dyDescent="0.25">
      <c r="A2521" s="18"/>
      <c r="B2521" s="20"/>
      <c r="C2521" s="72"/>
      <c r="D2521" s="19"/>
      <c r="E2521" s="20"/>
      <c r="F2521" s="20"/>
      <c r="G2521" s="19"/>
      <c r="H2521" s="19"/>
      <c r="I2521" s="76" t="str">
        <f>IF(AND(Table1[[#This Row],[Was this permit part of a consolidated review?]]="No", Table1[[#This Row],[Date Notice of Complete Application Issued]]&lt;&gt;"", Table1[[#This Row],[Date of Decision]]&lt;&gt;""), Table1[[#This Row],[Date of Decision]]-Table1[[#This Row],[Date Notice of Complete Application Issued]], "")</f>
        <v/>
      </c>
      <c r="J252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2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2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21" s="74" t="str">
        <f>IF(Table1[[#This Row],[Was there an agreed upon decision date?]]="Yes",
    "Mutually agreed timeline",
    IF(ISNUMBER(Table1[[#This Row],[Total Active Review Days 
(without pauses)]]),
        IF(Table1[[#This Row],[Total Active Review Days 
(without pauses)]] &gt; Table1[[#This Row],[Deadline 
(Hidden Helper)]], "Yes", "No"),
    ""))</f>
        <v/>
      </c>
      <c r="N2521" s="8"/>
      <c r="O2521" s="8"/>
      <c r="BU2521"/>
      <c r="BV2521"/>
    </row>
    <row r="2522" spans="1:74" x14ac:dyDescent="0.25">
      <c r="A2522" s="18"/>
      <c r="B2522" s="20"/>
      <c r="C2522" s="72"/>
      <c r="D2522" s="19"/>
      <c r="E2522" s="20"/>
      <c r="F2522" s="20"/>
      <c r="G2522" s="19"/>
      <c r="H2522" s="19"/>
      <c r="I2522" s="76" t="str">
        <f>IF(AND(Table1[[#This Row],[Was this permit part of a consolidated review?]]="No", Table1[[#This Row],[Date Notice of Complete Application Issued]]&lt;&gt;"", Table1[[#This Row],[Date of Decision]]&lt;&gt;""), Table1[[#This Row],[Date of Decision]]-Table1[[#This Row],[Date Notice of Complete Application Issued]], "")</f>
        <v/>
      </c>
      <c r="J252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2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2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22" s="74" t="str">
        <f>IF(Table1[[#This Row],[Was there an agreed upon decision date?]]="Yes",
    "Mutually agreed timeline",
    IF(ISNUMBER(Table1[[#This Row],[Total Active Review Days 
(without pauses)]]),
        IF(Table1[[#This Row],[Total Active Review Days 
(without pauses)]] &gt; Table1[[#This Row],[Deadline 
(Hidden Helper)]], "Yes", "No"),
    ""))</f>
        <v/>
      </c>
      <c r="N2522" s="8"/>
      <c r="O2522" s="8"/>
      <c r="BU2522"/>
      <c r="BV2522"/>
    </row>
    <row r="2523" spans="1:74" x14ac:dyDescent="0.25">
      <c r="A2523" s="18"/>
      <c r="B2523" s="20"/>
      <c r="C2523" s="72"/>
      <c r="D2523" s="19"/>
      <c r="E2523" s="20"/>
      <c r="F2523" s="20"/>
      <c r="G2523" s="19"/>
      <c r="H2523" s="19"/>
      <c r="I2523" s="76" t="str">
        <f>IF(AND(Table1[[#This Row],[Was this permit part of a consolidated review?]]="No", Table1[[#This Row],[Date Notice of Complete Application Issued]]&lt;&gt;"", Table1[[#This Row],[Date of Decision]]&lt;&gt;""), Table1[[#This Row],[Date of Decision]]-Table1[[#This Row],[Date Notice of Complete Application Issued]], "")</f>
        <v/>
      </c>
      <c r="J252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2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2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23" s="74" t="str">
        <f>IF(Table1[[#This Row],[Was there an agreed upon decision date?]]="Yes",
    "Mutually agreed timeline",
    IF(ISNUMBER(Table1[[#This Row],[Total Active Review Days 
(without pauses)]]),
        IF(Table1[[#This Row],[Total Active Review Days 
(without pauses)]] &gt; Table1[[#This Row],[Deadline 
(Hidden Helper)]], "Yes", "No"),
    ""))</f>
        <v/>
      </c>
      <c r="N2523" s="8"/>
      <c r="O2523" s="8"/>
      <c r="BU2523"/>
      <c r="BV2523"/>
    </row>
    <row r="2524" spans="1:74" x14ac:dyDescent="0.25">
      <c r="A2524" s="18"/>
      <c r="B2524" s="20"/>
      <c r="C2524" s="72"/>
      <c r="D2524" s="19"/>
      <c r="E2524" s="20"/>
      <c r="F2524" s="20"/>
      <c r="G2524" s="19"/>
      <c r="H2524" s="19"/>
      <c r="I2524" s="76" t="str">
        <f>IF(AND(Table1[[#This Row],[Was this permit part of a consolidated review?]]="No", Table1[[#This Row],[Date Notice of Complete Application Issued]]&lt;&gt;"", Table1[[#This Row],[Date of Decision]]&lt;&gt;""), Table1[[#This Row],[Date of Decision]]-Table1[[#This Row],[Date Notice of Complete Application Issued]], "")</f>
        <v/>
      </c>
      <c r="J252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2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2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24" s="74" t="str">
        <f>IF(Table1[[#This Row],[Was there an agreed upon decision date?]]="Yes",
    "Mutually agreed timeline",
    IF(ISNUMBER(Table1[[#This Row],[Total Active Review Days 
(without pauses)]]),
        IF(Table1[[#This Row],[Total Active Review Days 
(without pauses)]] &gt; Table1[[#This Row],[Deadline 
(Hidden Helper)]], "Yes", "No"),
    ""))</f>
        <v/>
      </c>
      <c r="N2524" s="8"/>
      <c r="O2524" s="8"/>
      <c r="BU2524"/>
      <c r="BV2524"/>
    </row>
    <row r="2525" spans="1:74" x14ac:dyDescent="0.25">
      <c r="A2525" s="18"/>
      <c r="B2525" s="20"/>
      <c r="C2525" s="72"/>
      <c r="D2525" s="19"/>
      <c r="E2525" s="20"/>
      <c r="F2525" s="20"/>
      <c r="G2525" s="19"/>
      <c r="H2525" s="19"/>
      <c r="I2525" s="76" t="str">
        <f>IF(AND(Table1[[#This Row],[Was this permit part of a consolidated review?]]="No", Table1[[#This Row],[Date Notice of Complete Application Issued]]&lt;&gt;"", Table1[[#This Row],[Date of Decision]]&lt;&gt;""), Table1[[#This Row],[Date of Decision]]-Table1[[#This Row],[Date Notice of Complete Application Issued]], "")</f>
        <v/>
      </c>
      <c r="J252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2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2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25" s="74" t="str">
        <f>IF(Table1[[#This Row],[Was there an agreed upon decision date?]]="Yes",
    "Mutually agreed timeline",
    IF(ISNUMBER(Table1[[#This Row],[Total Active Review Days 
(without pauses)]]),
        IF(Table1[[#This Row],[Total Active Review Days 
(without pauses)]] &gt; Table1[[#This Row],[Deadline 
(Hidden Helper)]], "Yes", "No"),
    ""))</f>
        <v/>
      </c>
      <c r="N2525" s="8"/>
      <c r="O2525" s="8"/>
      <c r="BU2525"/>
      <c r="BV2525"/>
    </row>
    <row r="2526" spans="1:74" x14ac:dyDescent="0.25">
      <c r="A2526" s="18"/>
      <c r="B2526" s="20"/>
      <c r="C2526" s="72"/>
      <c r="D2526" s="19"/>
      <c r="E2526" s="20"/>
      <c r="F2526" s="20"/>
      <c r="G2526" s="19"/>
      <c r="H2526" s="19"/>
      <c r="I2526" s="76" t="str">
        <f>IF(AND(Table1[[#This Row],[Was this permit part of a consolidated review?]]="No", Table1[[#This Row],[Date Notice of Complete Application Issued]]&lt;&gt;"", Table1[[#This Row],[Date of Decision]]&lt;&gt;""), Table1[[#This Row],[Date of Decision]]-Table1[[#This Row],[Date Notice of Complete Application Issued]], "")</f>
        <v/>
      </c>
      <c r="J252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2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2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26" s="74" t="str">
        <f>IF(Table1[[#This Row],[Was there an agreed upon decision date?]]="Yes",
    "Mutually agreed timeline",
    IF(ISNUMBER(Table1[[#This Row],[Total Active Review Days 
(without pauses)]]),
        IF(Table1[[#This Row],[Total Active Review Days 
(without pauses)]] &gt; Table1[[#This Row],[Deadline 
(Hidden Helper)]], "Yes", "No"),
    ""))</f>
        <v/>
      </c>
      <c r="N2526" s="8"/>
      <c r="O2526" s="8"/>
      <c r="BU2526"/>
      <c r="BV2526"/>
    </row>
    <row r="2527" spans="1:74" x14ac:dyDescent="0.25">
      <c r="A2527" s="18"/>
      <c r="B2527" s="20"/>
      <c r="C2527" s="72"/>
      <c r="D2527" s="19"/>
      <c r="E2527" s="20"/>
      <c r="F2527" s="20"/>
      <c r="G2527" s="19"/>
      <c r="H2527" s="19"/>
      <c r="I2527" s="76" t="str">
        <f>IF(AND(Table1[[#This Row],[Was this permit part of a consolidated review?]]="No", Table1[[#This Row],[Date Notice of Complete Application Issued]]&lt;&gt;"", Table1[[#This Row],[Date of Decision]]&lt;&gt;""), Table1[[#This Row],[Date of Decision]]-Table1[[#This Row],[Date Notice of Complete Application Issued]], "")</f>
        <v/>
      </c>
      <c r="J252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2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2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27" s="74" t="str">
        <f>IF(Table1[[#This Row],[Was there an agreed upon decision date?]]="Yes",
    "Mutually agreed timeline",
    IF(ISNUMBER(Table1[[#This Row],[Total Active Review Days 
(without pauses)]]),
        IF(Table1[[#This Row],[Total Active Review Days 
(without pauses)]] &gt; Table1[[#This Row],[Deadline 
(Hidden Helper)]], "Yes", "No"),
    ""))</f>
        <v/>
      </c>
      <c r="N2527" s="8"/>
      <c r="O2527" s="8"/>
      <c r="BU2527"/>
      <c r="BV2527"/>
    </row>
    <row r="2528" spans="1:74" x14ac:dyDescent="0.25">
      <c r="A2528" s="18"/>
      <c r="B2528" s="20"/>
      <c r="C2528" s="72"/>
      <c r="D2528" s="19"/>
      <c r="E2528" s="20"/>
      <c r="F2528" s="20"/>
      <c r="G2528" s="19"/>
      <c r="H2528" s="19"/>
      <c r="I2528" s="76" t="str">
        <f>IF(AND(Table1[[#This Row],[Was this permit part of a consolidated review?]]="No", Table1[[#This Row],[Date Notice of Complete Application Issued]]&lt;&gt;"", Table1[[#This Row],[Date of Decision]]&lt;&gt;""), Table1[[#This Row],[Date of Decision]]-Table1[[#This Row],[Date Notice of Complete Application Issued]], "")</f>
        <v/>
      </c>
      <c r="J252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2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2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28" s="74" t="str">
        <f>IF(Table1[[#This Row],[Was there an agreed upon decision date?]]="Yes",
    "Mutually agreed timeline",
    IF(ISNUMBER(Table1[[#This Row],[Total Active Review Days 
(without pauses)]]),
        IF(Table1[[#This Row],[Total Active Review Days 
(without pauses)]] &gt; Table1[[#This Row],[Deadline 
(Hidden Helper)]], "Yes", "No"),
    ""))</f>
        <v/>
      </c>
      <c r="N2528" s="8"/>
      <c r="O2528" s="8"/>
      <c r="BU2528"/>
      <c r="BV2528"/>
    </row>
    <row r="2529" spans="1:74" x14ac:dyDescent="0.25">
      <c r="A2529" s="18"/>
      <c r="B2529" s="20"/>
      <c r="C2529" s="72"/>
      <c r="D2529" s="19"/>
      <c r="E2529" s="20"/>
      <c r="F2529" s="20"/>
      <c r="G2529" s="19"/>
      <c r="H2529" s="19"/>
      <c r="I2529" s="76" t="str">
        <f>IF(AND(Table1[[#This Row],[Was this permit part of a consolidated review?]]="No", Table1[[#This Row],[Date Notice of Complete Application Issued]]&lt;&gt;"", Table1[[#This Row],[Date of Decision]]&lt;&gt;""), Table1[[#This Row],[Date of Decision]]-Table1[[#This Row],[Date Notice of Complete Application Issued]], "")</f>
        <v/>
      </c>
      <c r="J252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2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2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29" s="74" t="str">
        <f>IF(Table1[[#This Row],[Was there an agreed upon decision date?]]="Yes",
    "Mutually agreed timeline",
    IF(ISNUMBER(Table1[[#This Row],[Total Active Review Days 
(without pauses)]]),
        IF(Table1[[#This Row],[Total Active Review Days 
(without pauses)]] &gt; Table1[[#This Row],[Deadline 
(Hidden Helper)]], "Yes", "No"),
    ""))</f>
        <v/>
      </c>
      <c r="N2529" s="8"/>
      <c r="O2529" s="8"/>
      <c r="BU2529"/>
      <c r="BV2529"/>
    </row>
    <row r="2530" spans="1:74" x14ac:dyDescent="0.25">
      <c r="A2530" s="18"/>
      <c r="B2530" s="20"/>
      <c r="C2530" s="72"/>
      <c r="D2530" s="19"/>
      <c r="E2530" s="20"/>
      <c r="F2530" s="20"/>
      <c r="G2530" s="19"/>
      <c r="H2530" s="19"/>
      <c r="I2530" s="76" t="str">
        <f>IF(AND(Table1[[#This Row],[Was this permit part of a consolidated review?]]="No", Table1[[#This Row],[Date Notice of Complete Application Issued]]&lt;&gt;"", Table1[[#This Row],[Date of Decision]]&lt;&gt;""), Table1[[#This Row],[Date of Decision]]-Table1[[#This Row],[Date Notice of Complete Application Issued]], "")</f>
        <v/>
      </c>
      <c r="J253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3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3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30" s="74" t="str">
        <f>IF(Table1[[#This Row],[Was there an agreed upon decision date?]]="Yes",
    "Mutually agreed timeline",
    IF(ISNUMBER(Table1[[#This Row],[Total Active Review Days 
(without pauses)]]),
        IF(Table1[[#This Row],[Total Active Review Days 
(without pauses)]] &gt; Table1[[#This Row],[Deadline 
(Hidden Helper)]], "Yes", "No"),
    ""))</f>
        <v/>
      </c>
      <c r="N2530" s="8"/>
      <c r="O2530" s="8"/>
      <c r="BU2530"/>
      <c r="BV2530"/>
    </row>
    <row r="2531" spans="1:74" x14ac:dyDescent="0.25">
      <c r="A2531" s="18"/>
      <c r="B2531" s="20"/>
      <c r="C2531" s="72"/>
      <c r="D2531" s="19"/>
      <c r="E2531" s="20"/>
      <c r="F2531" s="20"/>
      <c r="G2531" s="19"/>
      <c r="H2531" s="19"/>
      <c r="I2531" s="76" t="str">
        <f>IF(AND(Table1[[#This Row],[Was this permit part of a consolidated review?]]="No", Table1[[#This Row],[Date Notice of Complete Application Issued]]&lt;&gt;"", Table1[[#This Row],[Date of Decision]]&lt;&gt;""), Table1[[#This Row],[Date of Decision]]-Table1[[#This Row],[Date Notice of Complete Application Issued]], "")</f>
        <v/>
      </c>
      <c r="J253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3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3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31" s="74" t="str">
        <f>IF(Table1[[#This Row],[Was there an agreed upon decision date?]]="Yes",
    "Mutually agreed timeline",
    IF(ISNUMBER(Table1[[#This Row],[Total Active Review Days 
(without pauses)]]),
        IF(Table1[[#This Row],[Total Active Review Days 
(without pauses)]] &gt; Table1[[#This Row],[Deadline 
(Hidden Helper)]], "Yes", "No"),
    ""))</f>
        <v/>
      </c>
      <c r="N2531" s="8"/>
      <c r="O2531" s="8"/>
      <c r="BU2531"/>
      <c r="BV2531"/>
    </row>
    <row r="2532" spans="1:74" x14ac:dyDescent="0.25">
      <c r="A2532" s="18"/>
      <c r="B2532" s="20"/>
      <c r="C2532" s="72"/>
      <c r="D2532" s="19"/>
      <c r="E2532" s="20"/>
      <c r="F2532" s="20"/>
      <c r="G2532" s="19"/>
      <c r="H2532" s="19"/>
      <c r="I2532" s="76" t="str">
        <f>IF(AND(Table1[[#This Row],[Was this permit part of a consolidated review?]]="No", Table1[[#This Row],[Date Notice of Complete Application Issued]]&lt;&gt;"", Table1[[#This Row],[Date of Decision]]&lt;&gt;""), Table1[[#This Row],[Date of Decision]]-Table1[[#This Row],[Date Notice of Complete Application Issued]], "")</f>
        <v/>
      </c>
      <c r="J253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3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3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32" s="74" t="str">
        <f>IF(Table1[[#This Row],[Was there an agreed upon decision date?]]="Yes",
    "Mutually agreed timeline",
    IF(ISNUMBER(Table1[[#This Row],[Total Active Review Days 
(without pauses)]]),
        IF(Table1[[#This Row],[Total Active Review Days 
(without pauses)]] &gt; Table1[[#This Row],[Deadline 
(Hidden Helper)]], "Yes", "No"),
    ""))</f>
        <v/>
      </c>
      <c r="N2532" s="8"/>
      <c r="O2532" s="8"/>
      <c r="BU2532"/>
      <c r="BV2532"/>
    </row>
    <row r="2533" spans="1:74" x14ac:dyDescent="0.25">
      <c r="A2533" s="18"/>
      <c r="B2533" s="20"/>
      <c r="C2533" s="72"/>
      <c r="D2533" s="19"/>
      <c r="E2533" s="20"/>
      <c r="F2533" s="20"/>
      <c r="G2533" s="19"/>
      <c r="H2533" s="19"/>
      <c r="I2533" s="76" t="str">
        <f>IF(AND(Table1[[#This Row],[Was this permit part of a consolidated review?]]="No", Table1[[#This Row],[Date Notice of Complete Application Issued]]&lt;&gt;"", Table1[[#This Row],[Date of Decision]]&lt;&gt;""), Table1[[#This Row],[Date of Decision]]-Table1[[#This Row],[Date Notice of Complete Application Issued]], "")</f>
        <v/>
      </c>
      <c r="J253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3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3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33" s="74" t="str">
        <f>IF(Table1[[#This Row],[Was there an agreed upon decision date?]]="Yes",
    "Mutually agreed timeline",
    IF(ISNUMBER(Table1[[#This Row],[Total Active Review Days 
(without pauses)]]),
        IF(Table1[[#This Row],[Total Active Review Days 
(without pauses)]] &gt; Table1[[#This Row],[Deadline 
(Hidden Helper)]], "Yes", "No"),
    ""))</f>
        <v/>
      </c>
      <c r="N2533" s="8"/>
      <c r="O2533" s="8"/>
      <c r="BU2533"/>
      <c r="BV2533"/>
    </row>
    <row r="2534" spans="1:74" x14ac:dyDescent="0.25">
      <c r="A2534" s="18"/>
      <c r="B2534" s="20"/>
      <c r="C2534" s="72"/>
      <c r="D2534" s="19"/>
      <c r="E2534" s="20"/>
      <c r="F2534" s="20"/>
      <c r="G2534" s="19"/>
      <c r="H2534" s="19"/>
      <c r="I2534" s="76" t="str">
        <f>IF(AND(Table1[[#This Row],[Was this permit part of a consolidated review?]]="No", Table1[[#This Row],[Date Notice of Complete Application Issued]]&lt;&gt;"", Table1[[#This Row],[Date of Decision]]&lt;&gt;""), Table1[[#This Row],[Date of Decision]]-Table1[[#This Row],[Date Notice of Complete Application Issued]], "")</f>
        <v/>
      </c>
      <c r="J253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3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3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34" s="74" t="str">
        <f>IF(Table1[[#This Row],[Was there an agreed upon decision date?]]="Yes",
    "Mutually agreed timeline",
    IF(ISNUMBER(Table1[[#This Row],[Total Active Review Days 
(without pauses)]]),
        IF(Table1[[#This Row],[Total Active Review Days 
(without pauses)]] &gt; Table1[[#This Row],[Deadline 
(Hidden Helper)]], "Yes", "No"),
    ""))</f>
        <v/>
      </c>
      <c r="N2534" s="8"/>
      <c r="O2534" s="8"/>
      <c r="BU2534"/>
      <c r="BV2534"/>
    </row>
    <row r="2535" spans="1:74" x14ac:dyDescent="0.25">
      <c r="A2535" s="18"/>
      <c r="B2535" s="20"/>
      <c r="C2535" s="72"/>
      <c r="D2535" s="19"/>
      <c r="E2535" s="20"/>
      <c r="F2535" s="20"/>
      <c r="G2535" s="19"/>
      <c r="H2535" s="19"/>
      <c r="I2535" s="76" t="str">
        <f>IF(AND(Table1[[#This Row],[Was this permit part of a consolidated review?]]="No", Table1[[#This Row],[Date Notice of Complete Application Issued]]&lt;&gt;"", Table1[[#This Row],[Date of Decision]]&lt;&gt;""), Table1[[#This Row],[Date of Decision]]-Table1[[#This Row],[Date Notice of Complete Application Issued]], "")</f>
        <v/>
      </c>
      <c r="J253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3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3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35" s="74" t="str">
        <f>IF(Table1[[#This Row],[Was there an agreed upon decision date?]]="Yes",
    "Mutually agreed timeline",
    IF(ISNUMBER(Table1[[#This Row],[Total Active Review Days 
(without pauses)]]),
        IF(Table1[[#This Row],[Total Active Review Days 
(without pauses)]] &gt; Table1[[#This Row],[Deadline 
(Hidden Helper)]], "Yes", "No"),
    ""))</f>
        <v/>
      </c>
      <c r="N2535" s="8"/>
      <c r="O2535" s="8"/>
      <c r="BU2535"/>
      <c r="BV2535"/>
    </row>
    <row r="2536" spans="1:74" x14ac:dyDescent="0.25">
      <c r="A2536" s="18"/>
      <c r="B2536" s="20"/>
      <c r="C2536" s="72"/>
      <c r="D2536" s="19"/>
      <c r="E2536" s="20"/>
      <c r="F2536" s="20"/>
      <c r="G2536" s="19"/>
      <c r="H2536" s="19"/>
      <c r="I2536" s="76" t="str">
        <f>IF(AND(Table1[[#This Row],[Was this permit part of a consolidated review?]]="No", Table1[[#This Row],[Date Notice of Complete Application Issued]]&lt;&gt;"", Table1[[#This Row],[Date of Decision]]&lt;&gt;""), Table1[[#This Row],[Date of Decision]]-Table1[[#This Row],[Date Notice of Complete Application Issued]], "")</f>
        <v/>
      </c>
      <c r="J253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3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3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36" s="74" t="str">
        <f>IF(Table1[[#This Row],[Was there an agreed upon decision date?]]="Yes",
    "Mutually agreed timeline",
    IF(ISNUMBER(Table1[[#This Row],[Total Active Review Days 
(without pauses)]]),
        IF(Table1[[#This Row],[Total Active Review Days 
(without pauses)]] &gt; Table1[[#This Row],[Deadline 
(Hidden Helper)]], "Yes", "No"),
    ""))</f>
        <v/>
      </c>
      <c r="N2536" s="8"/>
      <c r="O2536" s="8"/>
      <c r="BU2536"/>
      <c r="BV2536"/>
    </row>
    <row r="2537" spans="1:74" x14ac:dyDescent="0.25">
      <c r="A2537" s="18"/>
      <c r="B2537" s="20"/>
      <c r="C2537" s="72"/>
      <c r="D2537" s="19"/>
      <c r="E2537" s="20"/>
      <c r="F2537" s="20"/>
      <c r="G2537" s="19"/>
      <c r="H2537" s="19"/>
      <c r="I2537" s="76" t="str">
        <f>IF(AND(Table1[[#This Row],[Was this permit part of a consolidated review?]]="No", Table1[[#This Row],[Date Notice of Complete Application Issued]]&lt;&gt;"", Table1[[#This Row],[Date of Decision]]&lt;&gt;""), Table1[[#This Row],[Date of Decision]]-Table1[[#This Row],[Date Notice of Complete Application Issued]], "")</f>
        <v/>
      </c>
      <c r="J253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3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3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37" s="74" t="str">
        <f>IF(Table1[[#This Row],[Was there an agreed upon decision date?]]="Yes",
    "Mutually agreed timeline",
    IF(ISNUMBER(Table1[[#This Row],[Total Active Review Days 
(without pauses)]]),
        IF(Table1[[#This Row],[Total Active Review Days 
(without pauses)]] &gt; Table1[[#This Row],[Deadline 
(Hidden Helper)]], "Yes", "No"),
    ""))</f>
        <v/>
      </c>
      <c r="N2537" s="8"/>
      <c r="O2537" s="8"/>
      <c r="BU2537"/>
      <c r="BV2537"/>
    </row>
    <row r="2538" spans="1:74" x14ac:dyDescent="0.25">
      <c r="A2538" s="18"/>
      <c r="B2538" s="20"/>
      <c r="C2538" s="72"/>
      <c r="D2538" s="19"/>
      <c r="E2538" s="20"/>
      <c r="F2538" s="20"/>
      <c r="G2538" s="19"/>
      <c r="H2538" s="19"/>
      <c r="I2538" s="76" t="str">
        <f>IF(AND(Table1[[#This Row],[Was this permit part of a consolidated review?]]="No", Table1[[#This Row],[Date Notice of Complete Application Issued]]&lt;&gt;"", Table1[[#This Row],[Date of Decision]]&lt;&gt;""), Table1[[#This Row],[Date of Decision]]-Table1[[#This Row],[Date Notice of Complete Application Issued]], "")</f>
        <v/>
      </c>
      <c r="J253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3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3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38" s="74" t="str">
        <f>IF(Table1[[#This Row],[Was there an agreed upon decision date?]]="Yes",
    "Mutually agreed timeline",
    IF(ISNUMBER(Table1[[#This Row],[Total Active Review Days 
(without pauses)]]),
        IF(Table1[[#This Row],[Total Active Review Days 
(without pauses)]] &gt; Table1[[#This Row],[Deadline 
(Hidden Helper)]], "Yes", "No"),
    ""))</f>
        <v/>
      </c>
      <c r="N2538" s="8"/>
      <c r="O2538" s="8"/>
      <c r="BU2538"/>
      <c r="BV2538"/>
    </row>
    <row r="2539" spans="1:74" x14ac:dyDescent="0.25">
      <c r="A2539" s="18"/>
      <c r="B2539" s="20"/>
      <c r="C2539" s="72"/>
      <c r="D2539" s="19"/>
      <c r="E2539" s="20"/>
      <c r="F2539" s="20"/>
      <c r="G2539" s="19"/>
      <c r="H2539" s="19"/>
      <c r="I2539" s="76" t="str">
        <f>IF(AND(Table1[[#This Row],[Was this permit part of a consolidated review?]]="No", Table1[[#This Row],[Date Notice of Complete Application Issued]]&lt;&gt;"", Table1[[#This Row],[Date of Decision]]&lt;&gt;""), Table1[[#This Row],[Date of Decision]]-Table1[[#This Row],[Date Notice of Complete Application Issued]], "")</f>
        <v/>
      </c>
      <c r="J253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3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3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39" s="74" t="str">
        <f>IF(Table1[[#This Row],[Was there an agreed upon decision date?]]="Yes",
    "Mutually agreed timeline",
    IF(ISNUMBER(Table1[[#This Row],[Total Active Review Days 
(without pauses)]]),
        IF(Table1[[#This Row],[Total Active Review Days 
(without pauses)]] &gt; Table1[[#This Row],[Deadline 
(Hidden Helper)]], "Yes", "No"),
    ""))</f>
        <v/>
      </c>
      <c r="N2539" s="8"/>
      <c r="O2539" s="8"/>
      <c r="BU2539"/>
      <c r="BV2539"/>
    </row>
    <row r="2540" spans="1:74" x14ac:dyDescent="0.25">
      <c r="A2540" s="18"/>
      <c r="B2540" s="20"/>
      <c r="C2540" s="72"/>
      <c r="D2540" s="19"/>
      <c r="E2540" s="20"/>
      <c r="F2540" s="20"/>
      <c r="G2540" s="19"/>
      <c r="H2540" s="19"/>
      <c r="I2540" s="76" t="str">
        <f>IF(AND(Table1[[#This Row],[Was this permit part of a consolidated review?]]="No", Table1[[#This Row],[Date Notice of Complete Application Issued]]&lt;&gt;"", Table1[[#This Row],[Date of Decision]]&lt;&gt;""), Table1[[#This Row],[Date of Decision]]-Table1[[#This Row],[Date Notice of Complete Application Issued]], "")</f>
        <v/>
      </c>
      <c r="J254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4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4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40" s="74" t="str">
        <f>IF(Table1[[#This Row],[Was there an agreed upon decision date?]]="Yes",
    "Mutually agreed timeline",
    IF(ISNUMBER(Table1[[#This Row],[Total Active Review Days 
(without pauses)]]),
        IF(Table1[[#This Row],[Total Active Review Days 
(without pauses)]] &gt; Table1[[#This Row],[Deadline 
(Hidden Helper)]], "Yes", "No"),
    ""))</f>
        <v/>
      </c>
      <c r="N2540" s="8"/>
      <c r="O2540" s="8"/>
      <c r="BU2540"/>
      <c r="BV2540"/>
    </row>
    <row r="2541" spans="1:74" x14ac:dyDescent="0.25">
      <c r="A2541" s="18"/>
      <c r="B2541" s="20"/>
      <c r="C2541" s="72"/>
      <c r="D2541" s="19"/>
      <c r="E2541" s="20"/>
      <c r="F2541" s="20"/>
      <c r="G2541" s="19"/>
      <c r="H2541" s="19"/>
      <c r="I2541" s="76" t="str">
        <f>IF(AND(Table1[[#This Row],[Was this permit part of a consolidated review?]]="No", Table1[[#This Row],[Date Notice of Complete Application Issued]]&lt;&gt;"", Table1[[#This Row],[Date of Decision]]&lt;&gt;""), Table1[[#This Row],[Date of Decision]]-Table1[[#This Row],[Date Notice of Complete Application Issued]], "")</f>
        <v/>
      </c>
      <c r="J254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4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4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41" s="74" t="str">
        <f>IF(Table1[[#This Row],[Was there an agreed upon decision date?]]="Yes",
    "Mutually agreed timeline",
    IF(ISNUMBER(Table1[[#This Row],[Total Active Review Days 
(without pauses)]]),
        IF(Table1[[#This Row],[Total Active Review Days 
(without pauses)]] &gt; Table1[[#This Row],[Deadline 
(Hidden Helper)]], "Yes", "No"),
    ""))</f>
        <v/>
      </c>
      <c r="N2541" s="8"/>
      <c r="O2541" s="8"/>
      <c r="BU2541"/>
      <c r="BV2541"/>
    </row>
    <row r="2542" spans="1:74" x14ac:dyDescent="0.25">
      <c r="A2542" s="18"/>
      <c r="B2542" s="20"/>
      <c r="C2542" s="72"/>
      <c r="D2542" s="19"/>
      <c r="E2542" s="20"/>
      <c r="F2542" s="20"/>
      <c r="G2542" s="19"/>
      <c r="H2542" s="19"/>
      <c r="I2542" s="76" t="str">
        <f>IF(AND(Table1[[#This Row],[Was this permit part of a consolidated review?]]="No", Table1[[#This Row],[Date Notice of Complete Application Issued]]&lt;&gt;"", Table1[[#This Row],[Date of Decision]]&lt;&gt;""), Table1[[#This Row],[Date of Decision]]-Table1[[#This Row],[Date Notice of Complete Application Issued]], "")</f>
        <v/>
      </c>
      <c r="J254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4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4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42" s="74" t="str">
        <f>IF(Table1[[#This Row],[Was there an agreed upon decision date?]]="Yes",
    "Mutually agreed timeline",
    IF(ISNUMBER(Table1[[#This Row],[Total Active Review Days 
(without pauses)]]),
        IF(Table1[[#This Row],[Total Active Review Days 
(without pauses)]] &gt; Table1[[#This Row],[Deadline 
(Hidden Helper)]], "Yes", "No"),
    ""))</f>
        <v/>
      </c>
      <c r="N2542" s="8"/>
      <c r="O2542" s="8"/>
      <c r="BU2542"/>
      <c r="BV2542"/>
    </row>
    <row r="2543" spans="1:74" x14ac:dyDescent="0.25">
      <c r="A2543" s="18"/>
      <c r="B2543" s="20"/>
      <c r="C2543" s="72"/>
      <c r="D2543" s="19"/>
      <c r="E2543" s="20"/>
      <c r="F2543" s="20"/>
      <c r="G2543" s="19"/>
      <c r="H2543" s="19"/>
      <c r="I2543" s="76" t="str">
        <f>IF(AND(Table1[[#This Row],[Was this permit part of a consolidated review?]]="No", Table1[[#This Row],[Date Notice of Complete Application Issued]]&lt;&gt;"", Table1[[#This Row],[Date of Decision]]&lt;&gt;""), Table1[[#This Row],[Date of Decision]]-Table1[[#This Row],[Date Notice of Complete Application Issued]], "")</f>
        <v/>
      </c>
      <c r="J254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4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4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43" s="74" t="str">
        <f>IF(Table1[[#This Row],[Was there an agreed upon decision date?]]="Yes",
    "Mutually agreed timeline",
    IF(ISNUMBER(Table1[[#This Row],[Total Active Review Days 
(without pauses)]]),
        IF(Table1[[#This Row],[Total Active Review Days 
(without pauses)]] &gt; Table1[[#This Row],[Deadline 
(Hidden Helper)]], "Yes", "No"),
    ""))</f>
        <v/>
      </c>
      <c r="N2543" s="8"/>
      <c r="O2543" s="8"/>
      <c r="BU2543"/>
      <c r="BV2543"/>
    </row>
    <row r="2544" spans="1:74" x14ac:dyDescent="0.25">
      <c r="A2544" s="18"/>
      <c r="B2544" s="20"/>
      <c r="C2544" s="72"/>
      <c r="D2544" s="19"/>
      <c r="E2544" s="20"/>
      <c r="F2544" s="20"/>
      <c r="G2544" s="19"/>
      <c r="H2544" s="19"/>
      <c r="I2544" s="76" t="str">
        <f>IF(AND(Table1[[#This Row],[Was this permit part of a consolidated review?]]="No", Table1[[#This Row],[Date Notice of Complete Application Issued]]&lt;&gt;"", Table1[[#This Row],[Date of Decision]]&lt;&gt;""), Table1[[#This Row],[Date of Decision]]-Table1[[#This Row],[Date Notice of Complete Application Issued]], "")</f>
        <v/>
      </c>
      <c r="J254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4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4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44" s="74" t="str">
        <f>IF(Table1[[#This Row],[Was there an agreed upon decision date?]]="Yes",
    "Mutually agreed timeline",
    IF(ISNUMBER(Table1[[#This Row],[Total Active Review Days 
(without pauses)]]),
        IF(Table1[[#This Row],[Total Active Review Days 
(without pauses)]] &gt; Table1[[#This Row],[Deadline 
(Hidden Helper)]], "Yes", "No"),
    ""))</f>
        <v/>
      </c>
      <c r="N2544" s="8"/>
      <c r="O2544" s="8"/>
      <c r="BU2544"/>
      <c r="BV2544"/>
    </row>
    <row r="2545" spans="1:74" x14ac:dyDescent="0.25">
      <c r="A2545" s="18"/>
      <c r="B2545" s="20"/>
      <c r="C2545" s="72"/>
      <c r="D2545" s="19"/>
      <c r="E2545" s="20"/>
      <c r="F2545" s="20"/>
      <c r="G2545" s="19"/>
      <c r="H2545" s="19"/>
      <c r="I2545" s="76" t="str">
        <f>IF(AND(Table1[[#This Row],[Was this permit part of a consolidated review?]]="No", Table1[[#This Row],[Date Notice of Complete Application Issued]]&lt;&gt;"", Table1[[#This Row],[Date of Decision]]&lt;&gt;""), Table1[[#This Row],[Date of Decision]]-Table1[[#This Row],[Date Notice of Complete Application Issued]], "")</f>
        <v/>
      </c>
      <c r="J254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4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4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45" s="74" t="str">
        <f>IF(Table1[[#This Row],[Was there an agreed upon decision date?]]="Yes",
    "Mutually agreed timeline",
    IF(ISNUMBER(Table1[[#This Row],[Total Active Review Days 
(without pauses)]]),
        IF(Table1[[#This Row],[Total Active Review Days 
(without pauses)]] &gt; Table1[[#This Row],[Deadline 
(Hidden Helper)]], "Yes", "No"),
    ""))</f>
        <v/>
      </c>
      <c r="N2545" s="8"/>
      <c r="O2545" s="8"/>
      <c r="BU2545"/>
      <c r="BV2545"/>
    </row>
    <row r="2546" spans="1:74" x14ac:dyDescent="0.25">
      <c r="A2546" s="18"/>
      <c r="B2546" s="20"/>
      <c r="C2546" s="72"/>
      <c r="D2546" s="19"/>
      <c r="E2546" s="20"/>
      <c r="F2546" s="20"/>
      <c r="G2546" s="19"/>
      <c r="H2546" s="19"/>
      <c r="I2546" s="76" t="str">
        <f>IF(AND(Table1[[#This Row],[Was this permit part of a consolidated review?]]="No", Table1[[#This Row],[Date Notice of Complete Application Issued]]&lt;&gt;"", Table1[[#This Row],[Date of Decision]]&lt;&gt;""), Table1[[#This Row],[Date of Decision]]-Table1[[#This Row],[Date Notice of Complete Application Issued]], "")</f>
        <v/>
      </c>
      <c r="J254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4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4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46" s="74" t="str">
        <f>IF(Table1[[#This Row],[Was there an agreed upon decision date?]]="Yes",
    "Mutually agreed timeline",
    IF(ISNUMBER(Table1[[#This Row],[Total Active Review Days 
(without pauses)]]),
        IF(Table1[[#This Row],[Total Active Review Days 
(without pauses)]] &gt; Table1[[#This Row],[Deadline 
(Hidden Helper)]], "Yes", "No"),
    ""))</f>
        <v/>
      </c>
      <c r="N2546" s="8"/>
      <c r="O2546" s="8"/>
      <c r="BU2546"/>
      <c r="BV2546"/>
    </row>
    <row r="2547" spans="1:74" x14ac:dyDescent="0.25">
      <c r="A2547" s="18"/>
      <c r="B2547" s="20"/>
      <c r="C2547" s="72"/>
      <c r="D2547" s="19"/>
      <c r="E2547" s="20"/>
      <c r="F2547" s="20"/>
      <c r="G2547" s="19"/>
      <c r="H2547" s="19"/>
      <c r="I2547" s="76" t="str">
        <f>IF(AND(Table1[[#This Row],[Was this permit part of a consolidated review?]]="No", Table1[[#This Row],[Date Notice of Complete Application Issued]]&lt;&gt;"", Table1[[#This Row],[Date of Decision]]&lt;&gt;""), Table1[[#This Row],[Date of Decision]]-Table1[[#This Row],[Date Notice of Complete Application Issued]], "")</f>
        <v/>
      </c>
      <c r="J254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4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4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47" s="74" t="str">
        <f>IF(Table1[[#This Row],[Was there an agreed upon decision date?]]="Yes",
    "Mutually agreed timeline",
    IF(ISNUMBER(Table1[[#This Row],[Total Active Review Days 
(without pauses)]]),
        IF(Table1[[#This Row],[Total Active Review Days 
(without pauses)]] &gt; Table1[[#This Row],[Deadline 
(Hidden Helper)]], "Yes", "No"),
    ""))</f>
        <v/>
      </c>
      <c r="N2547" s="8"/>
      <c r="O2547" s="8"/>
      <c r="BU2547"/>
      <c r="BV2547"/>
    </row>
    <row r="2548" spans="1:74" x14ac:dyDescent="0.25">
      <c r="A2548" s="18"/>
      <c r="B2548" s="20"/>
      <c r="C2548" s="72"/>
      <c r="D2548" s="19"/>
      <c r="E2548" s="20"/>
      <c r="F2548" s="20"/>
      <c r="G2548" s="19"/>
      <c r="H2548" s="19"/>
      <c r="I2548" s="76" t="str">
        <f>IF(AND(Table1[[#This Row],[Was this permit part of a consolidated review?]]="No", Table1[[#This Row],[Date Notice of Complete Application Issued]]&lt;&gt;"", Table1[[#This Row],[Date of Decision]]&lt;&gt;""), Table1[[#This Row],[Date of Decision]]-Table1[[#This Row],[Date Notice of Complete Application Issued]], "")</f>
        <v/>
      </c>
      <c r="J254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4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4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48" s="74" t="str">
        <f>IF(Table1[[#This Row],[Was there an agreed upon decision date?]]="Yes",
    "Mutually agreed timeline",
    IF(ISNUMBER(Table1[[#This Row],[Total Active Review Days 
(without pauses)]]),
        IF(Table1[[#This Row],[Total Active Review Days 
(without pauses)]] &gt; Table1[[#This Row],[Deadline 
(Hidden Helper)]], "Yes", "No"),
    ""))</f>
        <v/>
      </c>
      <c r="N2548" s="8"/>
      <c r="O2548" s="8"/>
      <c r="BU2548"/>
      <c r="BV2548"/>
    </row>
    <row r="2549" spans="1:74" x14ac:dyDescent="0.25">
      <c r="A2549" s="18"/>
      <c r="B2549" s="20"/>
      <c r="C2549" s="72"/>
      <c r="D2549" s="19"/>
      <c r="E2549" s="20"/>
      <c r="F2549" s="20"/>
      <c r="G2549" s="19"/>
      <c r="H2549" s="19"/>
      <c r="I2549" s="76" t="str">
        <f>IF(AND(Table1[[#This Row],[Was this permit part of a consolidated review?]]="No", Table1[[#This Row],[Date Notice of Complete Application Issued]]&lt;&gt;"", Table1[[#This Row],[Date of Decision]]&lt;&gt;""), Table1[[#This Row],[Date of Decision]]-Table1[[#This Row],[Date Notice of Complete Application Issued]], "")</f>
        <v/>
      </c>
      <c r="J254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4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4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49" s="74" t="str">
        <f>IF(Table1[[#This Row],[Was there an agreed upon decision date?]]="Yes",
    "Mutually agreed timeline",
    IF(ISNUMBER(Table1[[#This Row],[Total Active Review Days 
(without pauses)]]),
        IF(Table1[[#This Row],[Total Active Review Days 
(without pauses)]] &gt; Table1[[#This Row],[Deadline 
(Hidden Helper)]], "Yes", "No"),
    ""))</f>
        <v/>
      </c>
      <c r="N2549" s="8"/>
      <c r="O2549" s="8"/>
      <c r="BU2549"/>
      <c r="BV2549"/>
    </row>
    <row r="2550" spans="1:74" x14ac:dyDescent="0.25">
      <c r="A2550" s="18"/>
      <c r="B2550" s="20"/>
      <c r="C2550" s="72"/>
      <c r="D2550" s="19"/>
      <c r="E2550" s="20"/>
      <c r="F2550" s="20"/>
      <c r="G2550" s="19"/>
      <c r="H2550" s="19"/>
      <c r="I2550" s="76" t="str">
        <f>IF(AND(Table1[[#This Row],[Was this permit part of a consolidated review?]]="No", Table1[[#This Row],[Date Notice of Complete Application Issued]]&lt;&gt;"", Table1[[#This Row],[Date of Decision]]&lt;&gt;""), Table1[[#This Row],[Date of Decision]]-Table1[[#This Row],[Date Notice of Complete Application Issued]], "")</f>
        <v/>
      </c>
      <c r="J255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5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5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50" s="74" t="str">
        <f>IF(Table1[[#This Row],[Was there an agreed upon decision date?]]="Yes",
    "Mutually agreed timeline",
    IF(ISNUMBER(Table1[[#This Row],[Total Active Review Days 
(without pauses)]]),
        IF(Table1[[#This Row],[Total Active Review Days 
(without pauses)]] &gt; Table1[[#This Row],[Deadline 
(Hidden Helper)]], "Yes", "No"),
    ""))</f>
        <v/>
      </c>
      <c r="N2550" s="8"/>
      <c r="O2550" s="8"/>
      <c r="BU2550"/>
      <c r="BV2550"/>
    </row>
    <row r="2551" spans="1:74" x14ac:dyDescent="0.25">
      <c r="A2551" s="18"/>
      <c r="B2551" s="20"/>
      <c r="C2551" s="72"/>
      <c r="D2551" s="19"/>
      <c r="E2551" s="20"/>
      <c r="F2551" s="20"/>
      <c r="G2551" s="19"/>
      <c r="H2551" s="19"/>
      <c r="I2551" s="76" t="str">
        <f>IF(AND(Table1[[#This Row],[Was this permit part of a consolidated review?]]="No", Table1[[#This Row],[Date Notice of Complete Application Issued]]&lt;&gt;"", Table1[[#This Row],[Date of Decision]]&lt;&gt;""), Table1[[#This Row],[Date of Decision]]-Table1[[#This Row],[Date Notice of Complete Application Issued]], "")</f>
        <v/>
      </c>
      <c r="J255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5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5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51" s="74" t="str">
        <f>IF(Table1[[#This Row],[Was there an agreed upon decision date?]]="Yes",
    "Mutually agreed timeline",
    IF(ISNUMBER(Table1[[#This Row],[Total Active Review Days 
(without pauses)]]),
        IF(Table1[[#This Row],[Total Active Review Days 
(without pauses)]] &gt; Table1[[#This Row],[Deadline 
(Hidden Helper)]], "Yes", "No"),
    ""))</f>
        <v/>
      </c>
      <c r="N2551" s="8"/>
      <c r="O2551" s="8"/>
      <c r="BU2551"/>
      <c r="BV2551"/>
    </row>
    <row r="2552" spans="1:74" x14ac:dyDescent="0.25">
      <c r="A2552" s="18"/>
      <c r="B2552" s="20"/>
      <c r="C2552" s="72"/>
      <c r="D2552" s="19"/>
      <c r="E2552" s="20"/>
      <c r="F2552" s="20"/>
      <c r="G2552" s="19"/>
      <c r="H2552" s="19"/>
      <c r="I2552" s="76" t="str">
        <f>IF(AND(Table1[[#This Row],[Was this permit part of a consolidated review?]]="No", Table1[[#This Row],[Date Notice of Complete Application Issued]]&lt;&gt;"", Table1[[#This Row],[Date of Decision]]&lt;&gt;""), Table1[[#This Row],[Date of Decision]]-Table1[[#This Row],[Date Notice of Complete Application Issued]], "")</f>
        <v/>
      </c>
      <c r="J255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5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5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52" s="74" t="str">
        <f>IF(Table1[[#This Row],[Was there an agreed upon decision date?]]="Yes",
    "Mutually agreed timeline",
    IF(ISNUMBER(Table1[[#This Row],[Total Active Review Days 
(without pauses)]]),
        IF(Table1[[#This Row],[Total Active Review Days 
(without pauses)]] &gt; Table1[[#This Row],[Deadline 
(Hidden Helper)]], "Yes", "No"),
    ""))</f>
        <v/>
      </c>
      <c r="N2552" s="8"/>
      <c r="O2552" s="8"/>
      <c r="BU2552"/>
      <c r="BV2552"/>
    </row>
    <row r="2553" spans="1:74" x14ac:dyDescent="0.25">
      <c r="A2553" s="18"/>
      <c r="B2553" s="20"/>
      <c r="C2553" s="72"/>
      <c r="D2553" s="19"/>
      <c r="E2553" s="20"/>
      <c r="F2553" s="20"/>
      <c r="G2553" s="19"/>
      <c r="H2553" s="19"/>
      <c r="I2553" s="76" t="str">
        <f>IF(AND(Table1[[#This Row],[Was this permit part of a consolidated review?]]="No", Table1[[#This Row],[Date Notice of Complete Application Issued]]&lt;&gt;"", Table1[[#This Row],[Date of Decision]]&lt;&gt;""), Table1[[#This Row],[Date of Decision]]-Table1[[#This Row],[Date Notice of Complete Application Issued]], "")</f>
        <v/>
      </c>
      <c r="J255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5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5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53" s="74" t="str">
        <f>IF(Table1[[#This Row],[Was there an agreed upon decision date?]]="Yes",
    "Mutually agreed timeline",
    IF(ISNUMBER(Table1[[#This Row],[Total Active Review Days 
(without pauses)]]),
        IF(Table1[[#This Row],[Total Active Review Days 
(without pauses)]] &gt; Table1[[#This Row],[Deadline 
(Hidden Helper)]], "Yes", "No"),
    ""))</f>
        <v/>
      </c>
      <c r="N2553" s="8"/>
      <c r="O2553" s="8"/>
      <c r="BU2553"/>
      <c r="BV2553"/>
    </row>
    <row r="2554" spans="1:74" x14ac:dyDescent="0.25">
      <c r="A2554" s="18"/>
      <c r="B2554" s="20"/>
      <c r="C2554" s="72"/>
      <c r="D2554" s="19"/>
      <c r="E2554" s="20"/>
      <c r="F2554" s="20"/>
      <c r="G2554" s="19"/>
      <c r="H2554" s="19"/>
      <c r="I2554" s="76" t="str">
        <f>IF(AND(Table1[[#This Row],[Was this permit part of a consolidated review?]]="No", Table1[[#This Row],[Date Notice of Complete Application Issued]]&lt;&gt;"", Table1[[#This Row],[Date of Decision]]&lt;&gt;""), Table1[[#This Row],[Date of Decision]]-Table1[[#This Row],[Date Notice of Complete Application Issued]], "")</f>
        <v/>
      </c>
      <c r="J255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5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5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54" s="74" t="str">
        <f>IF(Table1[[#This Row],[Was there an agreed upon decision date?]]="Yes",
    "Mutually agreed timeline",
    IF(ISNUMBER(Table1[[#This Row],[Total Active Review Days 
(without pauses)]]),
        IF(Table1[[#This Row],[Total Active Review Days 
(without pauses)]] &gt; Table1[[#This Row],[Deadline 
(Hidden Helper)]], "Yes", "No"),
    ""))</f>
        <v/>
      </c>
      <c r="N2554" s="8"/>
      <c r="O2554" s="8"/>
      <c r="BU2554"/>
      <c r="BV2554"/>
    </row>
    <row r="2555" spans="1:74" x14ac:dyDescent="0.25">
      <c r="A2555" s="18"/>
      <c r="B2555" s="20"/>
      <c r="C2555" s="72"/>
      <c r="D2555" s="19"/>
      <c r="E2555" s="20"/>
      <c r="F2555" s="20"/>
      <c r="G2555" s="19"/>
      <c r="H2555" s="19"/>
      <c r="I2555" s="76" t="str">
        <f>IF(AND(Table1[[#This Row],[Was this permit part of a consolidated review?]]="No", Table1[[#This Row],[Date Notice of Complete Application Issued]]&lt;&gt;"", Table1[[#This Row],[Date of Decision]]&lt;&gt;""), Table1[[#This Row],[Date of Decision]]-Table1[[#This Row],[Date Notice of Complete Application Issued]], "")</f>
        <v/>
      </c>
      <c r="J255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5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5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55" s="74" t="str">
        <f>IF(Table1[[#This Row],[Was there an agreed upon decision date?]]="Yes",
    "Mutually agreed timeline",
    IF(ISNUMBER(Table1[[#This Row],[Total Active Review Days 
(without pauses)]]),
        IF(Table1[[#This Row],[Total Active Review Days 
(without pauses)]] &gt; Table1[[#This Row],[Deadline 
(Hidden Helper)]], "Yes", "No"),
    ""))</f>
        <v/>
      </c>
      <c r="N2555" s="8"/>
      <c r="O2555" s="8"/>
      <c r="BU2555"/>
      <c r="BV2555"/>
    </row>
    <row r="2556" spans="1:74" x14ac:dyDescent="0.25">
      <c r="A2556" s="18"/>
      <c r="B2556" s="20"/>
      <c r="C2556" s="72"/>
      <c r="D2556" s="19"/>
      <c r="E2556" s="20"/>
      <c r="F2556" s="20"/>
      <c r="G2556" s="19"/>
      <c r="H2556" s="19"/>
      <c r="I2556" s="76" t="str">
        <f>IF(AND(Table1[[#This Row],[Was this permit part of a consolidated review?]]="No", Table1[[#This Row],[Date Notice of Complete Application Issued]]&lt;&gt;"", Table1[[#This Row],[Date of Decision]]&lt;&gt;""), Table1[[#This Row],[Date of Decision]]-Table1[[#This Row],[Date Notice of Complete Application Issued]], "")</f>
        <v/>
      </c>
      <c r="J255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5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5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56" s="74" t="str">
        <f>IF(Table1[[#This Row],[Was there an agreed upon decision date?]]="Yes",
    "Mutually agreed timeline",
    IF(ISNUMBER(Table1[[#This Row],[Total Active Review Days 
(without pauses)]]),
        IF(Table1[[#This Row],[Total Active Review Days 
(without pauses)]] &gt; Table1[[#This Row],[Deadline 
(Hidden Helper)]], "Yes", "No"),
    ""))</f>
        <v/>
      </c>
      <c r="N2556" s="8"/>
      <c r="O2556" s="8"/>
      <c r="BU2556"/>
      <c r="BV2556"/>
    </row>
    <row r="2557" spans="1:74" x14ac:dyDescent="0.25">
      <c r="A2557" s="18"/>
      <c r="B2557" s="20"/>
      <c r="C2557" s="72"/>
      <c r="D2557" s="19"/>
      <c r="E2557" s="20"/>
      <c r="F2557" s="20"/>
      <c r="G2557" s="19"/>
      <c r="H2557" s="19"/>
      <c r="I2557" s="76" t="str">
        <f>IF(AND(Table1[[#This Row],[Was this permit part of a consolidated review?]]="No", Table1[[#This Row],[Date Notice of Complete Application Issued]]&lt;&gt;"", Table1[[#This Row],[Date of Decision]]&lt;&gt;""), Table1[[#This Row],[Date of Decision]]-Table1[[#This Row],[Date Notice of Complete Application Issued]], "")</f>
        <v/>
      </c>
      <c r="J255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5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5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57" s="74" t="str">
        <f>IF(Table1[[#This Row],[Was there an agreed upon decision date?]]="Yes",
    "Mutually agreed timeline",
    IF(ISNUMBER(Table1[[#This Row],[Total Active Review Days 
(without pauses)]]),
        IF(Table1[[#This Row],[Total Active Review Days 
(without pauses)]] &gt; Table1[[#This Row],[Deadline 
(Hidden Helper)]], "Yes", "No"),
    ""))</f>
        <v/>
      </c>
      <c r="N2557" s="8"/>
      <c r="O2557" s="8"/>
      <c r="BU2557"/>
      <c r="BV2557"/>
    </row>
    <row r="2558" spans="1:74" x14ac:dyDescent="0.25">
      <c r="A2558" s="18"/>
      <c r="B2558" s="20"/>
      <c r="C2558" s="72"/>
      <c r="D2558" s="19"/>
      <c r="E2558" s="20"/>
      <c r="F2558" s="20"/>
      <c r="G2558" s="19"/>
      <c r="H2558" s="19"/>
      <c r="I2558" s="76" t="str">
        <f>IF(AND(Table1[[#This Row],[Was this permit part of a consolidated review?]]="No", Table1[[#This Row],[Date Notice of Complete Application Issued]]&lt;&gt;"", Table1[[#This Row],[Date of Decision]]&lt;&gt;""), Table1[[#This Row],[Date of Decision]]-Table1[[#This Row],[Date Notice of Complete Application Issued]], "")</f>
        <v/>
      </c>
      <c r="J255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5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5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58" s="74" t="str">
        <f>IF(Table1[[#This Row],[Was there an agreed upon decision date?]]="Yes",
    "Mutually agreed timeline",
    IF(ISNUMBER(Table1[[#This Row],[Total Active Review Days 
(without pauses)]]),
        IF(Table1[[#This Row],[Total Active Review Days 
(without pauses)]] &gt; Table1[[#This Row],[Deadline 
(Hidden Helper)]], "Yes", "No"),
    ""))</f>
        <v/>
      </c>
      <c r="N2558" s="8"/>
      <c r="O2558" s="8"/>
      <c r="BU2558"/>
      <c r="BV2558"/>
    </row>
    <row r="2559" spans="1:74" x14ac:dyDescent="0.25">
      <c r="A2559" s="18"/>
      <c r="B2559" s="20"/>
      <c r="C2559" s="72"/>
      <c r="D2559" s="19"/>
      <c r="E2559" s="20"/>
      <c r="F2559" s="20"/>
      <c r="G2559" s="19"/>
      <c r="H2559" s="19"/>
      <c r="I2559" s="76" t="str">
        <f>IF(AND(Table1[[#This Row],[Was this permit part of a consolidated review?]]="No", Table1[[#This Row],[Date Notice of Complete Application Issued]]&lt;&gt;"", Table1[[#This Row],[Date of Decision]]&lt;&gt;""), Table1[[#This Row],[Date of Decision]]-Table1[[#This Row],[Date Notice of Complete Application Issued]], "")</f>
        <v/>
      </c>
      <c r="J255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5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5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59" s="74" t="str">
        <f>IF(Table1[[#This Row],[Was there an agreed upon decision date?]]="Yes",
    "Mutually agreed timeline",
    IF(ISNUMBER(Table1[[#This Row],[Total Active Review Days 
(without pauses)]]),
        IF(Table1[[#This Row],[Total Active Review Days 
(without pauses)]] &gt; Table1[[#This Row],[Deadline 
(Hidden Helper)]], "Yes", "No"),
    ""))</f>
        <v/>
      </c>
      <c r="N2559" s="8"/>
      <c r="O2559" s="8"/>
      <c r="BU2559"/>
      <c r="BV2559"/>
    </row>
    <row r="2560" spans="1:74" x14ac:dyDescent="0.25">
      <c r="A2560" s="18"/>
      <c r="B2560" s="20"/>
      <c r="C2560" s="72"/>
      <c r="D2560" s="19"/>
      <c r="E2560" s="20"/>
      <c r="F2560" s="20"/>
      <c r="G2560" s="19"/>
      <c r="H2560" s="19"/>
      <c r="I2560" s="76" t="str">
        <f>IF(AND(Table1[[#This Row],[Was this permit part of a consolidated review?]]="No", Table1[[#This Row],[Date Notice of Complete Application Issued]]&lt;&gt;"", Table1[[#This Row],[Date of Decision]]&lt;&gt;""), Table1[[#This Row],[Date of Decision]]-Table1[[#This Row],[Date Notice of Complete Application Issued]], "")</f>
        <v/>
      </c>
      <c r="J256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6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6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60" s="74" t="str">
        <f>IF(Table1[[#This Row],[Was there an agreed upon decision date?]]="Yes",
    "Mutually agreed timeline",
    IF(ISNUMBER(Table1[[#This Row],[Total Active Review Days 
(without pauses)]]),
        IF(Table1[[#This Row],[Total Active Review Days 
(without pauses)]] &gt; Table1[[#This Row],[Deadline 
(Hidden Helper)]], "Yes", "No"),
    ""))</f>
        <v/>
      </c>
      <c r="N2560" s="8"/>
      <c r="O2560" s="8"/>
      <c r="BU2560"/>
      <c r="BV2560"/>
    </row>
    <row r="2561" spans="1:74" x14ac:dyDescent="0.25">
      <c r="A2561" s="18"/>
      <c r="B2561" s="20"/>
      <c r="C2561" s="72"/>
      <c r="D2561" s="19"/>
      <c r="E2561" s="20"/>
      <c r="F2561" s="20"/>
      <c r="G2561" s="19"/>
      <c r="H2561" s="19"/>
      <c r="I2561" s="76" t="str">
        <f>IF(AND(Table1[[#This Row],[Was this permit part of a consolidated review?]]="No", Table1[[#This Row],[Date Notice of Complete Application Issued]]&lt;&gt;"", Table1[[#This Row],[Date of Decision]]&lt;&gt;""), Table1[[#This Row],[Date of Decision]]-Table1[[#This Row],[Date Notice of Complete Application Issued]], "")</f>
        <v/>
      </c>
      <c r="J256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6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6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61" s="74" t="str">
        <f>IF(Table1[[#This Row],[Was there an agreed upon decision date?]]="Yes",
    "Mutually agreed timeline",
    IF(ISNUMBER(Table1[[#This Row],[Total Active Review Days 
(without pauses)]]),
        IF(Table1[[#This Row],[Total Active Review Days 
(without pauses)]] &gt; Table1[[#This Row],[Deadline 
(Hidden Helper)]], "Yes", "No"),
    ""))</f>
        <v/>
      </c>
      <c r="N2561" s="8"/>
      <c r="O2561" s="8"/>
      <c r="BU2561"/>
      <c r="BV2561"/>
    </row>
    <row r="2562" spans="1:74" x14ac:dyDescent="0.25">
      <c r="A2562" s="18"/>
      <c r="B2562" s="20"/>
      <c r="C2562" s="72"/>
      <c r="D2562" s="19"/>
      <c r="E2562" s="20"/>
      <c r="F2562" s="20"/>
      <c r="G2562" s="19"/>
      <c r="H2562" s="19"/>
      <c r="I2562" s="76" t="str">
        <f>IF(AND(Table1[[#This Row],[Was this permit part of a consolidated review?]]="No", Table1[[#This Row],[Date Notice of Complete Application Issued]]&lt;&gt;"", Table1[[#This Row],[Date of Decision]]&lt;&gt;""), Table1[[#This Row],[Date of Decision]]-Table1[[#This Row],[Date Notice of Complete Application Issued]], "")</f>
        <v/>
      </c>
      <c r="J256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6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6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62" s="74" t="str">
        <f>IF(Table1[[#This Row],[Was there an agreed upon decision date?]]="Yes",
    "Mutually agreed timeline",
    IF(ISNUMBER(Table1[[#This Row],[Total Active Review Days 
(without pauses)]]),
        IF(Table1[[#This Row],[Total Active Review Days 
(without pauses)]] &gt; Table1[[#This Row],[Deadline 
(Hidden Helper)]], "Yes", "No"),
    ""))</f>
        <v/>
      </c>
      <c r="N2562" s="8"/>
      <c r="O2562" s="8"/>
      <c r="BU2562"/>
      <c r="BV2562"/>
    </row>
    <row r="2563" spans="1:74" x14ac:dyDescent="0.25">
      <c r="A2563" s="18"/>
      <c r="B2563" s="20"/>
      <c r="C2563" s="72"/>
      <c r="D2563" s="19"/>
      <c r="E2563" s="20"/>
      <c r="F2563" s="20"/>
      <c r="G2563" s="19"/>
      <c r="H2563" s="19"/>
      <c r="I2563" s="76" t="str">
        <f>IF(AND(Table1[[#This Row],[Was this permit part of a consolidated review?]]="No", Table1[[#This Row],[Date Notice of Complete Application Issued]]&lt;&gt;"", Table1[[#This Row],[Date of Decision]]&lt;&gt;""), Table1[[#This Row],[Date of Decision]]-Table1[[#This Row],[Date Notice of Complete Application Issued]], "")</f>
        <v/>
      </c>
      <c r="J256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6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6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63" s="74" t="str">
        <f>IF(Table1[[#This Row],[Was there an agreed upon decision date?]]="Yes",
    "Mutually agreed timeline",
    IF(ISNUMBER(Table1[[#This Row],[Total Active Review Days 
(without pauses)]]),
        IF(Table1[[#This Row],[Total Active Review Days 
(without pauses)]] &gt; Table1[[#This Row],[Deadline 
(Hidden Helper)]], "Yes", "No"),
    ""))</f>
        <v/>
      </c>
      <c r="N2563" s="8"/>
      <c r="O2563" s="8"/>
      <c r="BU2563"/>
      <c r="BV2563"/>
    </row>
    <row r="2564" spans="1:74" x14ac:dyDescent="0.25">
      <c r="A2564" s="18"/>
      <c r="B2564" s="20"/>
      <c r="C2564" s="72"/>
      <c r="D2564" s="19"/>
      <c r="E2564" s="20"/>
      <c r="F2564" s="20"/>
      <c r="G2564" s="19"/>
      <c r="H2564" s="19"/>
      <c r="I2564" s="76" t="str">
        <f>IF(AND(Table1[[#This Row],[Was this permit part of a consolidated review?]]="No", Table1[[#This Row],[Date Notice of Complete Application Issued]]&lt;&gt;"", Table1[[#This Row],[Date of Decision]]&lt;&gt;""), Table1[[#This Row],[Date of Decision]]-Table1[[#This Row],[Date Notice of Complete Application Issued]], "")</f>
        <v/>
      </c>
      <c r="J256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6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6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64" s="74" t="str">
        <f>IF(Table1[[#This Row],[Was there an agreed upon decision date?]]="Yes",
    "Mutually agreed timeline",
    IF(ISNUMBER(Table1[[#This Row],[Total Active Review Days 
(without pauses)]]),
        IF(Table1[[#This Row],[Total Active Review Days 
(without pauses)]] &gt; Table1[[#This Row],[Deadline 
(Hidden Helper)]], "Yes", "No"),
    ""))</f>
        <v/>
      </c>
      <c r="N2564" s="8"/>
      <c r="O2564" s="8"/>
      <c r="BU2564"/>
      <c r="BV2564"/>
    </row>
    <row r="2565" spans="1:74" x14ac:dyDescent="0.25">
      <c r="A2565" s="18"/>
      <c r="B2565" s="20"/>
      <c r="C2565" s="72"/>
      <c r="D2565" s="19"/>
      <c r="E2565" s="20"/>
      <c r="F2565" s="20"/>
      <c r="G2565" s="19"/>
      <c r="H2565" s="19"/>
      <c r="I2565" s="76" t="str">
        <f>IF(AND(Table1[[#This Row],[Was this permit part of a consolidated review?]]="No", Table1[[#This Row],[Date Notice of Complete Application Issued]]&lt;&gt;"", Table1[[#This Row],[Date of Decision]]&lt;&gt;""), Table1[[#This Row],[Date of Decision]]-Table1[[#This Row],[Date Notice of Complete Application Issued]], "")</f>
        <v/>
      </c>
      <c r="J256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6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6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65" s="74" t="str">
        <f>IF(Table1[[#This Row],[Was there an agreed upon decision date?]]="Yes",
    "Mutually agreed timeline",
    IF(ISNUMBER(Table1[[#This Row],[Total Active Review Days 
(without pauses)]]),
        IF(Table1[[#This Row],[Total Active Review Days 
(without pauses)]] &gt; Table1[[#This Row],[Deadline 
(Hidden Helper)]], "Yes", "No"),
    ""))</f>
        <v/>
      </c>
      <c r="N2565" s="8"/>
      <c r="O2565" s="8"/>
      <c r="BU2565"/>
      <c r="BV2565"/>
    </row>
    <row r="2566" spans="1:74" x14ac:dyDescent="0.25">
      <c r="A2566" s="18"/>
      <c r="B2566" s="20"/>
      <c r="C2566" s="72"/>
      <c r="D2566" s="19"/>
      <c r="E2566" s="20"/>
      <c r="F2566" s="20"/>
      <c r="G2566" s="19"/>
      <c r="H2566" s="19"/>
      <c r="I2566" s="76" t="str">
        <f>IF(AND(Table1[[#This Row],[Was this permit part of a consolidated review?]]="No", Table1[[#This Row],[Date Notice of Complete Application Issued]]&lt;&gt;"", Table1[[#This Row],[Date of Decision]]&lt;&gt;""), Table1[[#This Row],[Date of Decision]]-Table1[[#This Row],[Date Notice of Complete Application Issued]], "")</f>
        <v/>
      </c>
      <c r="J256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6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6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66" s="74" t="str">
        <f>IF(Table1[[#This Row],[Was there an agreed upon decision date?]]="Yes",
    "Mutually agreed timeline",
    IF(ISNUMBER(Table1[[#This Row],[Total Active Review Days 
(without pauses)]]),
        IF(Table1[[#This Row],[Total Active Review Days 
(without pauses)]] &gt; Table1[[#This Row],[Deadline 
(Hidden Helper)]], "Yes", "No"),
    ""))</f>
        <v/>
      </c>
      <c r="N2566" s="8"/>
      <c r="O2566" s="8"/>
      <c r="BU2566"/>
      <c r="BV2566"/>
    </row>
    <row r="2567" spans="1:74" x14ac:dyDescent="0.25">
      <c r="A2567" s="18"/>
      <c r="B2567" s="20"/>
      <c r="C2567" s="72"/>
      <c r="D2567" s="19"/>
      <c r="E2567" s="20"/>
      <c r="F2567" s="20"/>
      <c r="G2567" s="19"/>
      <c r="H2567" s="19"/>
      <c r="I2567" s="76" t="str">
        <f>IF(AND(Table1[[#This Row],[Was this permit part of a consolidated review?]]="No", Table1[[#This Row],[Date Notice of Complete Application Issued]]&lt;&gt;"", Table1[[#This Row],[Date of Decision]]&lt;&gt;""), Table1[[#This Row],[Date of Decision]]-Table1[[#This Row],[Date Notice of Complete Application Issued]], "")</f>
        <v/>
      </c>
      <c r="J256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6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6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67" s="74" t="str">
        <f>IF(Table1[[#This Row],[Was there an agreed upon decision date?]]="Yes",
    "Mutually agreed timeline",
    IF(ISNUMBER(Table1[[#This Row],[Total Active Review Days 
(without pauses)]]),
        IF(Table1[[#This Row],[Total Active Review Days 
(without pauses)]] &gt; Table1[[#This Row],[Deadline 
(Hidden Helper)]], "Yes", "No"),
    ""))</f>
        <v/>
      </c>
      <c r="N2567" s="8"/>
      <c r="O2567" s="8"/>
      <c r="BU2567"/>
      <c r="BV2567"/>
    </row>
    <row r="2568" spans="1:74" x14ac:dyDescent="0.25">
      <c r="A2568" s="18"/>
      <c r="B2568" s="20"/>
      <c r="C2568" s="72"/>
      <c r="D2568" s="19"/>
      <c r="E2568" s="20"/>
      <c r="F2568" s="20"/>
      <c r="G2568" s="19"/>
      <c r="H2568" s="19"/>
      <c r="I2568" s="76" t="str">
        <f>IF(AND(Table1[[#This Row],[Was this permit part of a consolidated review?]]="No", Table1[[#This Row],[Date Notice of Complete Application Issued]]&lt;&gt;"", Table1[[#This Row],[Date of Decision]]&lt;&gt;""), Table1[[#This Row],[Date of Decision]]-Table1[[#This Row],[Date Notice of Complete Application Issued]], "")</f>
        <v/>
      </c>
      <c r="J256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6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6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68" s="74" t="str">
        <f>IF(Table1[[#This Row],[Was there an agreed upon decision date?]]="Yes",
    "Mutually agreed timeline",
    IF(ISNUMBER(Table1[[#This Row],[Total Active Review Days 
(without pauses)]]),
        IF(Table1[[#This Row],[Total Active Review Days 
(without pauses)]] &gt; Table1[[#This Row],[Deadline 
(Hidden Helper)]], "Yes", "No"),
    ""))</f>
        <v/>
      </c>
      <c r="N2568" s="8"/>
      <c r="O2568" s="8"/>
      <c r="BU2568"/>
      <c r="BV2568"/>
    </row>
    <row r="2569" spans="1:74" x14ac:dyDescent="0.25">
      <c r="A2569" s="18"/>
      <c r="B2569" s="20"/>
      <c r="C2569" s="72"/>
      <c r="D2569" s="19"/>
      <c r="E2569" s="20"/>
      <c r="F2569" s="20"/>
      <c r="G2569" s="19"/>
      <c r="H2569" s="19"/>
      <c r="I2569" s="76" t="str">
        <f>IF(AND(Table1[[#This Row],[Was this permit part of a consolidated review?]]="No", Table1[[#This Row],[Date Notice of Complete Application Issued]]&lt;&gt;"", Table1[[#This Row],[Date of Decision]]&lt;&gt;""), Table1[[#This Row],[Date of Decision]]-Table1[[#This Row],[Date Notice of Complete Application Issued]], "")</f>
        <v/>
      </c>
      <c r="J256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6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6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69" s="74" t="str">
        <f>IF(Table1[[#This Row],[Was there an agreed upon decision date?]]="Yes",
    "Mutually agreed timeline",
    IF(ISNUMBER(Table1[[#This Row],[Total Active Review Days 
(without pauses)]]),
        IF(Table1[[#This Row],[Total Active Review Days 
(without pauses)]] &gt; Table1[[#This Row],[Deadline 
(Hidden Helper)]], "Yes", "No"),
    ""))</f>
        <v/>
      </c>
      <c r="N2569" s="8"/>
      <c r="O2569" s="8"/>
      <c r="BU2569"/>
      <c r="BV2569"/>
    </row>
    <row r="2570" spans="1:74" x14ac:dyDescent="0.25">
      <c r="A2570" s="18"/>
      <c r="B2570" s="20"/>
      <c r="C2570" s="72"/>
      <c r="D2570" s="19"/>
      <c r="E2570" s="20"/>
      <c r="F2570" s="20"/>
      <c r="G2570" s="19"/>
      <c r="H2570" s="19"/>
      <c r="I2570" s="76" t="str">
        <f>IF(AND(Table1[[#This Row],[Was this permit part of a consolidated review?]]="No", Table1[[#This Row],[Date Notice of Complete Application Issued]]&lt;&gt;"", Table1[[#This Row],[Date of Decision]]&lt;&gt;""), Table1[[#This Row],[Date of Decision]]-Table1[[#This Row],[Date Notice of Complete Application Issued]], "")</f>
        <v/>
      </c>
      <c r="J257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7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7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70" s="74" t="str">
        <f>IF(Table1[[#This Row],[Was there an agreed upon decision date?]]="Yes",
    "Mutually agreed timeline",
    IF(ISNUMBER(Table1[[#This Row],[Total Active Review Days 
(without pauses)]]),
        IF(Table1[[#This Row],[Total Active Review Days 
(without pauses)]] &gt; Table1[[#This Row],[Deadline 
(Hidden Helper)]], "Yes", "No"),
    ""))</f>
        <v/>
      </c>
      <c r="N2570" s="8"/>
      <c r="O2570" s="8"/>
      <c r="BU2570"/>
      <c r="BV2570"/>
    </row>
    <row r="2571" spans="1:74" x14ac:dyDescent="0.25">
      <c r="A2571" s="18"/>
      <c r="B2571" s="20"/>
      <c r="C2571" s="72"/>
      <c r="D2571" s="19"/>
      <c r="E2571" s="20"/>
      <c r="F2571" s="20"/>
      <c r="G2571" s="19"/>
      <c r="H2571" s="19"/>
      <c r="I2571" s="76" t="str">
        <f>IF(AND(Table1[[#This Row],[Was this permit part of a consolidated review?]]="No", Table1[[#This Row],[Date Notice of Complete Application Issued]]&lt;&gt;"", Table1[[#This Row],[Date of Decision]]&lt;&gt;""), Table1[[#This Row],[Date of Decision]]-Table1[[#This Row],[Date Notice of Complete Application Issued]], "")</f>
        <v/>
      </c>
      <c r="J257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7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7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71" s="74" t="str">
        <f>IF(Table1[[#This Row],[Was there an agreed upon decision date?]]="Yes",
    "Mutually agreed timeline",
    IF(ISNUMBER(Table1[[#This Row],[Total Active Review Days 
(without pauses)]]),
        IF(Table1[[#This Row],[Total Active Review Days 
(without pauses)]] &gt; Table1[[#This Row],[Deadline 
(Hidden Helper)]], "Yes", "No"),
    ""))</f>
        <v/>
      </c>
      <c r="N2571" s="8"/>
      <c r="O2571" s="8"/>
      <c r="BU2571"/>
      <c r="BV2571"/>
    </row>
    <row r="2572" spans="1:74" x14ac:dyDescent="0.25">
      <c r="A2572" s="18"/>
      <c r="B2572" s="20"/>
      <c r="C2572" s="72"/>
      <c r="D2572" s="19"/>
      <c r="E2572" s="20"/>
      <c r="F2572" s="20"/>
      <c r="G2572" s="19"/>
      <c r="H2572" s="19"/>
      <c r="I2572" s="76" t="str">
        <f>IF(AND(Table1[[#This Row],[Was this permit part of a consolidated review?]]="No", Table1[[#This Row],[Date Notice of Complete Application Issued]]&lt;&gt;"", Table1[[#This Row],[Date of Decision]]&lt;&gt;""), Table1[[#This Row],[Date of Decision]]-Table1[[#This Row],[Date Notice of Complete Application Issued]], "")</f>
        <v/>
      </c>
      <c r="J257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7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7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72" s="74" t="str">
        <f>IF(Table1[[#This Row],[Was there an agreed upon decision date?]]="Yes",
    "Mutually agreed timeline",
    IF(ISNUMBER(Table1[[#This Row],[Total Active Review Days 
(without pauses)]]),
        IF(Table1[[#This Row],[Total Active Review Days 
(without pauses)]] &gt; Table1[[#This Row],[Deadline 
(Hidden Helper)]], "Yes", "No"),
    ""))</f>
        <v/>
      </c>
      <c r="N2572" s="8"/>
      <c r="O2572" s="8"/>
      <c r="BU2572"/>
      <c r="BV2572"/>
    </row>
    <row r="2573" spans="1:74" x14ac:dyDescent="0.25">
      <c r="A2573" s="18"/>
      <c r="B2573" s="20"/>
      <c r="C2573" s="72"/>
      <c r="D2573" s="19"/>
      <c r="E2573" s="20"/>
      <c r="F2573" s="20"/>
      <c r="G2573" s="19"/>
      <c r="H2573" s="19"/>
      <c r="I2573" s="76" t="str">
        <f>IF(AND(Table1[[#This Row],[Was this permit part of a consolidated review?]]="No", Table1[[#This Row],[Date Notice of Complete Application Issued]]&lt;&gt;"", Table1[[#This Row],[Date of Decision]]&lt;&gt;""), Table1[[#This Row],[Date of Decision]]-Table1[[#This Row],[Date Notice of Complete Application Issued]], "")</f>
        <v/>
      </c>
      <c r="J257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7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7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73" s="74" t="str">
        <f>IF(Table1[[#This Row],[Was there an agreed upon decision date?]]="Yes",
    "Mutually agreed timeline",
    IF(ISNUMBER(Table1[[#This Row],[Total Active Review Days 
(without pauses)]]),
        IF(Table1[[#This Row],[Total Active Review Days 
(without pauses)]] &gt; Table1[[#This Row],[Deadline 
(Hidden Helper)]], "Yes", "No"),
    ""))</f>
        <v/>
      </c>
      <c r="N2573" s="8"/>
      <c r="O2573" s="8"/>
      <c r="BU2573"/>
      <c r="BV2573"/>
    </row>
    <row r="2574" spans="1:74" x14ac:dyDescent="0.25">
      <c r="A2574" s="18"/>
      <c r="B2574" s="20"/>
      <c r="C2574" s="72"/>
      <c r="D2574" s="19"/>
      <c r="E2574" s="20"/>
      <c r="F2574" s="20"/>
      <c r="G2574" s="19"/>
      <c r="H2574" s="19"/>
      <c r="I2574" s="76" t="str">
        <f>IF(AND(Table1[[#This Row],[Was this permit part of a consolidated review?]]="No", Table1[[#This Row],[Date Notice of Complete Application Issued]]&lt;&gt;"", Table1[[#This Row],[Date of Decision]]&lt;&gt;""), Table1[[#This Row],[Date of Decision]]-Table1[[#This Row],[Date Notice of Complete Application Issued]], "")</f>
        <v/>
      </c>
      <c r="J257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7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7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74" s="74" t="str">
        <f>IF(Table1[[#This Row],[Was there an agreed upon decision date?]]="Yes",
    "Mutually agreed timeline",
    IF(ISNUMBER(Table1[[#This Row],[Total Active Review Days 
(without pauses)]]),
        IF(Table1[[#This Row],[Total Active Review Days 
(without pauses)]] &gt; Table1[[#This Row],[Deadline 
(Hidden Helper)]], "Yes", "No"),
    ""))</f>
        <v/>
      </c>
      <c r="N2574" s="8"/>
      <c r="O2574" s="8"/>
      <c r="BU2574"/>
      <c r="BV2574"/>
    </row>
    <row r="2575" spans="1:74" x14ac:dyDescent="0.25">
      <c r="A2575" s="18"/>
      <c r="B2575" s="20"/>
      <c r="C2575" s="72"/>
      <c r="D2575" s="19"/>
      <c r="E2575" s="20"/>
      <c r="F2575" s="20"/>
      <c r="G2575" s="19"/>
      <c r="H2575" s="19"/>
      <c r="I2575" s="76" t="str">
        <f>IF(AND(Table1[[#This Row],[Was this permit part of a consolidated review?]]="No", Table1[[#This Row],[Date Notice of Complete Application Issued]]&lt;&gt;"", Table1[[#This Row],[Date of Decision]]&lt;&gt;""), Table1[[#This Row],[Date of Decision]]-Table1[[#This Row],[Date Notice of Complete Application Issued]], "")</f>
        <v/>
      </c>
      <c r="J257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7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7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75" s="74" t="str">
        <f>IF(Table1[[#This Row],[Was there an agreed upon decision date?]]="Yes",
    "Mutually agreed timeline",
    IF(ISNUMBER(Table1[[#This Row],[Total Active Review Days 
(without pauses)]]),
        IF(Table1[[#This Row],[Total Active Review Days 
(without pauses)]] &gt; Table1[[#This Row],[Deadline 
(Hidden Helper)]], "Yes", "No"),
    ""))</f>
        <v/>
      </c>
      <c r="N2575" s="8"/>
      <c r="O2575" s="8"/>
      <c r="BU2575"/>
      <c r="BV2575"/>
    </row>
    <row r="2576" spans="1:74" x14ac:dyDescent="0.25">
      <c r="A2576" s="18"/>
      <c r="B2576" s="20"/>
      <c r="C2576" s="72"/>
      <c r="D2576" s="19"/>
      <c r="E2576" s="20"/>
      <c r="F2576" s="20"/>
      <c r="G2576" s="19"/>
      <c r="H2576" s="19"/>
      <c r="I2576" s="76" t="str">
        <f>IF(AND(Table1[[#This Row],[Was this permit part of a consolidated review?]]="No", Table1[[#This Row],[Date Notice of Complete Application Issued]]&lt;&gt;"", Table1[[#This Row],[Date of Decision]]&lt;&gt;""), Table1[[#This Row],[Date of Decision]]-Table1[[#This Row],[Date Notice of Complete Application Issued]], "")</f>
        <v/>
      </c>
      <c r="J257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7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7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76" s="74" t="str">
        <f>IF(Table1[[#This Row],[Was there an agreed upon decision date?]]="Yes",
    "Mutually agreed timeline",
    IF(ISNUMBER(Table1[[#This Row],[Total Active Review Days 
(without pauses)]]),
        IF(Table1[[#This Row],[Total Active Review Days 
(without pauses)]] &gt; Table1[[#This Row],[Deadline 
(Hidden Helper)]], "Yes", "No"),
    ""))</f>
        <v/>
      </c>
      <c r="N2576" s="8"/>
      <c r="O2576" s="8"/>
      <c r="BU2576"/>
      <c r="BV2576"/>
    </row>
    <row r="2577" spans="1:74" x14ac:dyDescent="0.25">
      <c r="A2577" s="18"/>
      <c r="B2577" s="20"/>
      <c r="C2577" s="72"/>
      <c r="D2577" s="19"/>
      <c r="E2577" s="20"/>
      <c r="F2577" s="20"/>
      <c r="G2577" s="19"/>
      <c r="H2577" s="19"/>
      <c r="I2577" s="76" t="str">
        <f>IF(AND(Table1[[#This Row],[Was this permit part of a consolidated review?]]="No", Table1[[#This Row],[Date Notice of Complete Application Issued]]&lt;&gt;"", Table1[[#This Row],[Date of Decision]]&lt;&gt;""), Table1[[#This Row],[Date of Decision]]-Table1[[#This Row],[Date Notice of Complete Application Issued]], "")</f>
        <v/>
      </c>
      <c r="J257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7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7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77" s="74" t="str">
        <f>IF(Table1[[#This Row],[Was there an agreed upon decision date?]]="Yes",
    "Mutually agreed timeline",
    IF(ISNUMBER(Table1[[#This Row],[Total Active Review Days 
(without pauses)]]),
        IF(Table1[[#This Row],[Total Active Review Days 
(without pauses)]] &gt; Table1[[#This Row],[Deadline 
(Hidden Helper)]], "Yes", "No"),
    ""))</f>
        <v/>
      </c>
      <c r="N2577" s="8"/>
      <c r="O2577" s="8"/>
      <c r="BU2577"/>
      <c r="BV2577"/>
    </row>
    <row r="2578" spans="1:74" x14ac:dyDescent="0.25">
      <c r="A2578" s="18"/>
      <c r="B2578" s="20"/>
      <c r="C2578" s="72"/>
      <c r="D2578" s="19"/>
      <c r="E2578" s="20"/>
      <c r="F2578" s="20"/>
      <c r="G2578" s="19"/>
      <c r="H2578" s="19"/>
      <c r="I2578" s="76" t="str">
        <f>IF(AND(Table1[[#This Row],[Was this permit part of a consolidated review?]]="No", Table1[[#This Row],[Date Notice of Complete Application Issued]]&lt;&gt;"", Table1[[#This Row],[Date of Decision]]&lt;&gt;""), Table1[[#This Row],[Date of Decision]]-Table1[[#This Row],[Date Notice of Complete Application Issued]], "")</f>
        <v/>
      </c>
      <c r="J257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7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7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78" s="74" t="str">
        <f>IF(Table1[[#This Row],[Was there an agreed upon decision date?]]="Yes",
    "Mutually agreed timeline",
    IF(ISNUMBER(Table1[[#This Row],[Total Active Review Days 
(without pauses)]]),
        IF(Table1[[#This Row],[Total Active Review Days 
(without pauses)]] &gt; Table1[[#This Row],[Deadline 
(Hidden Helper)]], "Yes", "No"),
    ""))</f>
        <v/>
      </c>
      <c r="N2578" s="8"/>
      <c r="O2578" s="8"/>
      <c r="BU2578"/>
      <c r="BV2578"/>
    </row>
    <row r="2579" spans="1:74" x14ac:dyDescent="0.25">
      <c r="A2579" s="18"/>
      <c r="B2579" s="20"/>
      <c r="C2579" s="72"/>
      <c r="D2579" s="19"/>
      <c r="E2579" s="20"/>
      <c r="F2579" s="20"/>
      <c r="G2579" s="19"/>
      <c r="H2579" s="19"/>
      <c r="I2579" s="76" t="str">
        <f>IF(AND(Table1[[#This Row],[Was this permit part of a consolidated review?]]="No", Table1[[#This Row],[Date Notice of Complete Application Issued]]&lt;&gt;"", Table1[[#This Row],[Date of Decision]]&lt;&gt;""), Table1[[#This Row],[Date of Decision]]-Table1[[#This Row],[Date Notice of Complete Application Issued]], "")</f>
        <v/>
      </c>
      <c r="J257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7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7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79" s="74" t="str">
        <f>IF(Table1[[#This Row],[Was there an agreed upon decision date?]]="Yes",
    "Mutually agreed timeline",
    IF(ISNUMBER(Table1[[#This Row],[Total Active Review Days 
(without pauses)]]),
        IF(Table1[[#This Row],[Total Active Review Days 
(without pauses)]] &gt; Table1[[#This Row],[Deadline 
(Hidden Helper)]], "Yes", "No"),
    ""))</f>
        <v/>
      </c>
      <c r="N2579" s="8"/>
      <c r="O2579" s="8"/>
      <c r="BU2579"/>
      <c r="BV2579"/>
    </row>
    <row r="2580" spans="1:74" x14ac:dyDescent="0.25">
      <c r="A2580" s="18"/>
      <c r="B2580" s="20"/>
      <c r="C2580" s="72"/>
      <c r="D2580" s="19"/>
      <c r="E2580" s="20"/>
      <c r="F2580" s="20"/>
      <c r="G2580" s="19"/>
      <c r="H2580" s="19"/>
      <c r="I2580" s="76" t="str">
        <f>IF(AND(Table1[[#This Row],[Was this permit part of a consolidated review?]]="No", Table1[[#This Row],[Date Notice of Complete Application Issued]]&lt;&gt;"", Table1[[#This Row],[Date of Decision]]&lt;&gt;""), Table1[[#This Row],[Date of Decision]]-Table1[[#This Row],[Date Notice of Complete Application Issued]], "")</f>
        <v/>
      </c>
      <c r="J258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8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8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80" s="74" t="str">
        <f>IF(Table1[[#This Row],[Was there an agreed upon decision date?]]="Yes",
    "Mutually agreed timeline",
    IF(ISNUMBER(Table1[[#This Row],[Total Active Review Days 
(without pauses)]]),
        IF(Table1[[#This Row],[Total Active Review Days 
(without pauses)]] &gt; Table1[[#This Row],[Deadline 
(Hidden Helper)]], "Yes", "No"),
    ""))</f>
        <v/>
      </c>
      <c r="N2580" s="8"/>
      <c r="O2580" s="8"/>
      <c r="BU2580"/>
      <c r="BV2580"/>
    </row>
    <row r="2581" spans="1:74" x14ac:dyDescent="0.25">
      <c r="A2581" s="18"/>
      <c r="B2581" s="20"/>
      <c r="C2581" s="72"/>
      <c r="D2581" s="19"/>
      <c r="E2581" s="20"/>
      <c r="F2581" s="20"/>
      <c r="G2581" s="19"/>
      <c r="H2581" s="19"/>
      <c r="I2581" s="76" t="str">
        <f>IF(AND(Table1[[#This Row],[Was this permit part of a consolidated review?]]="No", Table1[[#This Row],[Date Notice of Complete Application Issued]]&lt;&gt;"", Table1[[#This Row],[Date of Decision]]&lt;&gt;""), Table1[[#This Row],[Date of Decision]]-Table1[[#This Row],[Date Notice of Complete Application Issued]], "")</f>
        <v/>
      </c>
      <c r="J258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8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8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81" s="74" t="str">
        <f>IF(Table1[[#This Row],[Was there an agreed upon decision date?]]="Yes",
    "Mutually agreed timeline",
    IF(ISNUMBER(Table1[[#This Row],[Total Active Review Days 
(without pauses)]]),
        IF(Table1[[#This Row],[Total Active Review Days 
(without pauses)]] &gt; Table1[[#This Row],[Deadline 
(Hidden Helper)]], "Yes", "No"),
    ""))</f>
        <v/>
      </c>
      <c r="N2581" s="8"/>
      <c r="O2581" s="8"/>
      <c r="BU2581"/>
      <c r="BV2581"/>
    </row>
    <row r="2582" spans="1:74" x14ac:dyDescent="0.25">
      <c r="A2582" s="18"/>
      <c r="B2582" s="20"/>
      <c r="C2582" s="72"/>
      <c r="D2582" s="19"/>
      <c r="E2582" s="20"/>
      <c r="F2582" s="20"/>
      <c r="G2582" s="19"/>
      <c r="H2582" s="19"/>
      <c r="I2582" s="76" t="str">
        <f>IF(AND(Table1[[#This Row],[Was this permit part of a consolidated review?]]="No", Table1[[#This Row],[Date Notice of Complete Application Issued]]&lt;&gt;"", Table1[[#This Row],[Date of Decision]]&lt;&gt;""), Table1[[#This Row],[Date of Decision]]-Table1[[#This Row],[Date Notice of Complete Application Issued]], "")</f>
        <v/>
      </c>
      <c r="J258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8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8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82" s="74" t="str">
        <f>IF(Table1[[#This Row],[Was there an agreed upon decision date?]]="Yes",
    "Mutually agreed timeline",
    IF(ISNUMBER(Table1[[#This Row],[Total Active Review Days 
(without pauses)]]),
        IF(Table1[[#This Row],[Total Active Review Days 
(without pauses)]] &gt; Table1[[#This Row],[Deadline 
(Hidden Helper)]], "Yes", "No"),
    ""))</f>
        <v/>
      </c>
      <c r="N2582" s="8"/>
      <c r="O2582" s="8"/>
      <c r="BU2582"/>
      <c r="BV2582"/>
    </row>
    <row r="2583" spans="1:74" x14ac:dyDescent="0.25">
      <c r="A2583" s="18"/>
      <c r="B2583" s="20"/>
      <c r="C2583" s="72"/>
      <c r="D2583" s="19"/>
      <c r="E2583" s="20"/>
      <c r="F2583" s="20"/>
      <c r="G2583" s="19"/>
      <c r="H2583" s="19"/>
      <c r="I2583" s="76" t="str">
        <f>IF(AND(Table1[[#This Row],[Was this permit part of a consolidated review?]]="No", Table1[[#This Row],[Date Notice of Complete Application Issued]]&lt;&gt;"", Table1[[#This Row],[Date of Decision]]&lt;&gt;""), Table1[[#This Row],[Date of Decision]]-Table1[[#This Row],[Date Notice of Complete Application Issued]], "")</f>
        <v/>
      </c>
      <c r="J258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8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8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83" s="74" t="str">
        <f>IF(Table1[[#This Row],[Was there an agreed upon decision date?]]="Yes",
    "Mutually agreed timeline",
    IF(ISNUMBER(Table1[[#This Row],[Total Active Review Days 
(without pauses)]]),
        IF(Table1[[#This Row],[Total Active Review Days 
(without pauses)]] &gt; Table1[[#This Row],[Deadline 
(Hidden Helper)]], "Yes", "No"),
    ""))</f>
        <v/>
      </c>
      <c r="N2583" s="8"/>
      <c r="O2583" s="8"/>
      <c r="BU2583"/>
      <c r="BV2583"/>
    </row>
    <row r="2584" spans="1:74" x14ac:dyDescent="0.25">
      <c r="A2584" s="18"/>
      <c r="B2584" s="20"/>
      <c r="C2584" s="72"/>
      <c r="D2584" s="19"/>
      <c r="E2584" s="20"/>
      <c r="F2584" s="20"/>
      <c r="G2584" s="19"/>
      <c r="H2584" s="19"/>
      <c r="I2584" s="76" t="str">
        <f>IF(AND(Table1[[#This Row],[Was this permit part of a consolidated review?]]="No", Table1[[#This Row],[Date Notice of Complete Application Issued]]&lt;&gt;"", Table1[[#This Row],[Date of Decision]]&lt;&gt;""), Table1[[#This Row],[Date of Decision]]-Table1[[#This Row],[Date Notice of Complete Application Issued]], "")</f>
        <v/>
      </c>
      <c r="J258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8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8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84" s="74" t="str">
        <f>IF(Table1[[#This Row],[Was there an agreed upon decision date?]]="Yes",
    "Mutually agreed timeline",
    IF(ISNUMBER(Table1[[#This Row],[Total Active Review Days 
(without pauses)]]),
        IF(Table1[[#This Row],[Total Active Review Days 
(without pauses)]] &gt; Table1[[#This Row],[Deadline 
(Hidden Helper)]], "Yes", "No"),
    ""))</f>
        <v/>
      </c>
      <c r="N2584" s="8"/>
      <c r="O2584" s="8"/>
      <c r="BU2584"/>
      <c r="BV2584"/>
    </row>
    <row r="2585" spans="1:74" x14ac:dyDescent="0.25">
      <c r="A2585" s="18"/>
      <c r="B2585" s="20"/>
      <c r="C2585" s="72"/>
      <c r="D2585" s="19"/>
      <c r="E2585" s="20"/>
      <c r="F2585" s="20"/>
      <c r="G2585" s="19"/>
      <c r="H2585" s="19"/>
      <c r="I2585" s="76" t="str">
        <f>IF(AND(Table1[[#This Row],[Was this permit part of a consolidated review?]]="No", Table1[[#This Row],[Date Notice of Complete Application Issued]]&lt;&gt;"", Table1[[#This Row],[Date of Decision]]&lt;&gt;""), Table1[[#This Row],[Date of Decision]]-Table1[[#This Row],[Date Notice of Complete Application Issued]], "")</f>
        <v/>
      </c>
      <c r="J258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8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8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85" s="74" t="str">
        <f>IF(Table1[[#This Row],[Was there an agreed upon decision date?]]="Yes",
    "Mutually agreed timeline",
    IF(ISNUMBER(Table1[[#This Row],[Total Active Review Days 
(without pauses)]]),
        IF(Table1[[#This Row],[Total Active Review Days 
(without pauses)]] &gt; Table1[[#This Row],[Deadline 
(Hidden Helper)]], "Yes", "No"),
    ""))</f>
        <v/>
      </c>
      <c r="N2585" s="8"/>
      <c r="O2585" s="8"/>
      <c r="BU2585"/>
      <c r="BV2585"/>
    </row>
    <row r="2586" spans="1:74" x14ac:dyDescent="0.25">
      <c r="A2586" s="18"/>
      <c r="B2586" s="20"/>
      <c r="C2586" s="72"/>
      <c r="D2586" s="19"/>
      <c r="E2586" s="20"/>
      <c r="F2586" s="20"/>
      <c r="G2586" s="19"/>
      <c r="H2586" s="19"/>
      <c r="I2586" s="76" t="str">
        <f>IF(AND(Table1[[#This Row],[Was this permit part of a consolidated review?]]="No", Table1[[#This Row],[Date Notice of Complete Application Issued]]&lt;&gt;"", Table1[[#This Row],[Date of Decision]]&lt;&gt;""), Table1[[#This Row],[Date of Decision]]-Table1[[#This Row],[Date Notice of Complete Application Issued]], "")</f>
        <v/>
      </c>
      <c r="J258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8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8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86" s="74" t="str">
        <f>IF(Table1[[#This Row],[Was there an agreed upon decision date?]]="Yes",
    "Mutually agreed timeline",
    IF(ISNUMBER(Table1[[#This Row],[Total Active Review Days 
(without pauses)]]),
        IF(Table1[[#This Row],[Total Active Review Days 
(without pauses)]] &gt; Table1[[#This Row],[Deadline 
(Hidden Helper)]], "Yes", "No"),
    ""))</f>
        <v/>
      </c>
      <c r="N2586" s="8"/>
      <c r="O2586" s="8"/>
      <c r="BU2586"/>
      <c r="BV2586"/>
    </row>
    <row r="2587" spans="1:74" x14ac:dyDescent="0.25">
      <c r="A2587" s="18"/>
      <c r="B2587" s="20"/>
      <c r="C2587" s="72"/>
      <c r="D2587" s="19"/>
      <c r="E2587" s="20"/>
      <c r="F2587" s="20"/>
      <c r="G2587" s="19"/>
      <c r="H2587" s="19"/>
      <c r="I2587" s="76" t="str">
        <f>IF(AND(Table1[[#This Row],[Was this permit part of a consolidated review?]]="No", Table1[[#This Row],[Date Notice of Complete Application Issued]]&lt;&gt;"", Table1[[#This Row],[Date of Decision]]&lt;&gt;""), Table1[[#This Row],[Date of Decision]]-Table1[[#This Row],[Date Notice of Complete Application Issued]], "")</f>
        <v/>
      </c>
      <c r="J258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8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8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87" s="74" t="str">
        <f>IF(Table1[[#This Row],[Was there an agreed upon decision date?]]="Yes",
    "Mutually agreed timeline",
    IF(ISNUMBER(Table1[[#This Row],[Total Active Review Days 
(without pauses)]]),
        IF(Table1[[#This Row],[Total Active Review Days 
(without pauses)]] &gt; Table1[[#This Row],[Deadline 
(Hidden Helper)]], "Yes", "No"),
    ""))</f>
        <v/>
      </c>
      <c r="N2587" s="8"/>
      <c r="O2587" s="8"/>
      <c r="BU2587"/>
      <c r="BV2587"/>
    </row>
    <row r="2588" spans="1:74" x14ac:dyDescent="0.25">
      <c r="A2588" s="18"/>
      <c r="B2588" s="20"/>
      <c r="C2588" s="72"/>
      <c r="D2588" s="19"/>
      <c r="E2588" s="20"/>
      <c r="F2588" s="20"/>
      <c r="G2588" s="19"/>
      <c r="H2588" s="19"/>
      <c r="I2588" s="76" t="str">
        <f>IF(AND(Table1[[#This Row],[Was this permit part of a consolidated review?]]="No", Table1[[#This Row],[Date Notice of Complete Application Issued]]&lt;&gt;"", Table1[[#This Row],[Date of Decision]]&lt;&gt;""), Table1[[#This Row],[Date of Decision]]-Table1[[#This Row],[Date Notice of Complete Application Issued]], "")</f>
        <v/>
      </c>
      <c r="J258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8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8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88" s="74" t="str">
        <f>IF(Table1[[#This Row],[Was there an agreed upon decision date?]]="Yes",
    "Mutually agreed timeline",
    IF(ISNUMBER(Table1[[#This Row],[Total Active Review Days 
(without pauses)]]),
        IF(Table1[[#This Row],[Total Active Review Days 
(without pauses)]] &gt; Table1[[#This Row],[Deadline 
(Hidden Helper)]], "Yes", "No"),
    ""))</f>
        <v/>
      </c>
      <c r="N2588" s="8"/>
      <c r="O2588" s="8"/>
      <c r="BU2588"/>
      <c r="BV2588"/>
    </row>
    <row r="2589" spans="1:74" x14ac:dyDescent="0.25">
      <c r="A2589" s="18"/>
      <c r="B2589" s="20"/>
      <c r="C2589" s="72"/>
      <c r="D2589" s="19"/>
      <c r="E2589" s="20"/>
      <c r="F2589" s="20"/>
      <c r="G2589" s="19"/>
      <c r="H2589" s="19"/>
      <c r="I2589" s="76" t="str">
        <f>IF(AND(Table1[[#This Row],[Was this permit part of a consolidated review?]]="No", Table1[[#This Row],[Date Notice of Complete Application Issued]]&lt;&gt;"", Table1[[#This Row],[Date of Decision]]&lt;&gt;""), Table1[[#This Row],[Date of Decision]]-Table1[[#This Row],[Date Notice of Complete Application Issued]], "")</f>
        <v/>
      </c>
      <c r="J258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8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8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89" s="74" t="str">
        <f>IF(Table1[[#This Row],[Was there an agreed upon decision date?]]="Yes",
    "Mutually agreed timeline",
    IF(ISNUMBER(Table1[[#This Row],[Total Active Review Days 
(without pauses)]]),
        IF(Table1[[#This Row],[Total Active Review Days 
(without pauses)]] &gt; Table1[[#This Row],[Deadline 
(Hidden Helper)]], "Yes", "No"),
    ""))</f>
        <v/>
      </c>
      <c r="N2589" s="8"/>
      <c r="O2589" s="8"/>
      <c r="BU2589"/>
      <c r="BV2589"/>
    </row>
    <row r="2590" spans="1:74" x14ac:dyDescent="0.25">
      <c r="A2590" s="18"/>
      <c r="B2590" s="20"/>
      <c r="C2590" s="72"/>
      <c r="D2590" s="19"/>
      <c r="E2590" s="20"/>
      <c r="F2590" s="20"/>
      <c r="G2590" s="19"/>
      <c r="H2590" s="19"/>
      <c r="I2590" s="76" t="str">
        <f>IF(AND(Table1[[#This Row],[Was this permit part of a consolidated review?]]="No", Table1[[#This Row],[Date Notice of Complete Application Issued]]&lt;&gt;"", Table1[[#This Row],[Date of Decision]]&lt;&gt;""), Table1[[#This Row],[Date of Decision]]-Table1[[#This Row],[Date Notice of Complete Application Issued]], "")</f>
        <v/>
      </c>
      <c r="J259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9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9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90" s="74" t="str">
        <f>IF(Table1[[#This Row],[Was there an agreed upon decision date?]]="Yes",
    "Mutually agreed timeline",
    IF(ISNUMBER(Table1[[#This Row],[Total Active Review Days 
(without pauses)]]),
        IF(Table1[[#This Row],[Total Active Review Days 
(without pauses)]] &gt; Table1[[#This Row],[Deadline 
(Hidden Helper)]], "Yes", "No"),
    ""))</f>
        <v/>
      </c>
      <c r="N2590" s="8"/>
      <c r="O2590" s="8"/>
      <c r="BU2590"/>
      <c r="BV2590"/>
    </row>
    <row r="2591" spans="1:74" x14ac:dyDescent="0.25">
      <c r="A2591" s="18"/>
      <c r="B2591" s="20"/>
      <c r="C2591" s="72"/>
      <c r="D2591" s="19"/>
      <c r="E2591" s="20"/>
      <c r="F2591" s="20"/>
      <c r="G2591" s="19"/>
      <c r="H2591" s="19"/>
      <c r="I2591" s="76" t="str">
        <f>IF(AND(Table1[[#This Row],[Was this permit part of a consolidated review?]]="No", Table1[[#This Row],[Date Notice of Complete Application Issued]]&lt;&gt;"", Table1[[#This Row],[Date of Decision]]&lt;&gt;""), Table1[[#This Row],[Date of Decision]]-Table1[[#This Row],[Date Notice of Complete Application Issued]], "")</f>
        <v/>
      </c>
      <c r="J259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9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9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91" s="74" t="str">
        <f>IF(Table1[[#This Row],[Was there an agreed upon decision date?]]="Yes",
    "Mutually agreed timeline",
    IF(ISNUMBER(Table1[[#This Row],[Total Active Review Days 
(without pauses)]]),
        IF(Table1[[#This Row],[Total Active Review Days 
(without pauses)]] &gt; Table1[[#This Row],[Deadline 
(Hidden Helper)]], "Yes", "No"),
    ""))</f>
        <v/>
      </c>
      <c r="N2591" s="8"/>
      <c r="O2591" s="8"/>
      <c r="BU2591"/>
      <c r="BV2591"/>
    </row>
    <row r="2592" spans="1:74" x14ac:dyDescent="0.25">
      <c r="A2592" s="18"/>
      <c r="B2592" s="20"/>
      <c r="C2592" s="72"/>
      <c r="D2592" s="19"/>
      <c r="E2592" s="20"/>
      <c r="F2592" s="20"/>
      <c r="G2592" s="19"/>
      <c r="H2592" s="19"/>
      <c r="I2592" s="76" t="str">
        <f>IF(AND(Table1[[#This Row],[Was this permit part of a consolidated review?]]="No", Table1[[#This Row],[Date Notice of Complete Application Issued]]&lt;&gt;"", Table1[[#This Row],[Date of Decision]]&lt;&gt;""), Table1[[#This Row],[Date of Decision]]-Table1[[#This Row],[Date Notice of Complete Application Issued]], "")</f>
        <v/>
      </c>
      <c r="J259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9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9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92" s="74" t="str">
        <f>IF(Table1[[#This Row],[Was there an agreed upon decision date?]]="Yes",
    "Mutually agreed timeline",
    IF(ISNUMBER(Table1[[#This Row],[Total Active Review Days 
(without pauses)]]),
        IF(Table1[[#This Row],[Total Active Review Days 
(without pauses)]] &gt; Table1[[#This Row],[Deadline 
(Hidden Helper)]], "Yes", "No"),
    ""))</f>
        <v/>
      </c>
      <c r="N2592" s="8"/>
      <c r="O2592" s="8"/>
      <c r="BU2592"/>
      <c r="BV2592"/>
    </row>
    <row r="2593" spans="1:74" x14ac:dyDescent="0.25">
      <c r="A2593" s="18"/>
      <c r="B2593" s="20"/>
      <c r="C2593" s="72"/>
      <c r="D2593" s="19"/>
      <c r="E2593" s="20"/>
      <c r="F2593" s="20"/>
      <c r="G2593" s="19"/>
      <c r="H2593" s="19"/>
      <c r="I2593" s="76" t="str">
        <f>IF(AND(Table1[[#This Row],[Was this permit part of a consolidated review?]]="No", Table1[[#This Row],[Date Notice of Complete Application Issued]]&lt;&gt;"", Table1[[#This Row],[Date of Decision]]&lt;&gt;""), Table1[[#This Row],[Date of Decision]]-Table1[[#This Row],[Date Notice of Complete Application Issued]], "")</f>
        <v/>
      </c>
      <c r="J259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9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9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93" s="74" t="str">
        <f>IF(Table1[[#This Row],[Was there an agreed upon decision date?]]="Yes",
    "Mutually agreed timeline",
    IF(ISNUMBER(Table1[[#This Row],[Total Active Review Days 
(without pauses)]]),
        IF(Table1[[#This Row],[Total Active Review Days 
(without pauses)]] &gt; Table1[[#This Row],[Deadline 
(Hidden Helper)]], "Yes", "No"),
    ""))</f>
        <v/>
      </c>
      <c r="N2593" s="8"/>
      <c r="O2593" s="8"/>
      <c r="BU2593"/>
      <c r="BV2593"/>
    </row>
    <row r="2594" spans="1:74" x14ac:dyDescent="0.25">
      <c r="A2594" s="18"/>
      <c r="B2594" s="20"/>
      <c r="C2594" s="72"/>
      <c r="D2594" s="19"/>
      <c r="E2594" s="20"/>
      <c r="F2594" s="20"/>
      <c r="G2594" s="19"/>
      <c r="H2594" s="19"/>
      <c r="I2594" s="76" t="str">
        <f>IF(AND(Table1[[#This Row],[Was this permit part of a consolidated review?]]="No", Table1[[#This Row],[Date Notice of Complete Application Issued]]&lt;&gt;"", Table1[[#This Row],[Date of Decision]]&lt;&gt;""), Table1[[#This Row],[Date of Decision]]-Table1[[#This Row],[Date Notice of Complete Application Issued]], "")</f>
        <v/>
      </c>
      <c r="J259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9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9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94" s="74" t="str">
        <f>IF(Table1[[#This Row],[Was there an agreed upon decision date?]]="Yes",
    "Mutually agreed timeline",
    IF(ISNUMBER(Table1[[#This Row],[Total Active Review Days 
(without pauses)]]),
        IF(Table1[[#This Row],[Total Active Review Days 
(without pauses)]] &gt; Table1[[#This Row],[Deadline 
(Hidden Helper)]], "Yes", "No"),
    ""))</f>
        <v/>
      </c>
      <c r="N2594" s="8"/>
      <c r="O2594" s="8"/>
      <c r="BU2594"/>
      <c r="BV2594"/>
    </row>
    <row r="2595" spans="1:74" x14ac:dyDescent="0.25">
      <c r="A2595" s="18"/>
      <c r="B2595" s="20"/>
      <c r="C2595" s="72"/>
      <c r="D2595" s="19"/>
      <c r="E2595" s="20"/>
      <c r="F2595" s="20"/>
      <c r="G2595" s="19"/>
      <c r="H2595" s="19"/>
      <c r="I2595" s="76" t="str">
        <f>IF(AND(Table1[[#This Row],[Was this permit part of a consolidated review?]]="No", Table1[[#This Row],[Date Notice of Complete Application Issued]]&lt;&gt;"", Table1[[#This Row],[Date of Decision]]&lt;&gt;""), Table1[[#This Row],[Date of Decision]]-Table1[[#This Row],[Date Notice of Complete Application Issued]], "")</f>
        <v/>
      </c>
      <c r="J259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9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9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95" s="74" t="str">
        <f>IF(Table1[[#This Row],[Was there an agreed upon decision date?]]="Yes",
    "Mutually agreed timeline",
    IF(ISNUMBER(Table1[[#This Row],[Total Active Review Days 
(without pauses)]]),
        IF(Table1[[#This Row],[Total Active Review Days 
(without pauses)]] &gt; Table1[[#This Row],[Deadline 
(Hidden Helper)]], "Yes", "No"),
    ""))</f>
        <v/>
      </c>
      <c r="N2595" s="8"/>
      <c r="O2595" s="8"/>
      <c r="BU2595"/>
      <c r="BV2595"/>
    </row>
    <row r="2596" spans="1:74" x14ac:dyDescent="0.25">
      <c r="A2596" s="18"/>
      <c r="B2596" s="20"/>
      <c r="C2596" s="72"/>
      <c r="D2596" s="19"/>
      <c r="E2596" s="20"/>
      <c r="F2596" s="20"/>
      <c r="G2596" s="19"/>
      <c r="H2596" s="19"/>
      <c r="I2596" s="76" t="str">
        <f>IF(AND(Table1[[#This Row],[Was this permit part of a consolidated review?]]="No", Table1[[#This Row],[Date Notice of Complete Application Issued]]&lt;&gt;"", Table1[[#This Row],[Date of Decision]]&lt;&gt;""), Table1[[#This Row],[Date of Decision]]-Table1[[#This Row],[Date Notice of Complete Application Issued]], "")</f>
        <v/>
      </c>
      <c r="J259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9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9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96" s="74" t="str">
        <f>IF(Table1[[#This Row],[Was there an agreed upon decision date?]]="Yes",
    "Mutually agreed timeline",
    IF(ISNUMBER(Table1[[#This Row],[Total Active Review Days 
(without pauses)]]),
        IF(Table1[[#This Row],[Total Active Review Days 
(without pauses)]] &gt; Table1[[#This Row],[Deadline 
(Hidden Helper)]], "Yes", "No"),
    ""))</f>
        <v/>
      </c>
      <c r="N2596" s="8"/>
      <c r="O2596" s="8"/>
      <c r="BU2596"/>
      <c r="BV2596"/>
    </row>
    <row r="2597" spans="1:74" x14ac:dyDescent="0.25">
      <c r="A2597" s="18"/>
      <c r="B2597" s="20"/>
      <c r="C2597" s="72"/>
      <c r="D2597" s="19"/>
      <c r="E2597" s="20"/>
      <c r="F2597" s="20"/>
      <c r="G2597" s="19"/>
      <c r="H2597" s="19"/>
      <c r="I2597" s="76" t="str">
        <f>IF(AND(Table1[[#This Row],[Was this permit part of a consolidated review?]]="No", Table1[[#This Row],[Date Notice of Complete Application Issued]]&lt;&gt;"", Table1[[#This Row],[Date of Decision]]&lt;&gt;""), Table1[[#This Row],[Date of Decision]]-Table1[[#This Row],[Date Notice of Complete Application Issued]], "")</f>
        <v/>
      </c>
      <c r="J259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9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9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97" s="74" t="str">
        <f>IF(Table1[[#This Row],[Was there an agreed upon decision date?]]="Yes",
    "Mutually agreed timeline",
    IF(ISNUMBER(Table1[[#This Row],[Total Active Review Days 
(without pauses)]]),
        IF(Table1[[#This Row],[Total Active Review Days 
(without pauses)]] &gt; Table1[[#This Row],[Deadline 
(Hidden Helper)]], "Yes", "No"),
    ""))</f>
        <v/>
      </c>
      <c r="N2597" s="8"/>
      <c r="O2597" s="8"/>
      <c r="BU2597"/>
      <c r="BV2597"/>
    </row>
    <row r="2598" spans="1:74" x14ac:dyDescent="0.25">
      <c r="A2598" s="18"/>
      <c r="B2598" s="20"/>
      <c r="C2598" s="72"/>
      <c r="D2598" s="19"/>
      <c r="E2598" s="20"/>
      <c r="F2598" s="20"/>
      <c r="G2598" s="19"/>
      <c r="H2598" s="19"/>
      <c r="I2598" s="76" t="str">
        <f>IF(AND(Table1[[#This Row],[Was this permit part of a consolidated review?]]="No", Table1[[#This Row],[Date Notice of Complete Application Issued]]&lt;&gt;"", Table1[[#This Row],[Date of Decision]]&lt;&gt;""), Table1[[#This Row],[Date of Decision]]-Table1[[#This Row],[Date Notice of Complete Application Issued]], "")</f>
        <v/>
      </c>
      <c r="J259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9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9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98" s="74" t="str">
        <f>IF(Table1[[#This Row],[Was there an agreed upon decision date?]]="Yes",
    "Mutually agreed timeline",
    IF(ISNUMBER(Table1[[#This Row],[Total Active Review Days 
(without pauses)]]),
        IF(Table1[[#This Row],[Total Active Review Days 
(without pauses)]] &gt; Table1[[#This Row],[Deadline 
(Hidden Helper)]], "Yes", "No"),
    ""))</f>
        <v/>
      </c>
      <c r="N2598" s="8"/>
      <c r="O2598" s="8"/>
      <c r="BU2598"/>
      <c r="BV2598"/>
    </row>
    <row r="2599" spans="1:74" x14ac:dyDescent="0.25">
      <c r="A2599" s="18"/>
      <c r="B2599" s="20"/>
      <c r="C2599" s="72"/>
      <c r="D2599" s="19"/>
      <c r="E2599" s="20"/>
      <c r="F2599" s="20"/>
      <c r="G2599" s="19"/>
      <c r="H2599" s="19"/>
      <c r="I2599" s="76" t="str">
        <f>IF(AND(Table1[[#This Row],[Was this permit part of a consolidated review?]]="No", Table1[[#This Row],[Date Notice of Complete Application Issued]]&lt;&gt;"", Table1[[#This Row],[Date of Decision]]&lt;&gt;""), Table1[[#This Row],[Date of Decision]]-Table1[[#This Row],[Date Notice of Complete Application Issued]], "")</f>
        <v/>
      </c>
      <c r="J259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59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59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599" s="74" t="str">
        <f>IF(Table1[[#This Row],[Was there an agreed upon decision date?]]="Yes",
    "Mutually agreed timeline",
    IF(ISNUMBER(Table1[[#This Row],[Total Active Review Days 
(without pauses)]]),
        IF(Table1[[#This Row],[Total Active Review Days 
(without pauses)]] &gt; Table1[[#This Row],[Deadline 
(Hidden Helper)]], "Yes", "No"),
    ""))</f>
        <v/>
      </c>
      <c r="N2599" s="8"/>
      <c r="O2599" s="8"/>
      <c r="BU2599"/>
      <c r="BV2599"/>
    </row>
    <row r="2600" spans="1:74" x14ac:dyDescent="0.25">
      <c r="A2600" s="18"/>
      <c r="B2600" s="20"/>
      <c r="C2600" s="72"/>
      <c r="D2600" s="19"/>
      <c r="E2600" s="20"/>
      <c r="F2600" s="20"/>
      <c r="G2600" s="19"/>
      <c r="H2600" s="19"/>
      <c r="I2600" s="76" t="str">
        <f>IF(AND(Table1[[#This Row],[Was this permit part of a consolidated review?]]="No", Table1[[#This Row],[Date Notice of Complete Application Issued]]&lt;&gt;"", Table1[[#This Row],[Date of Decision]]&lt;&gt;""), Table1[[#This Row],[Date of Decision]]-Table1[[#This Row],[Date Notice of Complete Application Issued]], "")</f>
        <v/>
      </c>
      <c r="J260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0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0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00" s="74" t="str">
        <f>IF(Table1[[#This Row],[Was there an agreed upon decision date?]]="Yes",
    "Mutually agreed timeline",
    IF(ISNUMBER(Table1[[#This Row],[Total Active Review Days 
(without pauses)]]),
        IF(Table1[[#This Row],[Total Active Review Days 
(without pauses)]] &gt; Table1[[#This Row],[Deadline 
(Hidden Helper)]], "Yes", "No"),
    ""))</f>
        <v/>
      </c>
      <c r="N2600" s="8"/>
      <c r="O2600" s="8"/>
      <c r="BU2600"/>
      <c r="BV2600"/>
    </row>
    <row r="2601" spans="1:74" x14ac:dyDescent="0.25">
      <c r="A2601" s="18"/>
      <c r="B2601" s="20"/>
      <c r="C2601" s="72"/>
      <c r="D2601" s="19"/>
      <c r="E2601" s="20"/>
      <c r="F2601" s="20"/>
      <c r="G2601" s="19"/>
      <c r="H2601" s="19"/>
      <c r="I2601" s="76" t="str">
        <f>IF(AND(Table1[[#This Row],[Was this permit part of a consolidated review?]]="No", Table1[[#This Row],[Date Notice of Complete Application Issued]]&lt;&gt;"", Table1[[#This Row],[Date of Decision]]&lt;&gt;""), Table1[[#This Row],[Date of Decision]]-Table1[[#This Row],[Date Notice of Complete Application Issued]], "")</f>
        <v/>
      </c>
      <c r="J260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0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0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01" s="74" t="str">
        <f>IF(Table1[[#This Row],[Was there an agreed upon decision date?]]="Yes",
    "Mutually agreed timeline",
    IF(ISNUMBER(Table1[[#This Row],[Total Active Review Days 
(without pauses)]]),
        IF(Table1[[#This Row],[Total Active Review Days 
(without pauses)]] &gt; Table1[[#This Row],[Deadline 
(Hidden Helper)]], "Yes", "No"),
    ""))</f>
        <v/>
      </c>
      <c r="N2601" s="8"/>
      <c r="O2601" s="8"/>
      <c r="BU2601"/>
      <c r="BV2601"/>
    </row>
    <row r="2602" spans="1:74" x14ac:dyDescent="0.25">
      <c r="A2602" s="18"/>
      <c r="B2602" s="20"/>
      <c r="C2602" s="72"/>
      <c r="D2602" s="19"/>
      <c r="E2602" s="20"/>
      <c r="F2602" s="20"/>
      <c r="G2602" s="19"/>
      <c r="H2602" s="19"/>
      <c r="I2602" s="76" t="str">
        <f>IF(AND(Table1[[#This Row],[Was this permit part of a consolidated review?]]="No", Table1[[#This Row],[Date Notice of Complete Application Issued]]&lt;&gt;"", Table1[[#This Row],[Date of Decision]]&lt;&gt;""), Table1[[#This Row],[Date of Decision]]-Table1[[#This Row],[Date Notice of Complete Application Issued]], "")</f>
        <v/>
      </c>
      <c r="J260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0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0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02" s="74" t="str">
        <f>IF(Table1[[#This Row],[Was there an agreed upon decision date?]]="Yes",
    "Mutually agreed timeline",
    IF(ISNUMBER(Table1[[#This Row],[Total Active Review Days 
(without pauses)]]),
        IF(Table1[[#This Row],[Total Active Review Days 
(without pauses)]] &gt; Table1[[#This Row],[Deadline 
(Hidden Helper)]], "Yes", "No"),
    ""))</f>
        <v/>
      </c>
      <c r="N2602" s="8"/>
      <c r="O2602" s="8"/>
      <c r="BU2602"/>
      <c r="BV2602"/>
    </row>
    <row r="2603" spans="1:74" x14ac:dyDescent="0.25">
      <c r="A2603" s="18"/>
      <c r="B2603" s="20"/>
      <c r="C2603" s="72"/>
      <c r="D2603" s="19"/>
      <c r="E2603" s="20"/>
      <c r="F2603" s="20"/>
      <c r="G2603" s="19"/>
      <c r="H2603" s="19"/>
      <c r="I2603" s="76" t="str">
        <f>IF(AND(Table1[[#This Row],[Was this permit part of a consolidated review?]]="No", Table1[[#This Row],[Date Notice of Complete Application Issued]]&lt;&gt;"", Table1[[#This Row],[Date of Decision]]&lt;&gt;""), Table1[[#This Row],[Date of Decision]]-Table1[[#This Row],[Date Notice of Complete Application Issued]], "")</f>
        <v/>
      </c>
      <c r="J260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0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0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03" s="74" t="str">
        <f>IF(Table1[[#This Row],[Was there an agreed upon decision date?]]="Yes",
    "Mutually agreed timeline",
    IF(ISNUMBER(Table1[[#This Row],[Total Active Review Days 
(without pauses)]]),
        IF(Table1[[#This Row],[Total Active Review Days 
(without pauses)]] &gt; Table1[[#This Row],[Deadline 
(Hidden Helper)]], "Yes", "No"),
    ""))</f>
        <v/>
      </c>
      <c r="N2603" s="8"/>
      <c r="O2603" s="8"/>
      <c r="BU2603"/>
      <c r="BV2603"/>
    </row>
    <row r="2604" spans="1:74" x14ac:dyDescent="0.25">
      <c r="A2604" s="18"/>
      <c r="B2604" s="20"/>
      <c r="C2604" s="72"/>
      <c r="D2604" s="19"/>
      <c r="E2604" s="20"/>
      <c r="F2604" s="20"/>
      <c r="G2604" s="19"/>
      <c r="H2604" s="19"/>
      <c r="I2604" s="76" t="str">
        <f>IF(AND(Table1[[#This Row],[Was this permit part of a consolidated review?]]="No", Table1[[#This Row],[Date Notice of Complete Application Issued]]&lt;&gt;"", Table1[[#This Row],[Date of Decision]]&lt;&gt;""), Table1[[#This Row],[Date of Decision]]-Table1[[#This Row],[Date Notice of Complete Application Issued]], "")</f>
        <v/>
      </c>
      <c r="J260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0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0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04" s="74" t="str">
        <f>IF(Table1[[#This Row],[Was there an agreed upon decision date?]]="Yes",
    "Mutually agreed timeline",
    IF(ISNUMBER(Table1[[#This Row],[Total Active Review Days 
(without pauses)]]),
        IF(Table1[[#This Row],[Total Active Review Days 
(without pauses)]] &gt; Table1[[#This Row],[Deadline 
(Hidden Helper)]], "Yes", "No"),
    ""))</f>
        <v/>
      </c>
      <c r="N2604" s="8"/>
      <c r="O2604" s="8"/>
      <c r="BU2604"/>
      <c r="BV2604"/>
    </row>
    <row r="2605" spans="1:74" x14ac:dyDescent="0.25">
      <c r="A2605" s="18"/>
      <c r="B2605" s="20"/>
      <c r="C2605" s="72"/>
      <c r="D2605" s="19"/>
      <c r="E2605" s="20"/>
      <c r="F2605" s="20"/>
      <c r="G2605" s="19"/>
      <c r="H2605" s="19"/>
      <c r="I2605" s="76" t="str">
        <f>IF(AND(Table1[[#This Row],[Was this permit part of a consolidated review?]]="No", Table1[[#This Row],[Date Notice of Complete Application Issued]]&lt;&gt;"", Table1[[#This Row],[Date of Decision]]&lt;&gt;""), Table1[[#This Row],[Date of Decision]]-Table1[[#This Row],[Date Notice of Complete Application Issued]], "")</f>
        <v/>
      </c>
      <c r="J260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0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0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05" s="74" t="str">
        <f>IF(Table1[[#This Row],[Was there an agreed upon decision date?]]="Yes",
    "Mutually agreed timeline",
    IF(ISNUMBER(Table1[[#This Row],[Total Active Review Days 
(without pauses)]]),
        IF(Table1[[#This Row],[Total Active Review Days 
(without pauses)]] &gt; Table1[[#This Row],[Deadline 
(Hidden Helper)]], "Yes", "No"),
    ""))</f>
        <v/>
      </c>
      <c r="N2605" s="8"/>
      <c r="O2605" s="8"/>
      <c r="BU2605"/>
      <c r="BV2605"/>
    </row>
    <row r="2606" spans="1:74" x14ac:dyDescent="0.25">
      <c r="A2606" s="18"/>
      <c r="B2606" s="20"/>
      <c r="C2606" s="72"/>
      <c r="D2606" s="19"/>
      <c r="E2606" s="20"/>
      <c r="F2606" s="20"/>
      <c r="G2606" s="19"/>
      <c r="H2606" s="19"/>
      <c r="I2606" s="76" t="str">
        <f>IF(AND(Table1[[#This Row],[Was this permit part of a consolidated review?]]="No", Table1[[#This Row],[Date Notice of Complete Application Issued]]&lt;&gt;"", Table1[[#This Row],[Date of Decision]]&lt;&gt;""), Table1[[#This Row],[Date of Decision]]-Table1[[#This Row],[Date Notice of Complete Application Issued]], "")</f>
        <v/>
      </c>
      <c r="J260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0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0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06" s="74" t="str">
        <f>IF(Table1[[#This Row],[Was there an agreed upon decision date?]]="Yes",
    "Mutually agreed timeline",
    IF(ISNUMBER(Table1[[#This Row],[Total Active Review Days 
(without pauses)]]),
        IF(Table1[[#This Row],[Total Active Review Days 
(without pauses)]] &gt; Table1[[#This Row],[Deadline 
(Hidden Helper)]], "Yes", "No"),
    ""))</f>
        <v/>
      </c>
      <c r="N2606" s="8"/>
      <c r="O2606" s="8"/>
      <c r="BU2606"/>
      <c r="BV2606"/>
    </row>
    <row r="2607" spans="1:74" x14ac:dyDescent="0.25">
      <c r="A2607" s="18"/>
      <c r="B2607" s="20"/>
      <c r="C2607" s="72"/>
      <c r="D2607" s="19"/>
      <c r="E2607" s="20"/>
      <c r="F2607" s="20"/>
      <c r="G2607" s="19"/>
      <c r="H2607" s="19"/>
      <c r="I2607" s="76" t="str">
        <f>IF(AND(Table1[[#This Row],[Was this permit part of a consolidated review?]]="No", Table1[[#This Row],[Date Notice of Complete Application Issued]]&lt;&gt;"", Table1[[#This Row],[Date of Decision]]&lt;&gt;""), Table1[[#This Row],[Date of Decision]]-Table1[[#This Row],[Date Notice of Complete Application Issued]], "")</f>
        <v/>
      </c>
      <c r="J260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0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0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07" s="74" t="str">
        <f>IF(Table1[[#This Row],[Was there an agreed upon decision date?]]="Yes",
    "Mutually agreed timeline",
    IF(ISNUMBER(Table1[[#This Row],[Total Active Review Days 
(without pauses)]]),
        IF(Table1[[#This Row],[Total Active Review Days 
(without pauses)]] &gt; Table1[[#This Row],[Deadline 
(Hidden Helper)]], "Yes", "No"),
    ""))</f>
        <v/>
      </c>
      <c r="N2607" s="8"/>
      <c r="O2607" s="8"/>
      <c r="BU2607"/>
      <c r="BV2607"/>
    </row>
    <row r="2608" spans="1:74" x14ac:dyDescent="0.25">
      <c r="A2608" s="18"/>
      <c r="B2608" s="20"/>
      <c r="C2608" s="72"/>
      <c r="D2608" s="19"/>
      <c r="E2608" s="20"/>
      <c r="F2608" s="20"/>
      <c r="G2608" s="19"/>
      <c r="H2608" s="19"/>
      <c r="I2608" s="76" t="str">
        <f>IF(AND(Table1[[#This Row],[Was this permit part of a consolidated review?]]="No", Table1[[#This Row],[Date Notice of Complete Application Issued]]&lt;&gt;"", Table1[[#This Row],[Date of Decision]]&lt;&gt;""), Table1[[#This Row],[Date of Decision]]-Table1[[#This Row],[Date Notice of Complete Application Issued]], "")</f>
        <v/>
      </c>
      <c r="J260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0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0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08" s="74" t="str">
        <f>IF(Table1[[#This Row],[Was there an agreed upon decision date?]]="Yes",
    "Mutually agreed timeline",
    IF(ISNUMBER(Table1[[#This Row],[Total Active Review Days 
(without pauses)]]),
        IF(Table1[[#This Row],[Total Active Review Days 
(without pauses)]] &gt; Table1[[#This Row],[Deadline 
(Hidden Helper)]], "Yes", "No"),
    ""))</f>
        <v/>
      </c>
      <c r="N2608" s="8"/>
      <c r="O2608" s="8"/>
      <c r="BU2608"/>
      <c r="BV2608"/>
    </row>
    <row r="2609" spans="1:74" x14ac:dyDescent="0.25">
      <c r="A2609" s="18"/>
      <c r="B2609" s="20"/>
      <c r="C2609" s="72"/>
      <c r="D2609" s="19"/>
      <c r="E2609" s="20"/>
      <c r="F2609" s="20"/>
      <c r="G2609" s="19"/>
      <c r="H2609" s="19"/>
      <c r="I2609" s="76" t="str">
        <f>IF(AND(Table1[[#This Row],[Was this permit part of a consolidated review?]]="No", Table1[[#This Row],[Date Notice of Complete Application Issued]]&lt;&gt;"", Table1[[#This Row],[Date of Decision]]&lt;&gt;""), Table1[[#This Row],[Date of Decision]]-Table1[[#This Row],[Date Notice of Complete Application Issued]], "")</f>
        <v/>
      </c>
      <c r="J260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0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0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09" s="74" t="str">
        <f>IF(Table1[[#This Row],[Was there an agreed upon decision date?]]="Yes",
    "Mutually agreed timeline",
    IF(ISNUMBER(Table1[[#This Row],[Total Active Review Days 
(without pauses)]]),
        IF(Table1[[#This Row],[Total Active Review Days 
(without pauses)]] &gt; Table1[[#This Row],[Deadline 
(Hidden Helper)]], "Yes", "No"),
    ""))</f>
        <v/>
      </c>
      <c r="N2609" s="8"/>
      <c r="O2609" s="8"/>
      <c r="BU2609"/>
      <c r="BV2609"/>
    </row>
    <row r="2610" spans="1:74" x14ac:dyDescent="0.25">
      <c r="A2610" s="18"/>
      <c r="B2610" s="20"/>
      <c r="C2610" s="72"/>
      <c r="D2610" s="19"/>
      <c r="E2610" s="20"/>
      <c r="F2610" s="20"/>
      <c r="G2610" s="19"/>
      <c r="H2610" s="19"/>
      <c r="I2610" s="76" t="str">
        <f>IF(AND(Table1[[#This Row],[Was this permit part of a consolidated review?]]="No", Table1[[#This Row],[Date Notice of Complete Application Issued]]&lt;&gt;"", Table1[[#This Row],[Date of Decision]]&lt;&gt;""), Table1[[#This Row],[Date of Decision]]-Table1[[#This Row],[Date Notice of Complete Application Issued]], "")</f>
        <v/>
      </c>
      <c r="J261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1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1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10" s="74" t="str">
        <f>IF(Table1[[#This Row],[Was there an agreed upon decision date?]]="Yes",
    "Mutually agreed timeline",
    IF(ISNUMBER(Table1[[#This Row],[Total Active Review Days 
(without pauses)]]),
        IF(Table1[[#This Row],[Total Active Review Days 
(without pauses)]] &gt; Table1[[#This Row],[Deadline 
(Hidden Helper)]], "Yes", "No"),
    ""))</f>
        <v/>
      </c>
      <c r="N2610" s="8"/>
      <c r="O2610" s="8"/>
      <c r="BU2610"/>
      <c r="BV2610"/>
    </row>
    <row r="2611" spans="1:74" x14ac:dyDescent="0.25">
      <c r="A2611" s="18"/>
      <c r="B2611" s="20"/>
      <c r="C2611" s="72"/>
      <c r="D2611" s="19"/>
      <c r="E2611" s="20"/>
      <c r="F2611" s="20"/>
      <c r="G2611" s="19"/>
      <c r="H2611" s="19"/>
      <c r="I2611" s="76" t="str">
        <f>IF(AND(Table1[[#This Row],[Was this permit part of a consolidated review?]]="No", Table1[[#This Row],[Date Notice of Complete Application Issued]]&lt;&gt;"", Table1[[#This Row],[Date of Decision]]&lt;&gt;""), Table1[[#This Row],[Date of Decision]]-Table1[[#This Row],[Date Notice of Complete Application Issued]], "")</f>
        <v/>
      </c>
      <c r="J261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1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1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11" s="74" t="str">
        <f>IF(Table1[[#This Row],[Was there an agreed upon decision date?]]="Yes",
    "Mutually agreed timeline",
    IF(ISNUMBER(Table1[[#This Row],[Total Active Review Days 
(without pauses)]]),
        IF(Table1[[#This Row],[Total Active Review Days 
(without pauses)]] &gt; Table1[[#This Row],[Deadline 
(Hidden Helper)]], "Yes", "No"),
    ""))</f>
        <v/>
      </c>
      <c r="N2611" s="8"/>
      <c r="O2611" s="8"/>
      <c r="BU2611"/>
      <c r="BV2611"/>
    </row>
    <row r="2612" spans="1:74" x14ac:dyDescent="0.25">
      <c r="A2612" s="18"/>
      <c r="B2612" s="20"/>
      <c r="C2612" s="72"/>
      <c r="D2612" s="19"/>
      <c r="E2612" s="20"/>
      <c r="F2612" s="20"/>
      <c r="G2612" s="19"/>
      <c r="H2612" s="19"/>
      <c r="I2612" s="76" t="str">
        <f>IF(AND(Table1[[#This Row],[Was this permit part of a consolidated review?]]="No", Table1[[#This Row],[Date Notice of Complete Application Issued]]&lt;&gt;"", Table1[[#This Row],[Date of Decision]]&lt;&gt;""), Table1[[#This Row],[Date of Decision]]-Table1[[#This Row],[Date Notice of Complete Application Issued]], "")</f>
        <v/>
      </c>
      <c r="J261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1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1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12" s="74" t="str">
        <f>IF(Table1[[#This Row],[Was there an agreed upon decision date?]]="Yes",
    "Mutually agreed timeline",
    IF(ISNUMBER(Table1[[#This Row],[Total Active Review Days 
(without pauses)]]),
        IF(Table1[[#This Row],[Total Active Review Days 
(without pauses)]] &gt; Table1[[#This Row],[Deadline 
(Hidden Helper)]], "Yes", "No"),
    ""))</f>
        <v/>
      </c>
      <c r="N2612" s="8"/>
      <c r="O2612" s="8"/>
      <c r="BU2612"/>
      <c r="BV2612"/>
    </row>
    <row r="2613" spans="1:74" x14ac:dyDescent="0.25">
      <c r="A2613" s="18"/>
      <c r="B2613" s="20"/>
      <c r="C2613" s="72"/>
      <c r="D2613" s="19"/>
      <c r="E2613" s="20"/>
      <c r="F2613" s="20"/>
      <c r="G2613" s="19"/>
      <c r="H2613" s="19"/>
      <c r="I2613" s="76" t="str">
        <f>IF(AND(Table1[[#This Row],[Was this permit part of a consolidated review?]]="No", Table1[[#This Row],[Date Notice of Complete Application Issued]]&lt;&gt;"", Table1[[#This Row],[Date of Decision]]&lt;&gt;""), Table1[[#This Row],[Date of Decision]]-Table1[[#This Row],[Date Notice of Complete Application Issued]], "")</f>
        <v/>
      </c>
      <c r="J261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1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1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13" s="74" t="str">
        <f>IF(Table1[[#This Row],[Was there an agreed upon decision date?]]="Yes",
    "Mutually agreed timeline",
    IF(ISNUMBER(Table1[[#This Row],[Total Active Review Days 
(without pauses)]]),
        IF(Table1[[#This Row],[Total Active Review Days 
(without pauses)]] &gt; Table1[[#This Row],[Deadline 
(Hidden Helper)]], "Yes", "No"),
    ""))</f>
        <v/>
      </c>
      <c r="N2613" s="8"/>
      <c r="O2613" s="8"/>
      <c r="BU2613"/>
      <c r="BV2613"/>
    </row>
    <row r="2614" spans="1:74" x14ac:dyDescent="0.25">
      <c r="A2614" s="18"/>
      <c r="B2614" s="20"/>
      <c r="C2614" s="72"/>
      <c r="D2614" s="19"/>
      <c r="E2614" s="20"/>
      <c r="F2614" s="20"/>
      <c r="G2614" s="19"/>
      <c r="H2614" s="19"/>
      <c r="I2614" s="76" t="str">
        <f>IF(AND(Table1[[#This Row],[Was this permit part of a consolidated review?]]="No", Table1[[#This Row],[Date Notice of Complete Application Issued]]&lt;&gt;"", Table1[[#This Row],[Date of Decision]]&lt;&gt;""), Table1[[#This Row],[Date of Decision]]-Table1[[#This Row],[Date Notice of Complete Application Issued]], "")</f>
        <v/>
      </c>
      <c r="J261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1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1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14" s="74" t="str">
        <f>IF(Table1[[#This Row],[Was there an agreed upon decision date?]]="Yes",
    "Mutually agreed timeline",
    IF(ISNUMBER(Table1[[#This Row],[Total Active Review Days 
(without pauses)]]),
        IF(Table1[[#This Row],[Total Active Review Days 
(without pauses)]] &gt; Table1[[#This Row],[Deadline 
(Hidden Helper)]], "Yes", "No"),
    ""))</f>
        <v/>
      </c>
      <c r="N2614" s="8"/>
      <c r="O2614" s="8"/>
      <c r="BU2614"/>
      <c r="BV2614"/>
    </row>
    <row r="2615" spans="1:74" x14ac:dyDescent="0.25">
      <c r="A2615" s="18"/>
      <c r="B2615" s="20"/>
      <c r="C2615" s="72"/>
      <c r="D2615" s="19"/>
      <c r="E2615" s="20"/>
      <c r="F2615" s="20"/>
      <c r="G2615" s="19"/>
      <c r="H2615" s="19"/>
      <c r="I2615" s="76" t="str">
        <f>IF(AND(Table1[[#This Row],[Was this permit part of a consolidated review?]]="No", Table1[[#This Row],[Date Notice of Complete Application Issued]]&lt;&gt;"", Table1[[#This Row],[Date of Decision]]&lt;&gt;""), Table1[[#This Row],[Date of Decision]]-Table1[[#This Row],[Date Notice of Complete Application Issued]], "")</f>
        <v/>
      </c>
      <c r="J261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1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1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15" s="74" t="str">
        <f>IF(Table1[[#This Row],[Was there an agreed upon decision date?]]="Yes",
    "Mutually agreed timeline",
    IF(ISNUMBER(Table1[[#This Row],[Total Active Review Days 
(without pauses)]]),
        IF(Table1[[#This Row],[Total Active Review Days 
(without pauses)]] &gt; Table1[[#This Row],[Deadline 
(Hidden Helper)]], "Yes", "No"),
    ""))</f>
        <v/>
      </c>
      <c r="N2615" s="8"/>
      <c r="O2615" s="8"/>
      <c r="BU2615"/>
      <c r="BV2615"/>
    </row>
    <row r="2616" spans="1:74" x14ac:dyDescent="0.25">
      <c r="A2616" s="18"/>
      <c r="B2616" s="20"/>
      <c r="C2616" s="72"/>
      <c r="D2616" s="19"/>
      <c r="E2616" s="20"/>
      <c r="F2616" s="20"/>
      <c r="G2616" s="19"/>
      <c r="H2616" s="19"/>
      <c r="I2616" s="76" t="str">
        <f>IF(AND(Table1[[#This Row],[Was this permit part of a consolidated review?]]="No", Table1[[#This Row],[Date Notice of Complete Application Issued]]&lt;&gt;"", Table1[[#This Row],[Date of Decision]]&lt;&gt;""), Table1[[#This Row],[Date of Decision]]-Table1[[#This Row],[Date Notice of Complete Application Issued]], "")</f>
        <v/>
      </c>
      <c r="J261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1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1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16" s="74" t="str">
        <f>IF(Table1[[#This Row],[Was there an agreed upon decision date?]]="Yes",
    "Mutually agreed timeline",
    IF(ISNUMBER(Table1[[#This Row],[Total Active Review Days 
(without pauses)]]),
        IF(Table1[[#This Row],[Total Active Review Days 
(without pauses)]] &gt; Table1[[#This Row],[Deadline 
(Hidden Helper)]], "Yes", "No"),
    ""))</f>
        <v/>
      </c>
      <c r="N2616" s="8"/>
      <c r="O2616" s="8"/>
      <c r="BU2616"/>
      <c r="BV2616"/>
    </row>
    <row r="2617" spans="1:74" x14ac:dyDescent="0.25">
      <c r="A2617" s="18"/>
      <c r="B2617" s="20"/>
      <c r="C2617" s="72"/>
      <c r="D2617" s="19"/>
      <c r="E2617" s="20"/>
      <c r="F2617" s="20"/>
      <c r="G2617" s="19"/>
      <c r="H2617" s="19"/>
      <c r="I2617" s="76" t="str">
        <f>IF(AND(Table1[[#This Row],[Was this permit part of a consolidated review?]]="No", Table1[[#This Row],[Date Notice of Complete Application Issued]]&lt;&gt;"", Table1[[#This Row],[Date of Decision]]&lt;&gt;""), Table1[[#This Row],[Date of Decision]]-Table1[[#This Row],[Date Notice of Complete Application Issued]], "")</f>
        <v/>
      </c>
      <c r="J261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1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1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17" s="74" t="str">
        <f>IF(Table1[[#This Row],[Was there an agreed upon decision date?]]="Yes",
    "Mutually agreed timeline",
    IF(ISNUMBER(Table1[[#This Row],[Total Active Review Days 
(without pauses)]]),
        IF(Table1[[#This Row],[Total Active Review Days 
(without pauses)]] &gt; Table1[[#This Row],[Deadline 
(Hidden Helper)]], "Yes", "No"),
    ""))</f>
        <v/>
      </c>
      <c r="N2617" s="8"/>
      <c r="O2617" s="8"/>
      <c r="BU2617"/>
      <c r="BV2617"/>
    </row>
    <row r="2618" spans="1:74" x14ac:dyDescent="0.25">
      <c r="A2618" s="18"/>
      <c r="B2618" s="20"/>
      <c r="C2618" s="72"/>
      <c r="D2618" s="19"/>
      <c r="E2618" s="20"/>
      <c r="F2618" s="20"/>
      <c r="G2618" s="19"/>
      <c r="H2618" s="19"/>
      <c r="I2618" s="76" t="str">
        <f>IF(AND(Table1[[#This Row],[Was this permit part of a consolidated review?]]="No", Table1[[#This Row],[Date Notice of Complete Application Issued]]&lt;&gt;"", Table1[[#This Row],[Date of Decision]]&lt;&gt;""), Table1[[#This Row],[Date of Decision]]-Table1[[#This Row],[Date Notice of Complete Application Issued]], "")</f>
        <v/>
      </c>
      <c r="J261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1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1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18" s="74" t="str">
        <f>IF(Table1[[#This Row],[Was there an agreed upon decision date?]]="Yes",
    "Mutually agreed timeline",
    IF(ISNUMBER(Table1[[#This Row],[Total Active Review Days 
(without pauses)]]),
        IF(Table1[[#This Row],[Total Active Review Days 
(without pauses)]] &gt; Table1[[#This Row],[Deadline 
(Hidden Helper)]], "Yes", "No"),
    ""))</f>
        <v/>
      </c>
      <c r="N2618" s="8"/>
      <c r="O2618" s="8"/>
      <c r="BU2618"/>
      <c r="BV2618"/>
    </row>
    <row r="2619" spans="1:74" x14ac:dyDescent="0.25">
      <c r="A2619" s="18"/>
      <c r="B2619" s="20"/>
      <c r="C2619" s="72"/>
      <c r="D2619" s="19"/>
      <c r="E2619" s="20"/>
      <c r="F2619" s="20"/>
      <c r="G2619" s="19"/>
      <c r="H2619" s="19"/>
      <c r="I2619" s="76" t="str">
        <f>IF(AND(Table1[[#This Row],[Was this permit part of a consolidated review?]]="No", Table1[[#This Row],[Date Notice of Complete Application Issued]]&lt;&gt;"", Table1[[#This Row],[Date of Decision]]&lt;&gt;""), Table1[[#This Row],[Date of Decision]]-Table1[[#This Row],[Date Notice of Complete Application Issued]], "")</f>
        <v/>
      </c>
      <c r="J261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1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1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19" s="74" t="str">
        <f>IF(Table1[[#This Row],[Was there an agreed upon decision date?]]="Yes",
    "Mutually agreed timeline",
    IF(ISNUMBER(Table1[[#This Row],[Total Active Review Days 
(without pauses)]]),
        IF(Table1[[#This Row],[Total Active Review Days 
(without pauses)]] &gt; Table1[[#This Row],[Deadline 
(Hidden Helper)]], "Yes", "No"),
    ""))</f>
        <v/>
      </c>
      <c r="N2619" s="8"/>
      <c r="O2619" s="8"/>
      <c r="BU2619"/>
      <c r="BV2619"/>
    </row>
    <row r="2620" spans="1:74" x14ac:dyDescent="0.25">
      <c r="A2620" s="18"/>
      <c r="B2620" s="20"/>
      <c r="C2620" s="72"/>
      <c r="D2620" s="19"/>
      <c r="E2620" s="20"/>
      <c r="F2620" s="20"/>
      <c r="G2620" s="19"/>
      <c r="H2620" s="19"/>
      <c r="I2620" s="76" t="str">
        <f>IF(AND(Table1[[#This Row],[Was this permit part of a consolidated review?]]="No", Table1[[#This Row],[Date Notice of Complete Application Issued]]&lt;&gt;"", Table1[[#This Row],[Date of Decision]]&lt;&gt;""), Table1[[#This Row],[Date of Decision]]-Table1[[#This Row],[Date Notice of Complete Application Issued]], "")</f>
        <v/>
      </c>
      <c r="J262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2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2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20" s="74" t="str">
        <f>IF(Table1[[#This Row],[Was there an agreed upon decision date?]]="Yes",
    "Mutually agreed timeline",
    IF(ISNUMBER(Table1[[#This Row],[Total Active Review Days 
(without pauses)]]),
        IF(Table1[[#This Row],[Total Active Review Days 
(without pauses)]] &gt; Table1[[#This Row],[Deadline 
(Hidden Helper)]], "Yes", "No"),
    ""))</f>
        <v/>
      </c>
      <c r="N2620" s="8"/>
      <c r="O2620" s="8"/>
      <c r="BU2620"/>
      <c r="BV2620"/>
    </row>
    <row r="2621" spans="1:74" x14ac:dyDescent="0.25">
      <c r="A2621" s="18"/>
      <c r="B2621" s="20"/>
      <c r="C2621" s="72"/>
      <c r="D2621" s="19"/>
      <c r="E2621" s="20"/>
      <c r="F2621" s="20"/>
      <c r="G2621" s="19"/>
      <c r="H2621" s="19"/>
      <c r="I2621" s="76" t="str">
        <f>IF(AND(Table1[[#This Row],[Was this permit part of a consolidated review?]]="No", Table1[[#This Row],[Date Notice of Complete Application Issued]]&lt;&gt;"", Table1[[#This Row],[Date of Decision]]&lt;&gt;""), Table1[[#This Row],[Date of Decision]]-Table1[[#This Row],[Date Notice of Complete Application Issued]], "")</f>
        <v/>
      </c>
      <c r="J262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2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2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21" s="74" t="str">
        <f>IF(Table1[[#This Row],[Was there an agreed upon decision date?]]="Yes",
    "Mutually agreed timeline",
    IF(ISNUMBER(Table1[[#This Row],[Total Active Review Days 
(without pauses)]]),
        IF(Table1[[#This Row],[Total Active Review Days 
(without pauses)]] &gt; Table1[[#This Row],[Deadline 
(Hidden Helper)]], "Yes", "No"),
    ""))</f>
        <v/>
      </c>
      <c r="N2621" s="8"/>
      <c r="O2621" s="8"/>
      <c r="BU2621"/>
      <c r="BV2621"/>
    </row>
    <row r="2622" spans="1:74" x14ac:dyDescent="0.25">
      <c r="A2622" s="18"/>
      <c r="B2622" s="20"/>
      <c r="C2622" s="72"/>
      <c r="D2622" s="19"/>
      <c r="E2622" s="20"/>
      <c r="F2622" s="20"/>
      <c r="G2622" s="19"/>
      <c r="H2622" s="19"/>
      <c r="I2622" s="76" t="str">
        <f>IF(AND(Table1[[#This Row],[Was this permit part of a consolidated review?]]="No", Table1[[#This Row],[Date Notice of Complete Application Issued]]&lt;&gt;"", Table1[[#This Row],[Date of Decision]]&lt;&gt;""), Table1[[#This Row],[Date of Decision]]-Table1[[#This Row],[Date Notice of Complete Application Issued]], "")</f>
        <v/>
      </c>
      <c r="J262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2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2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22" s="74" t="str">
        <f>IF(Table1[[#This Row],[Was there an agreed upon decision date?]]="Yes",
    "Mutually agreed timeline",
    IF(ISNUMBER(Table1[[#This Row],[Total Active Review Days 
(without pauses)]]),
        IF(Table1[[#This Row],[Total Active Review Days 
(without pauses)]] &gt; Table1[[#This Row],[Deadline 
(Hidden Helper)]], "Yes", "No"),
    ""))</f>
        <v/>
      </c>
      <c r="N2622" s="8"/>
      <c r="O2622" s="8"/>
      <c r="BU2622"/>
      <c r="BV2622"/>
    </row>
    <row r="2623" spans="1:74" x14ac:dyDescent="0.25">
      <c r="A2623" s="18"/>
      <c r="B2623" s="20"/>
      <c r="C2623" s="72"/>
      <c r="D2623" s="19"/>
      <c r="E2623" s="20"/>
      <c r="F2623" s="20"/>
      <c r="G2623" s="19"/>
      <c r="H2623" s="19"/>
      <c r="I2623" s="76" t="str">
        <f>IF(AND(Table1[[#This Row],[Was this permit part of a consolidated review?]]="No", Table1[[#This Row],[Date Notice of Complete Application Issued]]&lt;&gt;"", Table1[[#This Row],[Date of Decision]]&lt;&gt;""), Table1[[#This Row],[Date of Decision]]-Table1[[#This Row],[Date Notice of Complete Application Issued]], "")</f>
        <v/>
      </c>
      <c r="J262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2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2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23" s="74" t="str">
        <f>IF(Table1[[#This Row],[Was there an agreed upon decision date?]]="Yes",
    "Mutually agreed timeline",
    IF(ISNUMBER(Table1[[#This Row],[Total Active Review Days 
(without pauses)]]),
        IF(Table1[[#This Row],[Total Active Review Days 
(without pauses)]] &gt; Table1[[#This Row],[Deadline 
(Hidden Helper)]], "Yes", "No"),
    ""))</f>
        <v/>
      </c>
      <c r="N2623" s="8"/>
      <c r="O2623" s="8"/>
      <c r="BU2623"/>
      <c r="BV2623"/>
    </row>
    <row r="2624" spans="1:74" x14ac:dyDescent="0.25">
      <c r="A2624" s="18"/>
      <c r="B2624" s="20"/>
      <c r="C2624" s="72"/>
      <c r="D2624" s="19"/>
      <c r="E2624" s="20"/>
      <c r="F2624" s="20"/>
      <c r="G2624" s="19"/>
      <c r="H2624" s="19"/>
      <c r="I2624" s="76" t="str">
        <f>IF(AND(Table1[[#This Row],[Was this permit part of a consolidated review?]]="No", Table1[[#This Row],[Date Notice of Complete Application Issued]]&lt;&gt;"", Table1[[#This Row],[Date of Decision]]&lt;&gt;""), Table1[[#This Row],[Date of Decision]]-Table1[[#This Row],[Date Notice of Complete Application Issued]], "")</f>
        <v/>
      </c>
      <c r="J262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2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2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24" s="74" t="str">
        <f>IF(Table1[[#This Row],[Was there an agreed upon decision date?]]="Yes",
    "Mutually agreed timeline",
    IF(ISNUMBER(Table1[[#This Row],[Total Active Review Days 
(without pauses)]]),
        IF(Table1[[#This Row],[Total Active Review Days 
(without pauses)]] &gt; Table1[[#This Row],[Deadline 
(Hidden Helper)]], "Yes", "No"),
    ""))</f>
        <v/>
      </c>
      <c r="N2624" s="8"/>
      <c r="O2624" s="8"/>
      <c r="BU2624"/>
      <c r="BV2624"/>
    </row>
    <row r="2625" spans="1:74" x14ac:dyDescent="0.25">
      <c r="A2625" s="18"/>
      <c r="B2625" s="20"/>
      <c r="C2625" s="72"/>
      <c r="D2625" s="19"/>
      <c r="E2625" s="20"/>
      <c r="F2625" s="20"/>
      <c r="G2625" s="19"/>
      <c r="H2625" s="19"/>
      <c r="I2625" s="76" t="str">
        <f>IF(AND(Table1[[#This Row],[Was this permit part of a consolidated review?]]="No", Table1[[#This Row],[Date Notice of Complete Application Issued]]&lt;&gt;"", Table1[[#This Row],[Date of Decision]]&lt;&gt;""), Table1[[#This Row],[Date of Decision]]-Table1[[#This Row],[Date Notice of Complete Application Issued]], "")</f>
        <v/>
      </c>
      <c r="J262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2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2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25" s="74" t="str">
        <f>IF(Table1[[#This Row],[Was there an agreed upon decision date?]]="Yes",
    "Mutually agreed timeline",
    IF(ISNUMBER(Table1[[#This Row],[Total Active Review Days 
(without pauses)]]),
        IF(Table1[[#This Row],[Total Active Review Days 
(without pauses)]] &gt; Table1[[#This Row],[Deadline 
(Hidden Helper)]], "Yes", "No"),
    ""))</f>
        <v/>
      </c>
      <c r="N2625" s="8"/>
      <c r="O2625" s="8"/>
      <c r="BU2625"/>
      <c r="BV2625"/>
    </row>
    <row r="2626" spans="1:74" x14ac:dyDescent="0.25">
      <c r="A2626" s="18"/>
      <c r="B2626" s="20"/>
      <c r="C2626" s="72"/>
      <c r="D2626" s="19"/>
      <c r="E2626" s="20"/>
      <c r="F2626" s="20"/>
      <c r="G2626" s="19"/>
      <c r="H2626" s="19"/>
      <c r="I2626" s="76" t="str">
        <f>IF(AND(Table1[[#This Row],[Was this permit part of a consolidated review?]]="No", Table1[[#This Row],[Date Notice of Complete Application Issued]]&lt;&gt;"", Table1[[#This Row],[Date of Decision]]&lt;&gt;""), Table1[[#This Row],[Date of Decision]]-Table1[[#This Row],[Date Notice of Complete Application Issued]], "")</f>
        <v/>
      </c>
      <c r="J262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2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2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26" s="74" t="str">
        <f>IF(Table1[[#This Row],[Was there an agreed upon decision date?]]="Yes",
    "Mutually agreed timeline",
    IF(ISNUMBER(Table1[[#This Row],[Total Active Review Days 
(without pauses)]]),
        IF(Table1[[#This Row],[Total Active Review Days 
(without pauses)]] &gt; Table1[[#This Row],[Deadline 
(Hidden Helper)]], "Yes", "No"),
    ""))</f>
        <v/>
      </c>
      <c r="N2626" s="8"/>
      <c r="O2626" s="8"/>
      <c r="BU2626"/>
      <c r="BV2626"/>
    </row>
    <row r="2627" spans="1:74" x14ac:dyDescent="0.25">
      <c r="A2627" s="18"/>
      <c r="B2627" s="20"/>
      <c r="C2627" s="72"/>
      <c r="D2627" s="19"/>
      <c r="E2627" s="20"/>
      <c r="F2627" s="20"/>
      <c r="G2627" s="19"/>
      <c r="H2627" s="19"/>
      <c r="I2627" s="76" t="str">
        <f>IF(AND(Table1[[#This Row],[Was this permit part of a consolidated review?]]="No", Table1[[#This Row],[Date Notice of Complete Application Issued]]&lt;&gt;"", Table1[[#This Row],[Date of Decision]]&lt;&gt;""), Table1[[#This Row],[Date of Decision]]-Table1[[#This Row],[Date Notice of Complete Application Issued]], "")</f>
        <v/>
      </c>
      <c r="J262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2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2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27" s="74" t="str">
        <f>IF(Table1[[#This Row],[Was there an agreed upon decision date?]]="Yes",
    "Mutually agreed timeline",
    IF(ISNUMBER(Table1[[#This Row],[Total Active Review Days 
(without pauses)]]),
        IF(Table1[[#This Row],[Total Active Review Days 
(without pauses)]] &gt; Table1[[#This Row],[Deadline 
(Hidden Helper)]], "Yes", "No"),
    ""))</f>
        <v/>
      </c>
      <c r="N2627" s="8"/>
      <c r="O2627" s="8"/>
      <c r="BU2627"/>
      <c r="BV2627"/>
    </row>
    <row r="2628" spans="1:74" x14ac:dyDescent="0.25">
      <c r="A2628" s="18"/>
      <c r="B2628" s="20"/>
      <c r="C2628" s="72"/>
      <c r="D2628" s="19"/>
      <c r="E2628" s="20"/>
      <c r="F2628" s="20"/>
      <c r="G2628" s="19"/>
      <c r="H2628" s="19"/>
      <c r="I2628" s="76" t="str">
        <f>IF(AND(Table1[[#This Row],[Was this permit part of a consolidated review?]]="No", Table1[[#This Row],[Date Notice of Complete Application Issued]]&lt;&gt;"", Table1[[#This Row],[Date of Decision]]&lt;&gt;""), Table1[[#This Row],[Date of Decision]]-Table1[[#This Row],[Date Notice of Complete Application Issued]], "")</f>
        <v/>
      </c>
      <c r="J262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2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2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28" s="74" t="str">
        <f>IF(Table1[[#This Row],[Was there an agreed upon decision date?]]="Yes",
    "Mutually agreed timeline",
    IF(ISNUMBER(Table1[[#This Row],[Total Active Review Days 
(without pauses)]]),
        IF(Table1[[#This Row],[Total Active Review Days 
(without pauses)]] &gt; Table1[[#This Row],[Deadline 
(Hidden Helper)]], "Yes", "No"),
    ""))</f>
        <v/>
      </c>
      <c r="N2628" s="8"/>
      <c r="O2628" s="8"/>
      <c r="BU2628"/>
      <c r="BV2628"/>
    </row>
    <row r="2629" spans="1:74" x14ac:dyDescent="0.25">
      <c r="A2629" s="18"/>
      <c r="B2629" s="20"/>
      <c r="C2629" s="72"/>
      <c r="D2629" s="19"/>
      <c r="E2629" s="20"/>
      <c r="F2629" s="20"/>
      <c r="G2629" s="19"/>
      <c r="H2629" s="19"/>
      <c r="I2629" s="76" t="str">
        <f>IF(AND(Table1[[#This Row],[Was this permit part of a consolidated review?]]="No", Table1[[#This Row],[Date Notice of Complete Application Issued]]&lt;&gt;"", Table1[[#This Row],[Date of Decision]]&lt;&gt;""), Table1[[#This Row],[Date of Decision]]-Table1[[#This Row],[Date Notice of Complete Application Issued]], "")</f>
        <v/>
      </c>
      <c r="J262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2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2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29" s="74" t="str">
        <f>IF(Table1[[#This Row],[Was there an agreed upon decision date?]]="Yes",
    "Mutually agreed timeline",
    IF(ISNUMBER(Table1[[#This Row],[Total Active Review Days 
(without pauses)]]),
        IF(Table1[[#This Row],[Total Active Review Days 
(without pauses)]] &gt; Table1[[#This Row],[Deadline 
(Hidden Helper)]], "Yes", "No"),
    ""))</f>
        <v/>
      </c>
      <c r="N2629" s="8"/>
      <c r="O2629" s="8"/>
      <c r="BU2629"/>
      <c r="BV2629"/>
    </row>
    <row r="2630" spans="1:74" x14ac:dyDescent="0.25">
      <c r="A2630" s="18"/>
      <c r="B2630" s="20"/>
      <c r="C2630" s="72"/>
      <c r="D2630" s="19"/>
      <c r="E2630" s="20"/>
      <c r="F2630" s="20"/>
      <c r="G2630" s="19"/>
      <c r="H2630" s="19"/>
      <c r="I2630" s="76" t="str">
        <f>IF(AND(Table1[[#This Row],[Was this permit part of a consolidated review?]]="No", Table1[[#This Row],[Date Notice of Complete Application Issued]]&lt;&gt;"", Table1[[#This Row],[Date of Decision]]&lt;&gt;""), Table1[[#This Row],[Date of Decision]]-Table1[[#This Row],[Date Notice of Complete Application Issued]], "")</f>
        <v/>
      </c>
      <c r="J263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3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3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30" s="74" t="str">
        <f>IF(Table1[[#This Row],[Was there an agreed upon decision date?]]="Yes",
    "Mutually agreed timeline",
    IF(ISNUMBER(Table1[[#This Row],[Total Active Review Days 
(without pauses)]]),
        IF(Table1[[#This Row],[Total Active Review Days 
(without pauses)]] &gt; Table1[[#This Row],[Deadline 
(Hidden Helper)]], "Yes", "No"),
    ""))</f>
        <v/>
      </c>
      <c r="N2630" s="8"/>
      <c r="O2630" s="8"/>
      <c r="BU2630"/>
      <c r="BV2630"/>
    </row>
    <row r="2631" spans="1:74" x14ac:dyDescent="0.25">
      <c r="A2631" s="18"/>
      <c r="B2631" s="20"/>
      <c r="C2631" s="72"/>
      <c r="D2631" s="19"/>
      <c r="E2631" s="20"/>
      <c r="F2631" s="20"/>
      <c r="G2631" s="19"/>
      <c r="H2631" s="19"/>
      <c r="I2631" s="76" t="str">
        <f>IF(AND(Table1[[#This Row],[Was this permit part of a consolidated review?]]="No", Table1[[#This Row],[Date Notice of Complete Application Issued]]&lt;&gt;"", Table1[[#This Row],[Date of Decision]]&lt;&gt;""), Table1[[#This Row],[Date of Decision]]-Table1[[#This Row],[Date Notice of Complete Application Issued]], "")</f>
        <v/>
      </c>
      <c r="J263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3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3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31" s="74" t="str">
        <f>IF(Table1[[#This Row],[Was there an agreed upon decision date?]]="Yes",
    "Mutually agreed timeline",
    IF(ISNUMBER(Table1[[#This Row],[Total Active Review Days 
(without pauses)]]),
        IF(Table1[[#This Row],[Total Active Review Days 
(without pauses)]] &gt; Table1[[#This Row],[Deadline 
(Hidden Helper)]], "Yes", "No"),
    ""))</f>
        <v/>
      </c>
      <c r="N2631" s="8"/>
      <c r="O2631" s="8"/>
      <c r="BU2631"/>
      <c r="BV2631"/>
    </row>
    <row r="2632" spans="1:74" x14ac:dyDescent="0.25">
      <c r="A2632" s="18"/>
      <c r="B2632" s="20"/>
      <c r="C2632" s="72"/>
      <c r="D2632" s="19"/>
      <c r="E2632" s="20"/>
      <c r="F2632" s="20"/>
      <c r="G2632" s="19"/>
      <c r="H2632" s="19"/>
      <c r="I2632" s="76" t="str">
        <f>IF(AND(Table1[[#This Row],[Was this permit part of a consolidated review?]]="No", Table1[[#This Row],[Date Notice of Complete Application Issued]]&lt;&gt;"", Table1[[#This Row],[Date of Decision]]&lt;&gt;""), Table1[[#This Row],[Date of Decision]]-Table1[[#This Row],[Date Notice of Complete Application Issued]], "")</f>
        <v/>
      </c>
      <c r="J263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3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3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32" s="74" t="str">
        <f>IF(Table1[[#This Row],[Was there an agreed upon decision date?]]="Yes",
    "Mutually agreed timeline",
    IF(ISNUMBER(Table1[[#This Row],[Total Active Review Days 
(without pauses)]]),
        IF(Table1[[#This Row],[Total Active Review Days 
(without pauses)]] &gt; Table1[[#This Row],[Deadline 
(Hidden Helper)]], "Yes", "No"),
    ""))</f>
        <v/>
      </c>
      <c r="N2632" s="8"/>
      <c r="O2632" s="8"/>
      <c r="BU2632"/>
      <c r="BV2632"/>
    </row>
    <row r="2633" spans="1:74" x14ac:dyDescent="0.25">
      <c r="A2633" s="18"/>
      <c r="B2633" s="20"/>
      <c r="C2633" s="72"/>
      <c r="D2633" s="19"/>
      <c r="E2633" s="20"/>
      <c r="F2633" s="20"/>
      <c r="G2633" s="19"/>
      <c r="H2633" s="19"/>
      <c r="I2633" s="76" t="str">
        <f>IF(AND(Table1[[#This Row],[Was this permit part of a consolidated review?]]="No", Table1[[#This Row],[Date Notice of Complete Application Issued]]&lt;&gt;"", Table1[[#This Row],[Date of Decision]]&lt;&gt;""), Table1[[#This Row],[Date of Decision]]-Table1[[#This Row],[Date Notice of Complete Application Issued]], "")</f>
        <v/>
      </c>
      <c r="J263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3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3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33" s="74" t="str">
        <f>IF(Table1[[#This Row],[Was there an agreed upon decision date?]]="Yes",
    "Mutually agreed timeline",
    IF(ISNUMBER(Table1[[#This Row],[Total Active Review Days 
(without pauses)]]),
        IF(Table1[[#This Row],[Total Active Review Days 
(without pauses)]] &gt; Table1[[#This Row],[Deadline 
(Hidden Helper)]], "Yes", "No"),
    ""))</f>
        <v/>
      </c>
      <c r="N2633" s="8"/>
      <c r="O2633" s="8"/>
      <c r="BU2633"/>
      <c r="BV2633"/>
    </row>
    <row r="2634" spans="1:74" x14ac:dyDescent="0.25">
      <c r="A2634" s="18"/>
      <c r="B2634" s="20"/>
      <c r="C2634" s="72"/>
      <c r="D2634" s="19"/>
      <c r="E2634" s="20"/>
      <c r="F2634" s="20"/>
      <c r="G2634" s="19"/>
      <c r="H2634" s="19"/>
      <c r="I2634" s="76" t="str">
        <f>IF(AND(Table1[[#This Row],[Was this permit part of a consolidated review?]]="No", Table1[[#This Row],[Date Notice of Complete Application Issued]]&lt;&gt;"", Table1[[#This Row],[Date of Decision]]&lt;&gt;""), Table1[[#This Row],[Date of Decision]]-Table1[[#This Row],[Date Notice of Complete Application Issued]], "")</f>
        <v/>
      </c>
      <c r="J263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3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3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34" s="74" t="str">
        <f>IF(Table1[[#This Row],[Was there an agreed upon decision date?]]="Yes",
    "Mutually agreed timeline",
    IF(ISNUMBER(Table1[[#This Row],[Total Active Review Days 
(without pauses)]]),
        IF(Table1[[#This Row],[Total Active Review Days 
(without pauses)]] &gt; Table1[[#This Row],[Deadline 
(Hidden Helper)]], "Yes", "No"),
    ""))</f>
        <v/>
      </c>
      <c r="N2634" s="8"/>
      <c r="O2634" s="8"/>
      <c r="BU2634"/>
      <c r="BV2634"/>
    </row>
    <row r="2635" spans="1:74" x14ac:dyDescent="0.25">
      <c r="A2635" s="18"/>
      <c r="B2635" s="20"/>
      <c r="C2635" s="72"/>
      <c r="D2635" s="19"/>
      <c r="E2635" s="20"/>
      <c r="F2635" s="20"/>
      <c r="G2635" s="19"/>
      <c r="H2635" s="19"/>
      <c r="I2635" s="76" t="str">
        <f>IF(AND(Table1[[#This Row],[Was this permit part of a consolidated review?]]="No", Table1[[#This Row],[Date Notice of Complete Application Issued]]&lt;&gt;"", Table1[[#This Row],[Date of Decision]]&lt;&gt;""), Table1[[#This Row],[Date of Decision]]-Table1[[#This Row],[Date Notice of Complete Application Issued]], "")</f>
        <v/>
      </c>
      <c r="J263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3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3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35" s="74" t="str">
        <f>IF(Table1[[#This Row],[Was there an agreed upon decision date?]]="Yes",
    "Mutually agreed timeline",
    IF(ISNUMBER(Table1[[#This Row],[Total Active Review Days 
(without pauses)]]),
        IF(Table1[[#This Row],[Total Active Review Days 
(without pauses)]] &gt; Table1[[#This Row],[Deadline 
(Hidden Helper)]], "Yes", "No"),
    ""))</f>
        <v/>
      </c>
      <c r="N2635" s="8"/>
      <c r="O2635" s="8"/>
      <c r="BU2635"/>
      <c r="BV2635"/>
    </row>
    <row r="2636" spans="1:74" x14ac:dyDescent="0.25">
      <c r="A2636" s="18"/>
      <c r="B2636" s="20"/>
      <c r="C2636" s="72"/>
      <c r="D2636" s="19"/>
      <c r="E2636" s="20"/>
      <c r="F2636" s="20"/>
      <c r="G2636" s="19"/>
      <c r="H2636" s="19"/>
      <c r="I2636" s="76" t="str">
        <f>IF(AND(Table1[[#This Row],[Was this permit part of a consolidated review?]]="No", Table1[[#This Row],[Date Notice of Complete Application Issued]]&lt;&gt;"", Table1[[#This Row],[Date of Decision]]&lt;&gt;""), Table1[[#This Row],[Date of Decision]]-Table1[[#This Row],[Date Notice of Complete Application Issued]], "")</f>
        <v/>
      </c>
      <c r="J263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3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3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36" s="74" t="str">
        <f>IF(Table1[[#This Row],[Was there an agreed upon decision date?]]="Yes",
    "Mutually agreed timeline",
    IF(ISNUMBER(Table1[[#This Row],[Total Active Review Days 
(without pauses)]]),
        IF(Table1[[#This Row],[Total Active Review Days 
(without pauses)]] &gt; Table1[[#This Row],[Deadline 
(Hidden Helper)]], "Yes", "No"),
    ""))</f>
        <v/>
      </c>
      <c r="N2636" s="8"/>
      <c r="O2636" s="8"/>
      <c r="BU2636"/>
      <c r="BV2636"/>
    </row>
    <row r="2637" spans="1:74" x14ac:dyDescent="0.25">
      <c r="A2637" s="18"/>
      <c r="B2637" s="20"/>
      <c r="C2637" s="72"/>
      <c r="D2637" s="19"/>
      <c r="E2637" s="20"/>
      <c r="F2637" s="20"/>
      <c r="G2637" s="19"/>
      <c r="H2637" s="19"/>
      <c r="I2637" s="76" t="str">
        <f>IF(AND(Table1[[#This Row],[Was this permit part of a consolidated review?]]="No", Table1[[#This Row],[Date Notice of Complete Application Issued]]&lt;&gt;"", Table1[[#This Row],[Date of Decision]]&lt;&gt;""), Table1[[#This Row],[Date of Decision]]-Table1[[#This Row],[Date Notice of Complete Application Issued]], "")</f>
        <v/>
      </c>
      <c r="J263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3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3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37" s="74" t="str">
        <f>IF(Table1[[#This Row],[Was there an agreed upon decision date?]]="Yes",
    "Mutually agreed timeline",
    IF(ISNUMBER(Table1[[#This Row],[Total Active Review Days 
(without pauses)]]),
        IF(Table1[[#This Row],[Total Active Review Days 
(without pauses)]] &gt; Table1[[#This Row],[Deadline 
(Hidden Helper)]], "Yes", "No"),
    ""))</f>
        <v/>
      </c>
      <c r="N2637" s="8"/>
      <c r="O2637" s="8"/>
      <c r="BU2637"/>
      <c r="BV2637"/>
    </row>
    <row r="2638" spans="1:74" x14ac:dyDescent="0.25">
      <c r="A2638" s="18"/>
      <c r="B2638" s="20"/>
      <c r="C2638" s="72"/>
      <c r="D2638" s="19"/>
      <c r="E2638" s="20"/>
      <c r="F2638" s="20"/>
      <c r="G2638" s="19"/>
      <c r="H2638" s="19"/>
      <c r="I2638" s="76" t="str">
        <f>IF(AND(Table1[[#This Row],[Was this permit part of a consolidated review?]]="No", Table1[[#This Row],[Date Notice of Complete Application Issued]]&lt;&gt;"", Table1[[#This Row],[Date of Decision]]&lt;&gt;""), Table1[[#This Row],[Date of Decision]]-Table1[[#This Row],[Date Notice of Complete Application Issued]], "")</f>
        <v/>
      </c>
      <c r="J263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3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3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38" s="74" t="str">
        <f>IF(Table1[[#This Row],[Was there an agreed upon decision date?]]="Yes",
    "Mutually agreed timeline",
    IF(ISNUMBER(Table1[[#This Row],[Total Active Review Days 
(without pauses)]]),
        IF(Table1[[#This Row],[Total Active Review Days 
(without pauses)]] &gt; Table1[[#This Row],[Deadline 
(Hidden Helper)]], "Yes", "No"),
    ""))</f>
        <v/>
      </c>
      <c r="N2638" s="8"/>
      <c r="O2638" s="8"/>
      <c r="BU2638"/>
      <c r="BV2638"/>
    </row>
    <row r="2639" spans="1:74" x14ac:dyDescent="0.25">
      <c r="A2639" s="18"/>
      <c r="B2639" s="20"/>
      <c r="C2639" s="72"/>
      <c r="D2639" s="19"/>
      <c r="E2639" s="20"/>
      <c r="F2639" s="20"/>
      <c r="G2639" s="19"/>
      <c r="H2639" s="19"/>
      <c r="I2639" s="76" t="str">
        <f>IF(AND(Table1[[#This Row],[Was this permit part of a consolidated review?]]="No", Table1[[#This Row],[Date Notice of Complete Application Issued]]&lt;&gt;"", Table1[[#This Row],[Date of Decision]]&lt;&gt;""), Table1[[#This Row],[Date of Decision]]-Table1[[#This Row],[Date Notice of Complete Application Issued]], "")</f>
        <v/>
      </c>
      <c r="J263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3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3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39" s="74" t="str">
        <f>IF(Table1[[#This Row],[Was there an agreed upon decision date?]]="Yes",
    "Mutually agreed timeline",
    IF(ISNUMBER(Table1[[#This Row],[Total Active Review Days 
(without pauses)]]),
        IF(Table1[[#This Row],[Total Active Review Days 
(without pauses)]] &gt; Table1[[#This Row],[Deadline 
(Hidden Helper)]], "Yes", "No"),
    ""))</f>
        <v/>
      </c>
      <c r="N2639" s="8"/>
      <c r="O2639" s="8"/>
      <c r="BU2639"/>
      <c r="BV2639"/>
    </row>
    <row r="2640" spans="1:74" x14ac:dyDescent="0.25">
      <c r="A2640" s="18"/>
      <c r="B2640" s="20"/>
      <c r="C2640" s="72"/>
      <c r="D2640" s="19"/>
      <c r="E2640" s="20"/>
      <c r="F2640" s="20"/>
      <c r="G2640" s="19"/>
      <c r="H2640" s="19"/>
      <c r="I2640" s="76" t="str">
        <f>IF(AND(Table1[[#This Row],[Was this permit part of a consolidated review?]]="No", Table1[[#This Row],[Date Notice of Complete Application Issued]]&lt;&gt;"", Table1[[#This Row],[Date of Decision]]&lt;&gt;""), Table1[[#This Row],[Date of Decision]]-Table1[[#This Row],[Date Notice of Complete Application Issued]], "")</f>
        <v/>
      </c>
      <c r="J264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4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4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40" s="74" t="str">
        <f>IF(Table1[[#This Row],[Was there an agreed upon decision date?]]="Yes",
    "Mutually agreed timeline",
    IF(ISNUMBER(Table1[[#This Row],[Total Active Review Days 
(without pauses)]]),
        IF(Table1[[#This Row],[Total Active Review Days 
(without pauses)]] &gt; Table1[[#This Row],[Deadline 
(Hidden Helper)]], "Yes", "No"),
    ""))</f>
        <v/>
      </c>
      <c r="N2640" s="8"/>
      <c r="O2640" s="8"/>
      <c r="BU2640"/>
      <c r="BV2640"/>
    </row>
    <row r="2641" spans="1:74" x14ac:dyDescent="0.25">
      <c r="A2641" s="18"/>
      <c r="B2641" s="20"/>
      <c r="C2641" s="72"/>
      <c r="D2641" s="19"/>
      <c r="E2641" s="20"/>
      <c r="F2641" s="20"/>
      <c r="G2641" s="19"/>
      <c r="H2641" s="19"/>
      <c r="I2641" s="76" t="str">
        <f>IF(AND(Table1[[#This Row],[Was this permit part of a consolidated review?]]="No", Table1[[#This Row],[Date Notice of Complete Application Issued]]&lt;&gt;"", Table1[[#This Row],[Date of Decision]]&lt;&gt;""), Table1[[#This Row],[Date of Decision]]-Table1[[#This Row],[Date Notice of Complete Application Issued]], "")</f>
        <v/>
      </c>
      <c r="J264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4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4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41" s="74" t="str">
        <f>IF(Table1[[#This Row],[Was there an agreed upon decision date?]]="Yes",
    "Mutually agreed timeline",
    IF(ISNUMBER(Table1[[#This Row],[Total Active Review Days 
(without pauses)]]),
        IF(Table1[[#This Row],[Total Active Review Days 
(without pauses)]] &gt; Table1[[#This Row],[Deadline 
(Hidden Helper)]], "Yes", "No"),
    ""))</f>
        <v/>
      </c>
      <c r="N2641" s="8"/>
      <c r="O2641" s="8"/>
      <c r="BU2641"/>
      <c r="BV2641"/>
    </row>
    <row r="2642" spans="1:74" x14ac:dyDescent="0.25">
      <c r="A2642" s="18"/>
      <c r="B2642" s="20"/>
      <c r="C2642" s="72"/>
      <c r="D2642" s="19"/>
      <c r="E2642" s="20"/>
      <c r="F2642" s="20"/>
      <c r="G2642" s="19"/>
      <c r="H2642" s="19"/>
      <c r="I2642" s="76" t="str">
        <f>IF(AND(Table1[[#This Row],[Was this permit part of a consolidated review?]]="No", Table1[[#This Row],[Date Notice of Complete Application Issued]]&lt;&gt;"", Table1[[#This Row],[Date of Decision]]&lt;&gt;""), Table1[[#This Row],[Date of Decision]]-Table1[[#This Row],[Date Notice of Complete Application Issued]], "")</f>
        <v/>
      </c>
      <c r="J264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4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4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42" s="74" t="str">
        <f>IF(Table1[[#This Row],[Was there an agreed upon decision date?]]="Yes",
    "Mutually agreed timeline",
    IF(ISNUMBER(Table1[[#This Row],[Total Active Review Days 
(without pauses)]]),
        IF(Table1[[#This Row],[Total Active Review Days 
(without pauses)]] &gt; Table1[[#This Row],[Deadline 
(Hidden Helper)]], "Yes", "No"),
    ""))</f>
        <v/>
      </c>
      <c r="N2642" s="8"/>
      <c r="O2642" s="8"/>
      <c r="BU2642"/>
      <c r="BV2642"/>
    </row>
    <row r="2643" spans="1:74" x14ac:dyDescent="0.25">
      <c r="A2643" s="18"/>
      <c r="B2643" s="20"/>
      <c r="C2643" s="72"/>
      <c r="D2643" s="19"/>
      <c r="E2643" s="20"/>
      <c r="F2643" s="20"/>
      <c r="G2643" s="19"/>
      <c r="H2643" s="19"/>
      <c r="I2643" s="76" t="str">
        <f>IF(AND(Table1[[#This Row],[Was this permit part of a consolidated review?]]="No", Table1[[#This Row],[Date Notice of Complete Application Issued]]&lt;&gt;"", Table1[[#This Row],[Date of Decision]]&lt;&gt;""), Table1[[#This Row],[Date of Decision]]-Table1[[#This Row],[Date Notice of Complete Application Issued]], "")</f>
        <v/>
      </c>
      <c r="J264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4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4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43" s="74" t="str">
        <f>IF(Table1[[#This Row],[Was there an agreed upon decision date?]]="Yes",
    "Mutually agreed timeline",
    IF(ISNUMBER(Table1[[#This Row],[Total Active Review Days 
(without pauses)]]),
        IF(Table1[[#This Row],[Total Active Review Days 
(without pauses)]] &gt; Table1[[#This Row],[Deadline 
(Hidden Helper)]], "Yes", "No"),
    ""))</f>
        <v/>
      </c>
      <c r="N2643" s="8"/>
      <c r="O2643" s="8"/>
      <c r="BU2643"/>
      <c r="BV2643"/>
    </row>
    <row r="2644" spans="1:74" x14ac:dyDescent="0.25">
      <c r="A2644" s="18"/>
      <c r="B2644" s="20"/>
      <c r="C2644" s="72"/>
      <c r="D2644" s="19"/>
      <c r="E2644" s="20"/>
      <c r="F2644" s="20"/>
      <c r="G2644" s="19"/>
      <c r="H2644" s="19"/>
      <c r="I2644" s="76" t="str">
        <f>IF(AND(Table1[[#This Row],[Was this permit part of a consolidated review?]]="No", Table1[[#This Row],[Date Notice of Complete Application Issued]]&lt;&gt;"", Table1[[#This Row],[Date of Decision]]&lt;&gt;""), Table1[[#This Row],[Date of Decision]]-Table1[[#This Row],[Date Notice of Complete Application Issued]], "")</f>
        <v/>
      </c>
      <c r="J264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4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4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44" s="74" t="str">
        <f>IF(Table1[[#This Row],[Was there an agreed upon decision date?]]="Yes",
    "Mutually agreed timeline",
    IF(ISNUMBER(Table1[[#This Row],[Total Active Review Days 
(without pauses)]]),
        IF(Table1[[#This Row],[Total Active Review Days 
(without pauses)]] &gt; Table1[[#This Row],[Deadline 
(Hidden Helper)]], "Yes", "No"),
    ""))</f>
        <v/>
      </c>
      <c r="N2644" s="8"/>
      <c r="O2644" s="8"/>
      <c r="BU2644"/>
      <c r="BV2644"/>
    </row>
    <row r="2645" spans="1:74" x14ac:dyDescent="0.25">
      <c r="A2645" s="18"/>
      <c r="B2645" s="20"/>
      <c r="C2645" s="72"/>
      <c r="D2645" s="19"/>
      <c r="E2645" s="20"/>
      <c r="F2645" s="20"/>
      <c r="G2645" s="19"/>
      <c r="H2645" s="19"/>
      <c r="I2645" s="76" t="str">
        <f>IF(AND(Table1[[#This Row],[Was this permit part of a consolidated review?]]="No", Table1[[#This Row],[Date Notice of Complete Application Issued]]&lt;&gt;"", Table1[[#This Row],[Date of Decision]]&lt;&gt;""), Table1[[#This Row],[Date of Decision]]-Table1[[#This Row],[Date Notice of Complete Application Issued]], "")</f>
        <v/>
      </c>
      <c r="J264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4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4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45" s="74" t="str">
        <f>IF(Table1[[#This Row],[Was there an agreed upon decision date?]]="Yes",
    "Mutually agreed timeline",
    IF(ISNUMBER(Table1[[#This Row],[Total Active Review Days 
(without pauses)]]),
        IF(Table1[[#This Row],[Total Active Review Days 
(without pauses)]] &gt; Table1[[#This Row],[Deadline 
(Hidden Helper)]], "Yes", "No"),
    ""))</f>
        <v/>
      </c>
      <c r="N2645" s="8"/>
      <c r="O2645" s="8"/>
      <c r="BU2645"/>
      <c r="BV2645"/>
    </row>
    <row r="2646" spans="1:74" x14ac:dyDescent="0.25">
      <c r="A2646" s="18"/>
      <c r="B2646" s="20"/>
      <c r="C2646" s="72"/>
      <c r="D2646" s="19"/>
      <c r="E2646" s="20"/>
      <c r="F2646" s="20"/>
      <c r="G2646" s="19"/>
      <c r="H2646" s="19"/>
      <c r="I2646" s="76" t="str">
        <f>IF(AND(Table1[[#This Row],[Was this permit part of a consolidated review?]]="No", Table1[[#This Row],[Date Notice of Complete Application Issued]]&lt;&gt;"", Table1[[#This Row],[Date of Decision]]&lt;&gt;""), Table1[[#This Row],[Date of Decision]]-Table1[[#This Row],[Date Notice of Complete Application Issued]], "")</f>
        <v/>
      </c>
      <c r="J264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4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4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46" s="74" t="str">
        <f>IF(Table1[[#This Row],[Was there an agreed upon decision date?]]="Yes",
    "Mutually agreed timeline",
    IF(ISNUMBER(Table1[[#This Row],[Total Active Review Days 
(without pauses)]]),
        IF(Table1[[#This Row],[Total Active Review Days 
(without pauses)]] &gt; Table1[[#This Row],[Deadline 
(Hidden Helper)]], "Yes", "No"),
    ""))</f>
        <v/>
      </c>
      <c r="N2646" s="8"/>
      <c r="O2646" s="8"/>
      <c r="BU2646"/>
      <c r="BV2646"/>
    </row>
    <row r="2647" spans="1:74" x14ac:dyDescent="0.25">
      <c r="A2647" s="18"/>
      <c r="B2647" s="20"/>
      <c r="C2647" s="72"/>
      <c r="D2647" s="19"/>
      <c r="E2647" s="20"/>
      <c r="F2647" s="20"/>
      <c r="G2647" s="19"/>
      <c r="H2647" s="19"/>
      <c r="I2647" s="76" t="str">
        <f>IF(AND(Table1[[#This Row],[Was this permit part of a consolidated review?]]="No", Table1[[#This Row],[Date Notice of Complete Application Issued]]&lt;&gt;"", Table1[[#This Row],[Date of Decision]]&lt;&gt;""), Table1[[#This Row],[Date of Decision]]-Table1[[#This Row],[Date Notice of Complete Application Issued]], "")</f>
        <v/>
      </c>
      <c r="J264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4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4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47" s="74" t="str">
        <f>IF(Table1[[#This Row],[Was there an agreed upon decision date?]]="Yes",
    "Mutually agreed timeline",
    IF(ISNUMBER(Table1[[#This Row],[Total Active Review Days 
(without pauses)]]),
        IF(Table1[[#This Row],[Total Active Review Days 
(without pauses)]] &gt; Table1[[#This Row],[Deadline 
(Hidden Helper)]], "Yes", "No"),
    ""))</f>
        <v/>
      </c>
      <c r="N2647" s="8"/>
      <c r="O2647" s="8"/>
      <c r="BU2647"/>
      <c r="BV2647"/>
    </row>
    <row r="2648" spans="1:74" x14ac:dyDescent="0.25">
      <c r="A2648" s="18"/>
      <c r="B2648" s="20"/>
      <c r="C2648" s="72"/>
      <c r="D2648" s="19"/>
      <c r="E2648" s="20"/>
      <c r="F2648" s="20"/>
      <c r="G2648" s="19"/>
      <c r="H2648" s="19"/>
      <c r="I2648" s="76" t="str">
        <f>IF(AND(Table1[[#This Row],[Was this permit part of a consolidated review?]]="No", Table1[[#This Row],[Date Notice of Complete Application Issued]]&lt;&gt;"", Table1[[#This Row],[Date of Decision]]&lt;&gt;""), Table1[[#This Row],[Date of Decision]]-Table1[[#This Row],[Date Notice of Complete Application Issued]], "")</f>
        <v/>
      </c>
      <c r="J264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4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4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48" s="74" t="str">
        <f>IF(Table1[[#This Row],[Was there an agreed upon decision date?]]="Yes",
    "Mutually agreed timeline",
    IF(ISNUMBER(Table1[[#This Row],[Total Active Review Days 
(without pauses)]]),
        IF(Table1[[#This Row],[Total Active Review Days 
(without pauses)]] &gt; Table1[[#This Row],[Deadline 
(Hidden Helper)]], "Yes", "No"),
    ""))</f>
        <v/>
      </c>
      <c r="N2648" s="8"/>
      <c r="O2648" s="8"/>
      <c r="BU2648"/>
      <c r="BV2648"/>
    </row>
    <row r="2649" spans="1:74" x14ac:dyDescent="0.25">
      <c r="A2649" s="18"/>
      <c r="B2649" s="20"/>
      <c r="C2649" s="72"/>
      <c r="D2649" s="19"/>
      <c r="E2649" s="20"/>
      <c r="F2649" s="20"/>
      <c r="G2649" s="19"/>
      <c r="H2649" s="19"/>
      <c r="I2649" s="76" t="str">
        <f>IF(AND(Table1[[#This Row],[Was this permit part of a consolidated review?]]="No", Table1[[#This Row],[Date Notice of Complete Application Issued]]&lt;&gt;"", Table1[[#This Row],[Date of Decision]]&lt;&gt;""), Table1[[#This Row],[Date of Decision]]-Table1[[#This Row],[Date Notice of Complete Application Issued]], "")</f>
        <v/>
      </c>
      <c r="J264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4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4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49" s="74" t="str">
        <f>IF(Table1[[#This Row],[Was there an agreed upon decision date?]]="Yes",
    "Mutually agreed timeline",
    IF(ISNUMBER(Table1[[#This Row],[Total Active Review Days 
(without pauses)]]),
        IF(Table1[[#This Row],[Total Active Review Days 
(without pauses)]] &gt; Table1[[#This Row],[Deadline 
(Hidden Helper)]], "Yes", "No"),
    ""))</f>
        <v/>
      </c>
      <c r="N2649" s="8"/>
      <c r="O2649" s="8"/>
      <c r="BU2649"/>
      <c r="BV2649"/>
    </row>
    <row r="2650" spans="1:74" x14ac:dyDescent="0.25">
      <c r="A2650" s="18"/>
      <c r="B2650" s="20"/>
      <c r="C2650" s="72"/>
      <c r="D2650" s="19"/>
      <c r="E2650" s="20"/>
      <c r="F2650" s="20"/>
      <c r="G2650" s="19"/>
      <c r="H2650" s="19"/>
      <c r="I2650" s="76" t="str">
        <f>IF(AND(Table1[[#This Row],[Was this permit part of a consolidated review?]]="No", Table1[[#This Row],[Date Notice of Complete Application Issued]]&lt;&gt;"", Table1[[#This Row],[Date of Decision]]&lt;&gt;""), Table1[[#This Row],[Date of Decision]]-Table1[[#This Row],[Date Notice of Complete Application Issued]], "")</f>
        <v/>
      </c>
      <c r="J265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5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5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50" s="74" t="str">
        <f>IF(Table1[[#This Row],[Was there an agreed upon decision date?]]="Yes",
    "Mutually agreed timeline",
    IF(ISNUMBER(Table1[[#This Row],[Total Active Review Days 
(without pauses)]]),
        IF(Table1[[#This Row],[Total Active Review Days 
(without pauses)]] &gt; Table1[[#This Row],[Deadline 
(Hidden Helper)]], "Yes", "No"),
    ""))</f>
        <v/>
      </c>
      <c r="N2650" s="8"/>
      <c r="O2650" s="8"/>
      <c r="BU2650"/>
      <c r="BV2650"/>
    </row>
    <row r="2651" spans="1:74" x14ac:dyDescent="0.25">
      <c r="A2651" s="18"/>
      <c r="B2651" s="20"/>
      <c r="C2651" s="72"/>
      <c r="D2651" s="19"/>
      <c r="E2651" s="20"/>
      <c r="F2651" s="20"/>
      <c r="G2651" s="19"/>
      <c r="H2651" s="19"/>
      <c r="I2651" s="76" t="str">
        <f>IF(AND(Table1[[#This Row],[Was this permit part of a consolidated review?]]="No", Table1[[#This Row],[Date Notice of Complete Application Issued]]&lt;&gt;"", Table1[[#This Row],[Date of Decision]]&lt;&gt;""), Table1[[#This Row],[Date of Decision]]-Table1[[#This Row],[Date Notice of Complete Application Issued]], "")</f>
        <v/>
      </c>
      <c r="J265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5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5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51" s="74" t="str">
        <f>IF(Table1[[#This Row],[Was there an agreed upon decision date?]]="Yes",
    "Mutually agreed timeline",
    IF(ISNUMBER(Table1[[#This Row],[Total Active Review Days 
(without pauses)]]),
        IF(Table1[[#This Row],[Total Active Review Days 
(without pauses)]] &gt; Table1[[#This Row],[Deadline 
(Hidden Helper)]], "Yes", "No"),
    ""))</f>
        <v/>
      </c>
      <c r="N2651" s="8"/>
      <c r="O2651" s="8"/>
      <c r="BU2651"/>
      <c r="BV2651"/>
    </row>
    <row r="2652" spans="1:74" x14ac:dyDescent="0.25">
      <c r="A2652" s="18"/>
      <c r="B2652" s="20"/>
      <c r="C2652" s="72"/>
      <c r="D2652" s="19"/>
      <c r="E2652" s="20"/>
      <c r="F2652" s="20"/>
      <c r="G2652" s="19"/>
      <c r="H2652" s="19"/>
      <c r="I2652" s="76" t="str">
        <f>IF(AND(Table1[[#This Row],[Was this permit part of a consolidated review?]]="No", Table1[[#This Row],[Date Notice of Complete Application Issued]]&lt;&gt;"", Table1[[#This Row],[Date of Decision]]&lt;&gt;""), Table1[[#This Row],[Date of Decision]]-Table1[[#This Row],[Date Notice of Complete Application Issued]], "")</f>
        <v/>
      </c>
      <c r="J265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5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5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52" s="74" t="str">
        <f>IF(Table1[[#This Row],[Was there an agreed upon decision date?]]="Yes",
    "Mutually agreed timeline",
    IF(ISNUMBER(Table1[[#This Row],[Total Active Review Days 
(without pauses)]]),
        IF(Table1[[#This Row],[Total Active Review Days 
(without pauses)]] &gt; Table1[[#This Row],[Deadline 
(Hidden Helper)]], "Yes", "No"),
    ""))</f>
        <v/>
      </c>
      <c r="N2652" s="8"/>
      <c r="O2652" s="8"/>
      <c r="BU2652"/>
      <c r="BV2652"/>
    </row>
    <row r="2653" spans="1:74" x14ac:dyDescent="0.25">
      <c r="A2653" s="18"/>
      <c r="B2653" s="20"/>
      <c r="C2653" s="72"/>
      <c r="D2653" s="19"/>
      <c r="E2653" s="20"/>
      <c r="F2653" s="20"/>
      <c r="G2653" s="19"/>
      <c r="H2653" s="19"/>
      <c r="I2653" s="76" t="str">
        <f>IF(AND(Table1[[#This Row],[Was this permit part of a consolidated review?]]="No", Table1[[#This Row],[Date Notice of Complete Application Issued]]&lt;&gt;"", Table1[[#This Row],[Date of Decision]]&lt;&gt;""), Table1[[#This Row],[Date of Decision]]-Table1[[#This Row],[Date Notice of Complete Application Issued]], "")</f>
        <v/>
      </c>
      <c r="J265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5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5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53" s="74" t="str">
        <f>IF(Table1[[#This Row],[Was there an agreed upon decision date?]]="Yes",
    "Mutually agreed timeline",
    IF(ISNUMBER(Table1[[#This Row],[Total Active Review Days 
(without pauses)]]),
        IF(Table1[[#This Row],[Total Active Review Days 
(without pauses)]] &gt; Table1[[#This Row],[Deadline 
(Hidden Helper)]], "Yes", "No"),
    ""))</f>
        <v/>
      </c>
      <c r="N2653" s="8"/>
      <c r="O2653" s="8"/>
      <c r="BU2653"/>
      <c r="BV2653"/>
    </row>
    <row r="2654" spans="1:74" x14ac:dyDescent="0.25">
      <c r="A2654" s="18"/>
      <c r="B2654" s="20"/>
      <c r="C2654" s="72"/>
      <c r="D2654" s="19"/>
      <c r="E2654" s="20"/>
      <c r="F2654" s="20"/>
      <c r="G2654" s="19"/>
      <c r="H2654" s="19"/>
      <c r="I2654" s="76" t="str">
        <f>IF(AND(Table1[[#This Row],[Was this permit part of a consolidated review?]]="No", Table1[[#This Row],[Date Notice of Complete Application Issued]]&lt;&gt;"", Table1[[#This Row],[Date of Decision]]&lt;&gt;""), Table1[[#This Row],[Date of Decision]]-Table1[[#This Row],[Date Notice of Complete Application Issued]], "")</f>
        <v/>
      </c>
      <c r="J265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5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5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54" s="74" t="str">
        <f>IF(Table1[[#This Row],[Was there an agreed upon decision date?]]="Yes",
    "Mutually agreed timeline",
    IF(ISNUMBER(Table1[[#This Row],[Total Active Review Days 
(without pauses)]]),
        IF(Table1[[#This Row],[Total Active Review Days 
(without pauses)]] &gt; Table1[[#This Row],[Deadline 
(Hidden Helper)]], "Yes", "No"),
    ""))</f>
        <v/>
      </c>
      <c r="N2654" s="8"/>
      <c r="O2654" s="8"/>
      <c r="BU2654"/>
      <c r="BV2654"/>
    </row>
    <row r="2655" spans="1:74" x14ac:dyDescent="0.25">
      <c r="A2655" s="18"/>
      <c r="B2655" s="20"/>
      <c r="C2655" s="72"/>
      <c r="D2655" s="19"/>
      <c r="E2655" s="20"/>
      <c r="F2655" s="20"/>
      <c r="G2655" s="19"/>
      <c r="H2655" s="19"/>
      <c r="I2655" s="76" t="str">
        <f>IF(AND(Table1[[#This Row],[Was this permit part of a consolidated review?]]="No", Table1[[#This Row],[Date Notice of Complete Application Issued]]&lt;&gt;"", Table1[[#This Row],[Date of Decision]]&lt;&gt;""), Table1[[#This Row],[Date of Decision]]-Table1[[#This Row],[Date Notice of Complete Application Issued]], "")</f>
        <v/>
      </c>
      <c r="J265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5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5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55" s="74" t="str">
        <f>IF(Table1[[#This Row],[Was there an agreed upon decision date?]]="Yes",
    "Mutually agreed timeline",
    IF(ISNUMBER(Table1[[#This Row],[Total Active Review Days 
(without pauses)]]),
        IF(Table1[[#This Row],[Total Active Review Days 
(without pauses)]] &gt; Table1[[#This Row],[Deadline 
(Hidden Helper)]], "Yes", "No"),
    ""))</f>
        <v/>
      </c>
      <c r="N2655" s="8"/>
      <c r="O2655" s="8"/>
      <c r="BU2655"/>
      <c r="BV2655"/>
    </row>
    <row r="2656" spans="1:74" x14ac:dyDescent="0.25">
      <c r="A2656" s="18"/>
      <c r="B2656" s="20"/>
      <c r="C2656" s="72"/>
      <c r="D2656" s="19"/>
      <c r="E2656" s="20"/>
      <c r="F2656" s="20"/>
      <c r="G2656" s="19"/>
      <c r="H2656" s="19"/>
      <c r="I2656" s="76" t="str">
        <f>IF(AND(Table1[[#This Row],[Was this permit part of a consolidated review?]]="No", Table1[[#This Row],[Date Notice of Complete Application Issued]]&lt;&gt;"", Table1[[#This Row],[Date of Decision]]&lt;&gt;""), Table1[[#This Row],[Date of Decision]]-Table1[[#This Row],[Date Notice of Complete Application Issued]], "")</f>
        <v/>
      </c>
      <c r="J265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5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5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56" s="74" t="str">
        <f>IF(Table1[[#This Row],[Was there an agreed upon decision date?]]="Yes",
    "Mutually agreed timeline",
    IF(ISNUMBER(Table1[[#This Row],[Total Active Review Days 
(without pauses)]]),
        IF(Table1[[#This Row],[Total Active Review Days 
(without pauses)]] &gt; Table1[[#This Row],[Deadline 
(Hidden Helper)]], "Yes", "No"),
    ""))</f>
        <v/>
      </c>
      <c r="N2656" s="8"/>
      <c r="O2656" s="8"/>
      <c r="BU2656"/>
      <c r="BV2656"/>
    </row>
    <row r="2657" spans="1:74" x14ac:dyDescent="0.25">
      <c r="A2657" s="18"/>
      <c r="B2657" s="20"/>
      <c r="C2657" s="72"/>
      <c r="D2657" s="19"/>
      <c r="E2657" s="20"/>
      <c r="F2657" s="20"/>
      <c r="G2657" s="19"/>
      <c r="H2657" s="19"/>
      <c r="I2657" s="76" t="str">
        <f>IF(AND(Table1[[#This Row],[Was this permit part of a consolidated review?]]="No", Table1[[#This Row],[Date Notice of Complete Application Issued]]&lt;&gt;"", Table1[[#This Row],[Date of Decision]]&lt;&gt;""), Table1[[#This Row],[Date of Decision]]-Table1[[#This Row],[Date Notice of Complete Application Issued]], "")</f>
        <v/>
      </c>
      <c r="J265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5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5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57" s="74" t="str">
        <f>IF(Table1[[#This Row],[Was there an agreed upon decision date?]]="Yes",
    "Mutually agreed timeline",
    IF(ISNUMBER(Table1[[#This Row],[Total Active Review Days 
(without pauses)]]),
        IF(Table1[[#This Row],[Total Active Review Days 
(without pauses)]] &gt; Table1[[#This Row],[Deadline 
(Hidden Helper)]], "Yes", "No"),
    ""))</f>
        <v/>
      </c>
      <c r="N2657" s="8"/>
      <c r="O2657" s="8"/>
      <c r="BU2657"/>
      <c r="BV2657"/>
    </row>
    <row r="2658" spans="1:74" x14ac:dyDescent="0.25">
      <c r="A2658" s="18"/>
      <c r="B2658" s="20"/>
      <c r="C2658" s="72"/>
      <c r="D2658" s="19"/>
      <c r="E2658" s="20"/>
      <c r="F2658" s="20"/>
      <c r="G2658" s="19"/>
      <c r="H2658" s="19"/>
      <c r="I2658" s="76" t="str">
        <f>IF(AND(Table1[[#This Row],[Was this permit part of a consolidated review?]]="No", Table1[[#This Row],[Date Notice of Complete Application Issued]]&lt;&gt;"", Table1[[#This Row],[Date of Decision]]&lt;&gt;""), Table1[[#This Row],[Date of Decision]]-Table1[[#This Row],[Date Notice of Complete Application Issued]], "")</f>
        <v/>
      </c>
      <c r="J265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5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5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58" s="74" t="str">
        <f>IF(Table1[[#This Row],[Was there an agreed upon decision date?]]="Yes",
    "Mutually agreed timeline",
    IF(ISNUMBER(Table1[[#This Row],[Total Active Review Days 
(without pauses)]]),
        IF(Table1[[#This Row],[Total Active Review Days 
(without pauses)]] &gt; Table1[[#This Row],[Deadline 
(Hidden Helper)]], "Yes", "No"),
    ""))</f>
        <v/>
      </c>
      <c r="N2658" s="8"/>
      <c r="O2658" s="8"/>
      <c r="BU2658"/>
      <c r="BV2658"/>
    </row>
    <row r="2659" spans="1:74" x14ac:dyDescent="0.25">
      <c r="A2659" s="18"/>
      <c r="B2659" s="20"/>
      <c r="C2659" s="72"/>
      <c r="D2659" s="19"/>
      <c r="E2659" s="20"/>
      <c r="F2659" s="20"/>
      <c r="G2659" s="19"/>
      <c r="H2659" s="19"/>
      <c r="I2659" s="76" t="str">
        <f>IF(AND(Table1[[#This Row],[Was this permit part of a consolidated review?]]="No", Table1[[#This Row],[Date Notice of Complete Application Issued]]&lt;&gt;"", Table1[[#This Row],[Date of Decision]]&lt;&gt;""), Table1[[#This Row],[Date of Decision]]-Table1[[#This Row],[Date Notice of Complete Application Issued]], "")</f>
        <v/>
      </c>
      <c r="J265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5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5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59" s="74" t="str">
        <f>IF(Table1[[#This Row],[Was there an agreed upon decision date?]]="Yes",
    "Mutually agreed timeline",
    IF(ISNUMBER(Table1[[#This Row],[Total Active Review Days 
(without pauses)]]),
        IF(Table1[[#This Row],[Total Active Review Days 
(without pauses)]] &gt; Table1[[#This Row],[Deadline 
(Hidden Helper)]], "Yes", "No"),
    ""))</f>
        <v/>
      </c>
      <c r="N2659" s="8"/>
      <c r="O2659" s="8"/>
      <c r="BU2659"/>
      <c r="BV2659"/>
    </row>
    <row r="2660" spans="1:74" x14ac:dyDescent="0.25">
      <c r="A2660" s="18"/>
      <c r="B2660" s="20"/>
      <c r="C2660" s="72"/>
      <c r="D2660" s="19"/>
      <c r="E2660" s="20"/>
      <c r="F2660" s="20"/>
      <c r="G2660" s="19"/>
      <c r="H2660" s="19"/>
      <c r="I2660" s="76" t="str">
        <f>IF(AND(Table1[[#This Row],[Was this permit part of a consolidated review?]]="No", Table1[[#This Row],[Date Notice of Complete Application Issued]]&lt;&gt;"", Table1[[#This Row],[Date of Decision]]&lt;&gt;""), Table1[[#This Row],[Date of Decision]]-Table1[[#This Row],[Date Notice of Complete Application Issued]], "")</f>
        <v/>
      </c>
      <c r="J266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6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6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60" s="74" t="str">
        <f>IF(Table1[[#This Row],[Was there an agreed upon decision date?]]="Yes",
    "Mutually agreed timeline",
    IF(ISNUMBER(Table1[[#This Row],[Total Active Review Days 
(without pauses)]]),
        IF(Table1[[#This Row],[Total Active Review Days 
(without pauses)]] &gt; Table1[[#This Row],[Deadline 
(Hidden Helper)]], "Yes", "No"),
    ""))</f>
        <v/>
      </c>
      <c r="N2660" s="8"/>
      <c r="O2660" s="8"/>
      <c r="BU2660"/>
      <c r="BV2660"/>
    </row>
    <row r="2661" spans="1:74" x14ac:dyDescent="0.25">
      <c r="A2661" s="18"/>
      <c r="B2661" s="20"/>
      <c r="C2661" s="72"/>
      <c r="D2661" s="19"/>
      <c r="E2661" s="20"/>
      <c r="F2661" s="20"/>
      <c r="G2661" s="19"/>
      <c r="H2661" s="19"/>
      <c r="I2661" s="76" t="str">
        <f>IF(AND(Table1[[#This Row],[Was this permit part of a consolidated review?]]="No", Table1[[#This Row],[Date Notice of Complete Application Issued]]&lt;&gt;"", Table1[[#This Row],[Date of Decision]]&lt;&gt;""), Table1[[#This Row],[Date of Decision]]-Table1[[#This Row],[Date Notice of Complete Application Issued]], "")</f>
        <v/>
      </c>
      <c r="J266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6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6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61" s="74" t="str">
        <f>IF(Table1[[#This Row],[Was there an agreed upon decision date?]]="Yes",
    "Mutually agreed timeline",
    IF(ISNUMBER(Table1[[#This Row],[Total Active Review Days 
(without pauses)]]),
        IF(Table1[[#This Row],[Total Active Review Days 
(without pauses)]] &gt; Table1[[#This Row],[Deadline 
(Hidden Helper)]], "Yes", "No"),
    ""))</f>
        <v/>
      </c>
      <c r="N2661" s="8"/>
      <c r="O2661" s="8"/>
      <c r="BU2661"/>
      <c r="BV2661"/>
    </row>
    <row r="2662" spans="1:74" x14ac:dyDescent="0.25">
      <c r="A2662" s="18"/>
      <c r="B2662" s="20"/>
      <c r="C2662" s="72"/>
      <c r="D2662" s="19"/>
      <c r="E2662" s="20"/>
      <c r="F2662" s="20"/>
      <c r="G2662" s="19"/>
      <c r="H2662" s="19"/>
      <c r="I2662" s="76" t="str">
        <f>IF(AND(Table1[[#This Row],[Was this permit part of a consolidated review?]]="No", Table1[[#This Row],[Date Notice of Complete Application Issued]]&lt;&gt;"", Table1[[#This Row],[Date of Decision]]&lt;&gt;""), Table1[[#This Row],[Date of Decision]]-Table1[[#This Row],[Date Notice of Complete Application Issued]], "")</f>
        <v/>
      </c>
      <c r="J266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6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6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62" s="74" t="str">
        <f>IF(Table1[[#This Row],[Was there an agreed upon decision date?]]="Yes",
    "Mutually agreed timeline",
    IF(ISNUMBER(Table1[[#This Row],[Total Active Review Days 
(without pauses)]]),
        IF(Table1[[#This Row],[Total Active Review Days 
(without pauses)]] &gt; Table1[[#This Row],[Deadline 
(Hidden Helper)]], "Yes", "No"),
    ""))</f>
        <v/>
      </c>
      <c r="N2662" s="8"/>
      <c r="O2662" s="8"/>
      <c r="BU2662"/>
      <c r="BV2662"/>
    </row>
    <row r="2663" spans="1:74" x14ac:dyDescent="0.25">
      <c r="A2663" s="18"/>
      <c r="B2663" s="20"/>
      <c r="C2663" s="72"/>
      <c r="D2663" s="19"/>
      <c r="E2663" s="20"/>
      <c r="F2663" s="20"/>
      <c r="G2663" s="19"/>
      <c r="H2663" s="19"/>
      <c r="I2663" s="76" t="str">
        <f>IF(AND(Table1[[#This Row],[Was this permit part of a consolidated review?]]="No", Table1[[#This Row],[Date Notice of Complete Application Issued]]&lt;&gt;"", Table1[[#This Row],[Date of Decision]]&lt;&gt;""), Table1[[#This Row],[Date of Decision]]-Table1[[#This Row],[Date Notice of Complete Application Issued]], "")</f>
        <v/>
      </c>
      <c r="J266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6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6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63" s="74" t="str">
        <f>IF(Table1[[#This Row],[Was there an agreed upon decision date?]]="Yes",
    "Mutually agreed timeline",
    IF(ISNUMBER(Table1[[#This Row],[Total Active Review Days 
(without pauses)]]),
        IF(Table1[[#This Row],[Total Active Review Days 
(without pauses)]] &gt; Table1[[#This Row],[Deadline 
(Hidden Helper)]], "Yes", "No"),
    ""))</f>
        <v/>
      </c>
      <c r="N2663" s="8"/>
      <c r="O2663" s="8"/>
      <c r="BU2663"/>
      <c r="BV2663"/>
    </row>
    <row r="2664" spans="1:74" x14ac:dyDescent="0.25">
      <c r="A2664" s="18"/>
      <c r="B2664" s="20"/>
      <c r="C2664" s="72"/>
      <c r="D2664" s="19"/>
      <c r="E2664" s="20"/>
      <c r="F2664" s="20"/>
      <c r="G2664" s="19"/>
      <c r="H2664" s="19"/>
      <c r="I2664" s="76" t="str">
        <f>IF(AND(Table1[[#This Row],[Was this permit part of a consolidated review?]]="No", Table1[[#This Row],[Date Notice of Complete Application Issued]]&lt;&gt;"", Table1[[#This Row],[Date of Decision]]&lt;&gt;""), Table1[[#This Row],[Date of Decision]]-Table1[[#This Row],[Date Notice of Complete Application Issued]], "")</f>
        <v/>
      </c>
      <c r="J266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6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6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64" s="74" t="str">
        <f>IF(Table1[[#This Row],[Was there an agreed upon decision date?]]="Yes",
    "Mutually agreed timeline",
    IF(ISNUMBER(Table1[[#This Row],[Total Active Review Days 
(without pauses)]]),
        IF(Table1[[#This Row],[Total Active Review Days 
(without pauses)]] &gt; Table1[[#This Row],[Deadline 
(Hidden Helper)]], "Yes", "No"),
    ""))</f>
        <v/>
      </c>
      <c r="N2664" s="8"/>
      <c r="O2664" s="8"/>
      <c r="BU2664"/>
      <c r="BV2664"/>
    </row>
    <row r="2665" spans="1:74" x14ac:dyDescent="0.25">
      <c r="A2665" s="18"/>
      <c r="B2665" s="20"/>
      <c r="C2665" s="72"/>
      <c r="D2665" s="19"/>
      <c r="E2665" s="20"/>
      <c r="F2665" s="20"/>
      <c r="G2665" s="19"/>
      <c r="H2665" s="19"/>
      <c r="I2665" s="76" t="str">
        <f>IF(AND(Table1[[#This Row],[Was this permit part of a consolidated review?]]="No", Table1[[#This Row],[Date Notice of Complete Application Issued]]&lt;&gt;"", Table1[[#This Row],[Date of Decision]]&lt;&gt;""), Table1[[#This Row],[Date of Decision]]-Table1[[#This Row],[Date Notice of Complete Application Issued]], "")</f>
        <v/>
      </c>
      <c r="J266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6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6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65" s="74" t="str">
        <f>IF(Table1[[#This Row],[Was there an agreed upon decision date?]]="Yes",
    "Mutually agreed timeline",
    IF(ISNUMBER(Table1[[#This Row],[Total Active Review Days 
(without pauses)]]),
        IF(Table1[[#This Row],[Total Active Review Days 
(without pauses)]] &gt; Table1[[#This Row],[Deadline 
(Hidden Helper)]], "Yes", "No"),
    ""))</f>
        <v/>
      </c>
      <c r="N2665" s="8"/>
      <c r="O2665" s="8"/>
      <c r="BU2665"/>
      <c r="BV2665"/>
    </row>
    <row r="2666" spans="1:74" x14ac:dyDescent="0.25">
      <c r="A2666" s="18"/>
      <c r="B2666" s="20"/>
      <c r="C2666" s="72"/>
      <c r="D2666" s="19"/>
      <c r="E2666" s="20"/>
      <c r="F2666" s="20"/>
      <c r="G2666" s="19"/>
      <c r="H2666" s="19"/>
      <c r="I2666" s="76" t="str">
        <f>IF(AND(Table1[[#This Row],[Was this permit part of a consolidated review?]]="No", Table1[[#This Row],[Date Notice of Complete Application Issued]]&lt;&gt;"", Table1[[#This Row],[Date of Decision]]&lt;&gt;""), Table1[[#This Row],[Date of Decision]]-Table1[[#This Row],[Date Notice of Complete Application Issued]], "")</f>
        <v/>
      </c>
      <c r="J266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6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6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66" s="74" t="str">
        <f>IF(Table1[[#This Row],[Was there an agreed upon decision date?]]="Yes",
    "Mutually agreed timeline",
    IF(ISNUMBER(Table1[[#This Row],[Total Active Review Days 
(without pauses)]]),
        IF(Table1[[#This Row],[Total Active Review Days 
(without pauses)]] &gt; Table1[[#This Row],[Deadline 
(Hidden Helper)]], "Yes", "No"),
    ""))</f>
        <v/>
      </c>
      <c r="N2666" s="8"/>
      <c r="O2666" s="8"/>
      <c r="BU2666"/>
      <c r="BV2666"/>
    </row>
    <row r="2667" spans="1:74" x14ac:dyDescent="0.25">
      <c r="A2667" s="18"/>
      <c r="B2667" s="20"/>
      <c r="C2667" s="72"/>
      <c r="D2667" s="19"/>
      <c r="E2667" s="20"/>
      <c r="F2667" s="20"/>
      <c r="G2667" s="19"/>
      <c r="H2667" s="19"/>
      <c r="I2667" s="76" t="str">
        <f>IF(AND(Table1[[#This Row],[Was this permit part of a consolidated review?]]="No", Table1[[#This Row],[Date Notice of Complete Application Issued]]&lt;&gt;"", Table1[[#This Row],[Date of Decision]]&lt;&gt;""), Table1[[#This Row],[Date of Decision]]-Table1[[#This Row],[Date Notice of Complete Application Issued]], "")</f>
        <v/>
      </c>
      <c r="J266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6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6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67" s="74" t="str">
        <f>IF(Table1[[#This Row],[Was there an agreed upon decision date?]]="Yes",
    "Mutually agreed timeline",
    IF(ISNUMBER(Table1[[#This Row],[Total Active Review Days 
(without pauses)]]),
        IF(Table1[[#This Row],[Total Active Review Days 
(without pauses)]] &gt; Table1[[#This Row],[Deadline 
(Hidden Helper)]], "Yes", "No"),
    ""))</f>
        <v/>
      </c>
      <c r="N2667" s="8"/>
      <c r="O2667" s="8"/>
      <c r="BU2667"/>
      <c r="BV2667"/>
    </row>
    <row r="2668" spans="1:74" x14ac:dyDescent="0.25">
      <c r="A2668" s="18"/>
      <c r="B2668" s="20"/>
      <c r="C2668" s="72"/>
      <c r="D2668" s="19"/>
      <c r="E2668" s="20"/>
      <c r="F2668" s="20"/>
      <c r="G2668" s="19"/>
      <c r="H2668" s="19"/>
      <c r="I2668" s="76" t="str">
        <f>IF(AND(Table1[[#This Row],[Was this permit part of a consolidated review?]]="No", Table1[[#This Row],[Date Notice of Complete Application Issued]]&lt;&gt;"", Table1[[#This Row],[Date of Decision]]&lt;&gt;""), Table1[[#This Row],[Date of Decision]]-Table1[[#This Row],[Date Notice of Complete Application Issued]], "")</f>
        <v/>
      </c>
      <c r="J266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6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6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68" s="74" t="str">
        <f>IF(Table1[[#This Row],[Was there an agreed upon decision date?]]="Yes",
    "Mutually agreed timeline",
    IF(ISNUMBER(Table1[[#This Row],[Total Active Review Days 
(without pauses)]]),
        IF(Table1[[#This Row],[Total Active Review Days 
(without pauses)]] &gt; Table1[[#This Row],[Deadline 
(Hidden Helper)]], "Yes", "No"),
    ""))</f>
        <v/>
      </c>
      <c r="N2668" s="8"/>
      <c r="O2668" s="8"/>
      <c r="BU2668"/>
      <c r="BV2668"/>
    </row>
    <row r="2669" spans="1:74" x14ac:dyDescent="0.25">
      <c r="A2669" s="18"/>
      <c r="B2669" s="20"/>
      <c r="C2669" s="72"/>
      <c r="D2669" s="19"/>
      <c r="E2669" s="20"/>
      <c r="F2669" s="20"/>
      <c r="G2669" s="19"/>
      <c r="H2669" s="19"/>
      <c r="I2669" s="76" t="str">
        <f>IF(AND(Table1[[#This Row],[Was this permit part of a consolidated review?]]="No", Table1[[#This Row],[Date Notice of Complete Application Issued]]&lt;&gt;"", Table1[[#This Row],[Date of Decision]]&lt;&gt;""), Table1[[#This Row],[Date of Decision]]-Table1[[#This Row],[Date Notice of Complete Application Issued]], "")</f>
        <v/>
      </c>
      <c r="J266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6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6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69" s="74" t="str">
        <f>IF(Table1[[#This Row],[Was there an agreed upon decision date?]]="Yes",
    "Mutually agreed timeline",
    IF(ISNUMBER(Table1[[#This Row],[Total Active Review Days 
(without pauses)]]),
        IF(Table1[[#This Row],[Total Active Review Days 
(without pauses)]] &gt; Table1[[#This Row],[Deadline 
(Hidden Helper)]], "Yes", "No"),
    ""))</f>
        <v/>
      </c>
      <c r="N2669" s="8"/>
      <c r="O2669" s="8"/>
      <c r="BU2669"/>
      <c r="BV2669"/>
    </row>
    <row r="2670" spans="1:74" x14ac:dyDescent="0.25">
      <c r="A2670" s="18"/>
      <c r="B2670" s="20"/>
      <c r="C2670" s="72"/>
      <c r="D2670" s="19"/>
      <c r="E2670" s="20"/>
      <c r="F2670" s="20"/>
      <c r="G2670" s="19"/>
      <c r="H2670" s="19"/>
      <c r="I2670" s="76" t="str">
        <f>IF(AND(Table1[[#This Row],[Was this permit part of a consolidated review?]]="No", Table1[[#This Row],[Date Notice of Complete Application Issued]]&lt;&gt;"", Table1[[#This Row],[Date of Decision]]&lt;&gt;""), Table1[[#This Row],[Date of Decision]]-Table1[[#This Row],[Date Notice of Complete Application Issued]], "")</f>
        <v/>
      </c>
      <c r="J267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7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7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70" s="74" t="str">
        <f>IF(Table1[[#This Row],[Was there an agreed upon decision date?]]="Yes",
    "Mutually agreed timeline",
    IF(ISNUMBER(Table1[[#This Row],[Total Active Review Days 
(without pauses)]]),
        IF(Table1[[#This Row],[Total Active Review Days 
(without pauses)]] &gt; Table1[[#This Row],[Deadline 
(Hidden Helper)]], "Yes", "No"),
    ""))</f>
        <v/>
      </c>
      <c r="N2670" s="8"/>
      <c r="O2670" s="8"/>
      <c r="BU2670"/>
      <c r="BV2670"/>
    </row>
    <row r="2671" spans="1:74" x14ac:dyDescent="0.25">
      <c r="A2671" s="18"/>
      <c r="B2671" s="20"/>
      <c r="C2671" s="72"/>
      <c r="D2671" s="19"/>
      <c r="E2671" s="20"/>
      <c r="F2671" s="20"/>
      <c r="G2671" s="19"/>
      <c r="H2671" s="19"/>
      <c r="I2671" s="76" t="str">
        <f>IF(AND(Table1[[#This Row],[Was this permit part of a consolidated review?]]="No", Table1[[#This Row],[Date Notice of Complete Application Issued]]&lt;&gt;"", Table1[[#This Row],[Date of Decision]]&lt;&gt;""), Table1[[#This Row],[Date of Decision]]-Table1[[#This Row],[Date Notice of Complete Application Issued]], "")</f>
        <v/>
      </c>
      <c r="J267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7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7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71" s="74" t="str">
        <f>IF(Table1[[#This Row],[Was there an agreed upon decision date?]]="Yes",
    "Mutually agreed timeline",
    IF(ISNUMBER(Table1[[#This Row],[Total Active Review Days 
(without pauses)]]),
        IF(Table1[[#This Row],[Total Active Review Days 
(without pauses)]] &gt; Table1[[#This Row],[Deadline 
(Hidden Helper)]], "Yes", "No"),
    ""))</f>
        <v/>
      </c>
      <c r="N2671" s="8"/>
      <c r="O2671" s="8"/>
      <c r="BU2671"/>
      <c r="BV2671"/>
    </row>
    <row r="2672" spans="1:74" x14ac:dyDescent="0.25">
      <c r="A2672" s="18"/>
      <c r="B2672" s="20"/>
      <c r="C2672" s="72"/>
      <c r="D2672" s="19"/>
      <c r="E2672" s="20"/>
      <c r="F2672" s="20"/>
      <c r="G2672" s="19"/>
      <c r="H2672" s="19"/>
      <c r="I2672" s="76" t="str">
        <f>IF(AND(Table1[[#This Row],[Was this permit part of a consolidated review?]]="No", Table1[[#This Row],[Date Notice of Complete Application Issued]]&lt;&gt;"", Table1[[#This Row],[Date of Decision]]&lt;&gt;""), Table1[[#This Row],[Date of Decision]]-Table1[[#This Row],[Date Notice of Complete Application Issued]], "")</f>
        <v/>
      </c>
      <c r="J267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7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7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72" s="74" t="str">
        <f>IF(Table1[[#This Row],[Was there an agreed upon decision date?]]="Yes",
    "Mutually agreed timeline",
    IF(ISNUMBER(Table1[[#This Row],[Total Active Review Days 
(without pauses)]]),
        IF(Table1[[#This Row],[Total Active Review Days 
(without pauses)]] &gt; Table1[[#This Row],[Deadline 
(Hidden Helper)]], "Yes", "No"),
    ""))</f>
        <v/>
      </c>
      <c r="N2672" s="8"/>
      <c r="O2672" s="8"/>
      <c r="BU2672"/>
      <c r="BV2672"/>
    </row>
    <row r="2673" spans="1:74" x14ac:dyDescent="0.25">
      <c r="A2673" s="18"/>
      <c r="B2673" s="20"/>
      <c r="C2673" s="72"/>
      <c r="D2673" s="19"/>
      <c r="E2673" s="20"/>
      <c r="F2673" s="20"/>
      <c r="G2673" s="19"/>
      <c r="H2673" s="19"/>
      <c r="I2673" s="76" t="str">
        <f>IF(AND(Table1[[#This Row],[Was this permit part of a consolidated review?]]="No", Table1[[#This Row],[Date Notice of Complete Application Issued]]&lt;&gt;"", Table1[[#This Row],[Date of Decision]]&lt;&gt;""), Table1[[#This Row],[Date of Decision]]-Table1[[#This Row],[Date Notice of Complete Application Issued]], "")</f>
        <v/>
      </c>
      <c r="J267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7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7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73" s="74" t="str">
        <f>IF(Table1[[#This Row],[Was there an agreed upon decision date?]]="Yes",
    "Mutually agreed timeline",
    IF(ISNUMBER(Table1[[#This Row],[Total Active Review Days 
(without pauses)]]),
        IF(Table1[[#This Row],[Total Active Review Days 
(without pauses)]] &gt; Table1[[#This Row],[Deadline 
(Hidden Helper)]], "Yes", "No"),
    ""))</f>
        <v/>
      </c>
      <c r="N2673" s="8"/>
      <c r="O2673" s="8"/>
      <c r="BU2673"/>
      <c r="BV2673"/>
    </row>
    <row r="2674" spans="1:74" x14ac:dyDescent="0.25">
      <c r="A2674" s="18"/>
      <c r="B2674" s="20"/>
      <c r="C2674" s="72"/>
      <c r="D2674" s="19"/>
      <c r="E2674" s="20"/>
      <c r="F2674" s="20"/>
      <c r="G2674" s="19"/>
      <c r="H2674" s="19"/>
      <c r="I2674" s="76" t="str">
        <f>IF(AND(Table1[[#This Row],[Was this permit part of a consolidated review?]]="No", Table1[[#This Row],[Date Notice of Complete Application Issued]]&lt;&gt;"", Table1[[#This Row],[Date of Decision]]&lt;&gt;""), Table1[[#This Row],[Date of Decision]]-Table1[[#This Row],[Date Notice of Complete Application Issued]], "")</f>
        <v/>
      </c>
      <c r="J267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7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7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74" s="74" t="str">
        <f>IF(Table1[[#This Row],[Was there an agreed upon decision date?]]="Yes",
    "Mutually agreed timeline",
    IF(ISNUMBER(Table1[[#This Row],[Total Active Review Days 
(without pauses)]]),
        IF(Table1[[#This Row],[Total Active Review Days 
(without pauses)]] &gt; Table1[[#This Row],[Deadline 
(Hidden Helper)]], "Yes", "No"),
    ""))</f>
        <v/>
      </c>
      <c r="N2674" s="8"/>
      <c r="O2674" s="8"/>
      <c r="BU2674"/>
      <c r="BV2674"/>
    </row>
    <row r="2675" spans="1:74" x14ac:dyDescent="0.25">
      <c r="A2675" s="18"/>
      <c r="B2675" s="20"/>
      <c r="C2675" s="72"/>
      <c r="D2675" s="19"/>
      <c r="E2675" s="20"/>
      <c r="F2675" s="20"/>
      <c r="G2675" s="19"/>
      <c r="H2675" s="19"/>
      <c r="I2675" s="76" t="str">
        <f>IF(AND(Table1[[#This Row],[Was this permit part of a consolidated review?]]="No", Table1[[#This Row],[Date Notice of Complete Application Issued]]&lt;&gt;"", Table1[[#This Row],[Date of Decision]]&lt;&gt;""), Table1[[#This Row],[Date of Decision]]-Table1[[#This Row],[Date Notice of Complete Application Issued]], "")</f>
        <v/>
      </c>
      <c r="J267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7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7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75" s="74" t="str">
        <f>IF(Table1[[#This Row],[Was there an agreed upon decision date?]]="Yes",
    "Mutually agreed timeline",
    IF(ISNUMBER(Table1[[#This Row],[Total Active Review Days 
(without pauses)]]),
        IF(Table1[[#This Row],[Total Active Review Days 
(without pauses)]] &gt; Table1[[#This Row],[Deadline 
(Hidden Helper)]], "Yes", "No"),
    ""))</f>
        <v/>
      </c>
      <c r="N2675" s="8"/>
      <c r="O2675" s="8"/>
      <c r="BU2675"/>
      <c r="BV2675"/>
    </row>
    <row r="2676" spans="1:74" x14ac:dyDescent="0.25">
      <c r="A2676" s="18"/>
      <c r="B2676" s="20"/>
      <c r="C2676" s="72"/>
      <c r="D2676" s="19"/>
      <c r="E2676" s="20"/>
      <c r="F2676" s="20"/>
      <c r="G2676" s="19"/>
      <c r="H2676" s="19"/>
      <c r="I2676" s="76" t="str">
        <f>IF(AND(Table1[[#This Row],[Was this permit part of a consolidated review?]]="No", Table1[[#This Row],[Date Notice of Complete Application Issued]]&lt;&gt;"", Table1[[#This Row],[Date of Decision]]&lt;&gt;""), Table1[[#This Row],[Date of Decision]]-Table1[[#This Row],[Date Notice of Complete Application Issued]], "")</f>
        <v/>
      </c>
      <c r="J267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7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7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76" s="74" t="str">
        <f>IF(Table1[[#This Row],[Was there an agreed upon decision date?]]="Yes",
    "Mutually agreed timeline",
    IF(ISNUMBER(Table1[[#This Row],[Total Active Review Days 
(without pauses)]]),
        IF(Table1[[#This Row],[Total Active Review Days 
(without pauses)]] &gt; Table1[[#This Row],[Deadline 
(Hidden Helper)]], "Yes", "No"),
    ""))</f>
        <v/>
      </c>
      <c r="N2676" s="8"/>
      <c r="O2676" s="8"/>
      <c r="BU2676"/>
      <c r="BV2676"/>
    </row>
    <row r="2677" spans="1:74" x14ac:dyDescent="0.25">
      <c r="A2677" s="18"/>
      <c r="B2677" s="20"/>
      <c r="C2677" s="72"/>
      <c r="D2677" s="19"/>
      <c r="E2677" s="20"/>
      <c r="F2677" s="20"/>
      <c r="G2677" s="19"/>
      <c r="H2677" s="19"/>
      <c r="I2677" s="76" t="str">
        <f>IF(AND(Table1[[#This Row],[Was this permit part of a consolidated review?]]="No", Table1[[#This Row],[Date Notice of Complete Application Issued]]&lt;&gt;"", Table1[[#This Row],[Date of Decision]]&lt;&gt;""), Table1[[#This Row],[Date of Decision]]-Table1[[#This Row],[Date Notice of Complete Application Issued]], "")</f>
        <v/>
      </c>
      <c r="J267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7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7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77" s="74" t="str">
        <f>IF(Table1[[#This Row],[Was there an agreed upon decision date?]]="Yes",
    "Mutually agreed timeline",
    IF(ISNUMBER(Table1[[#This Row],[Total Active Review Days 
(without pauses)]]),
        IF(Table1[[#This Row],[Total Active Review Days 
(without pauses)]] &gt; Table1[[#This Row],[Deadline 
(Hidden Helper)]], "Yes", "No"),
    ""))</f>
        <v/>
      </c>
      <c r="N2677" s="8"/>
      <c r="O2677" s="8"/>
      <c r="BU2677"/>
      <c r="BV2677"/>
    </row>
    <row r="2678" spans="1:74" x14ac:dyDescent="0.25">
      <c r="A2678" s="18"/>
      <c r="B2678" s="20"/>
      <c r="C2678" s="72"/>
      <c r="D2678" s="19"/>
      <c r="E2678" s="20"/>
      <c r="F2678" s="20"/>
      <c r="G2678" s="19"/>
      <c r="H2678" s="19"/>
      <c r="I2678" s="76" t="str">
        <f>IF(AND(Table1[[#This Row],[Was this permit part of a consolidated review?]]="No", Table1[[#This Row],[Date Notice of Complete Application Issued]]&lt;&gt;"", Table1[[#This Row],[Date of Decision]]&lt;&gt;""), Table1[[#This Row],[Date of Decision]]-Table1[[#This Row],[Date Notice of Complete Application Issued]], "")</f>
        <v/>
      </c>
      <c r="J267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7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7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78" s="74" t="str">
        <f>IF(Table1[[#This Row],[Was there an agreed upon decision date?]]="Yes",
    "Mutually agreed timeline",
    IF(ISNUMBER(Table1[[#This Row],[Total Active Review Days 
(without pauses)]]),
        IF(Table1[[#This Row],[Total Active Review Days 
(without pauses)]] &gt; Table1[[#This Row],[Deadline 
(Hidden Helper)]], "Yes", "No"),
    ""))</f>
        <v/>
      </c>
      <c r="N2678" s="8"/>
      <c r="O2678" s="8"/>
      <c r="BU2678"/>
      <c r="BV2678"/>
    </row>
    <row r="2679" spans="1:74" x14ac:dyDescent="0.25">
      <c r="A2679" s="18"/>
      <c r="B2679" s="20"/>
      <c r="C2679" s="72"/>
      <c r="D2679" s="19"/>
      <c r="E2679" s="20"/>
      <c r="F2679" s="20"/>
      <c r="G2679" s="19"/>
      <c r="H2679" s="19"/>
      <c r="I2679" s="76" t="str">
        <f>IF(AND(Table1[[#This Row],[Was this permit part of a consolidated review?]]="No", Table1[[#This Row],[Date Notice of Complete Application Issued]]&lt;&gt;"", Table1[[#This Row],[Date of Decision]]&lt;&gt;""), Table1[[#This Row],[Date of Decision]]-Table1[[#This Row],[Date Notice of Complete Application Issued]], "")</f>
        <v/>
      </c>
      <c r="J267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7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7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79" s="74" t="str">
        <f>IF(Table1[[#This Row],[Was there an agreed upon decision date?]]="Yes",
    "Mutually agreed timeline",
    IF(ISNUMBER(Table1[[#This Row],[Total Active Review Days 
(without pauses)]]),
        IF(Table1[[#This Row],[Total Active Review Days 
(without pauses)]] &gt; Table1[[#This Row],[Deadline 
(Hidden Helper)]], "Yes", "No"),
    ""))</f>
        <v/>
      </c>
      <c r="N2679" s="8"/>
      <c r="O2679" s="8"/>
      <c r="BU2679"/>
      <c r="BV2679"/>
    </row>
    <row r="2680" spans="1:74" x14ac:dyDescent="0.25">
      <c r="A2680" s="18"/>
      <c r="B2680" s="20"/>
      <c r="C2680" s="72"/>
      <c r="D2680" s="19"/>
      <c r="E2680" s="20"/>
      <c r="F2680" s="20"/>
      <c r="G2680" s="19"/>
      <c r="H2680" s="19"/>
      <c r="I2680" s="76" t="str">
        <f>IF(AND(Table1[[#This Row],[Was this permit part of a consolidated review?]]="No", Table1[[#This Row],[Date Notice of Complete Application Issued]]&lt;&gt;"", Table1[[#This Row],[Date of Decision]]&lt;&gt;""), Table1[[#This Row],[Date of Decision]]-Table1[[#This Row],[Date Notice of Complete Application Issued]], "")</f>
        <v/>
      </c>
      <c r="J268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8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8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80" s="74" t="str">
        <f>IF(Table1[[#This Row],[Was there an agreed upon decision date?]]="Yes",
    "Mutually agreed timeline",
    IF(ISNUMBER(Table1[[#This Row],[Total Active Review Days 
(without pauses)]]),
        IF(Table1[[#This Row],[Total Active Review Days 
(without pauses)]] &gt; Table1[[#This Row],[Deadline 
(Hidden Helper)]], "Yes", "No"),
    ""))</f>
        <v/>
      </c>
      <c r="N2680" s="8"/>
      <c r="O2680" s="8"/>
      <c r="BU2680"/>
      <c r="BV2680"/>
    </row>
    <row r="2681" spans="1:74" x14ac:dyDescent="0.25">
      <c r="A2681" s="18"/>
      <c r="B2681" s="20"/>
      <c r="C2681" s="72"/>
      <c r="D2681" s="19"/>
      <c r="E2681" s="20"/>
      <c r="F2681" s="20"/>
      <c r="G2681" s="19"/>
      <c r="H2681" s="19"/>
      <c r="I2681" s="76" t="str">
        <f>IF(AND(Table1[[#This Row],[Was this permit part of a consolidated review?]]="No", Table1[[#This Row],[Date Notice of Complete Application Issued]]&lt;&gt;"", Table1[[#This Row],[Date of Decision]]&lt;&gt;""), Table1[[#This Row],[Date of Decision]]-Table1[[#This Row],[Date Notice of Complete Application Issued]], "")</f>
        <v/>
      </c>
      <c r="J268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8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8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81" s="74" t="str">
        <f>IF(Table1[[#This Row],[Was there an agreed upon decision date?]]="Yes",
    "Mutually agreed timeline",
    IF(ISNUMBER(Table1[[#This Row],[Total Active Review Days 
(without pauses)]]),
        IF(Table1[[#This Row],[Total Active Review Days 
(without pauses)]] &gt; Table1[[#This Row],[Deadline 
(Hidden Helper)]], "Yes", "No"),
    ""))</f>
        <v/>
      </c>
      <c r="N2681" s="8"/>
      <c r="O2681" s="8"/>
      <c r="BU2681"/>
      <c r="BV2681"/>
    </row>
    <row r="2682" spans="1:74" x14ac:dyDescent="0.25">
      <c r="A2682" s="18"/>
      <c r="B2682" s="20"/>
      <c r="C2682" s="72"/>
      <c r="D2682" s="19"/>
      <c r="E2682" s="20"/>
      <c r="F2682" s="20"/>
      <c r="G2682" s="19"/>
      <c r="H2682" s="19"/>
      <c r="I2682" s="76" t="str">
        <f>IF(AND(Table1[[#This Row],[Was this permit part of a consolidated review?]]="No", Table1[[#This Row],[Date Notice of Complete Application Issued]]&lt;&gt;"", Table1[[#This Row],[Date of Decision]]&lt;&gt;""), Table1[[#This Row],[Date of Decision]]-Table1[[#This Row],[Date Notice of Complete Application Issued]], "")</f>
        <v/>
      </c>
      <c r="J268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8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8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82" s="74" t="str">
        <f>IF(Table1[[#This Row],[Was there an agreed upon decision date?]]="Yes",
    "Mutually agreed timeline",
    IF(ISNUMBER(Table1[[#This Row],[Total Active Review Days 
(without pauses)]]),
        IF(Table1[[#This Row],[Total Active Review Days 
(without pauses)]] &gt; Table1[[#This Row],[Deadline 
(Hidden Helper)]], "Yes", "No"),
    ""))</f>
        <v/>
      </c>
      <c r="N2682" s="8"/>
      <c r="O2682" s="8"/>
      <c r="BU2682"/>
      <c r="BV2682"/>
    </row>
    <row r="2683" spans="1:74" x14ac:dyDescent="0.25">
      <c r="A2683" s="18"/>
      <c r="B2683" s="20"/>
      <c r="C2683" s="72"/>
      <c r="D2683" s="19"/>
      <c r="E2683" s="20"/>
      <c r="F2683" s="20"/>
      <c r="G2683" s="19"/>
      <c r="H2683" s="19"/>
      <c r="I2683" s="76" t="str">
        <f>IF(AND(Table1[[#This Row],[Was this permit part of a consolidated review?]]="No", Table1[[#This Row],[Date Notice of Complete Application Issued]]&lt;&gt;"", Table1[[#This Row],[Date of Decision]]&lt;&gt;""), Table1[[#This Row],[Date of Decision]]-Table1[[#This Row],[Date Notice of Complete Application Issued]], "")</f>
        <v/>
      </c>
      <c r="J268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8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8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83" s="74" t="str">
        <f>IF(Table1[[#This Row],[Was there an agreed upon decision date?]]="Yes",
    "Mutually agreed timeline",
    IF(ISNUMBER(Table1[[#This Row],[Total Active Review Days 
(without pauses)]]),
        IF(Table1[[#This Row],[Total Active Review Days 
(without pauses)]] &gt; Table1[[#This Row],[Deadline 
(Hidden Helper)]], "Yes", "No"),
    ""))</f>
        <v/>
      </c>
      <c r="N2683" s="8"/>
      <c r="O2683" s="8"/>
      <c r="BU2683"/>
      <c r="BV2683"/>
    </row>
    <row r="2684" spans="1:74" x14ac:dyDescent="0.25">
      <c r="A2684" s="18"/>
      <c r="B2684" s="20"/>
      <c r="C2684" s="72"/>
      <c r="D2684" s="19"/>
      <c r="E2684" s="20"/>
      <c r="F2684" s="20"/>
      <c r="G2684" s="19"/>
      <c r="H2684" s="19"/>
      <c r="I2684" s="76" t="str">
        <f>IF(AND(Table1[[#This Row],[Was this permit part of a consolidated review?]]="No", Table1[[#This Row],[Date Notice of Complete Application Issued]]&lt;&gt;"", Table1[[#This Row],[Date of Decision]]&lt;&gt;""), Table1[[#This Row],[Date of Decision]]-Table1[[#This Row],[Date Notice of Complete Application Issued]], "")</f>
        <v/>
      </c>
      <c r="J268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8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8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84" s="74" t="str">
        <f>IF(Table1[[#This Row],[Was there an agreed upon decision date?]]="Yes",
    "Mutually agreed timeline",
    IF(ISNUMBER(Table1[[#This Row],[Total Active Review Days 
(without pauses)]]),
        IF(Table1[[#This Row],[Total Active Review Days 
(without pauses)]] &gt; Table1[[#This Row],[Deadline 
(Hidden Helper)]], "Yes", "No"),
    ""))</f>
        <v/>
      </c>
      <c r="N2684" s="8"/>
      <c r="O2684" s="8"/>
      <c r="BU2684"/>
      <c r="BV2684"/>
    </row>
    <row r="2685" spans="1:74" x14ac:dyDescent="0.25">
      <c r="A2685" s="18"/>
      <c r="B2685" s="20"/>
      <c r="C2685" s="72"/>
      <c r="D2685" s="19"/>
      <c r="E2685" s="20"/>
      <c r="F2685" s="20"/>
      <c r="G2685" s="19"/>
      <c r="H2685" s="19"/>
      <c r="I2685" s="76" t="str">
        <f>IF(AND(Table1[[#This Row],[Was this permit part of a consolidated review?]]="No", Table1[[#This Row],[Date Notice of Complete Application Issued]]&lt;&gt;"", Table1[[#This Row],[Date of Decision]]&lt;&gt;""), Table1[[#This Row],[Date of Decision]]-Table1[[#This Row],[Date Notice of Complete Application Issued]], "")</f>
        <v/>
      </c>
      <c r="J268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8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8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85" s="74" t="str">
        <f>IF(Table1[[#This Row],[Was there an agreed upon decision date?]]="Yes",
    "Mutually agreed timeline",
    IF(ISNUMBER(Table1[[#This Row],[Total Active Review Days 
(without pauses)]]),
        IF(Table1[[#This Row],[Total Active Review Days 
(without pauses)]] &gt; Table1[[#This Row],[Deadline 
(Hidden Helper)]], "Yes", "No"),
    ""))</f>
        <v/>
      </c>
      <c r="N2685" s="8"/>
      <c r="O2685" s="8"/>
      <c r="BU2685"/>
      <c r="BV2685"/>
    </row>
    <row r="2686" spans="1:74" x14ac:dyDescent="0.25">
      <c r="A2686" s="18"/>
      <c r="B2686" s="20"/>
      <c r="C2686" s="72"/>
      <c r="D2686" s="19"/>
      <c r="E2686" s="20"/>
      <c r="F2686" s="20"/>
      <c r="G2686" s="19"/>
      <c r="H2686" s="19"/>
      <c r="I2686" s="76" t="str">
        <f>IF(AND(Table1[[#This Row],[Was this permit part of a consolidated review?]]="No", Table1[[#This Row],[Date Notice of Complete Application Issued]]&lt;&gt;"", Table1[[#This Row],[Date of Decision]]&lt;&gt;""), Table1[[#This Row],[Date of Decision]]-Table1[[#This Row],[Date Notice of Complete Application Issued]], "")</f>
        <v/>
      </c>
      <c r="J268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8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8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86" s="74" t="str">
        <f>IF(Table1[[#This Row],[Was there an agreed upon decision date?]]="Yes",
    "Mutually agreed timeline",
    IF(ISNUMBER(Table1[[#This Row],[Total Active Review Days 
(without pauses)]]),
        IF(Table1[[#This Row],[Total Active Review Days 
(without pauses)]] &gt; Table1[[#This Row],[Deadline 
(Hidden Helper)]], "Yes", "No"),
    ""))</f>
        <v/>
      </c>
      <c r="N2686" s="8"/>
      <c r="O2686" s="8"/>
      <c r="BU2686"/>
      <c r="BV2686"/>
    </row>
    <row r="2687" spans="1:74" x14ac:dyDescent="0.25">
      <c r="A2687" s="18"/>
      <c r="B2687" s="20"/>
      <c r="C2687" s="72"/>
      <c r="D2687" s="19"/>
      <c r="E2687" s="20"/>
      <c r="F2687" s="20"/>
      <c r="G2687" s="19"/>
      <c r="H2687" s="19"/>
      <c r="I2687" s="76" t="str">
        <f>IF(AND(Table1[[#This Row],[Was this permit part of a consolidated review?]]="No", Table1[[#This Row],[Date Notice of Complete Application Issued]]&lt;&gt;"", Table1[[#This Row],[Date of Decision]]&lt;&gt;""), Table1[[#This Row],[Date of Decision]]-Table1[[#This Row],[Date Notice of Complete Application Issued]], "")</f>
        <v/>
      </c>
      <c r="J268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8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8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87" s="74" t="str">
        <f>IF(Table1[[#This Row],[Was there an agreed upon decision date?]]="Yes",
    "Mutually agreed timeline",
    IF(ISNUMBER(Table1[[#This Row],[Total Active Review Days 
(without pauses)]]),
        IF(Table1[[#This Row],[Total Active Review Days 
(without pauses)]] &gt; Table1[[#This Row],[Deadline 
(Hidden Helper)]], "Yes", "No"),
    ""))</f>
        <v/>
      </c>
      <c r="N2687" s="8"/>
      <c r="O2687" s="8"/>
      <c r="BU2687"/>
      <c r="BV2687"/>
    </row>
    <row r="2688" spans="1:74" x14ac:dyDescent="0.25">
      <c r="A2688" s="18"/>
      <c r="B2688" s="20"/>
      <c r="C2688" s="72"/>
      <c r="D2688" s="19"/>
      <c r="E2688" s="20"/>
      <c r="F2688" s="20"/>
      <c r="G2688" s="19"/>
      <c r="H2688" s="19"/>
      <c r="I2688" s="76" t="str">
        <f>IF(AND(Table1[[#This Row],[Was this permit part of a consolidated review?]]="No", Table1[[#This Row],[Date Notice of Complete Application Issued]]&lt;&gt;"", Table1[[#This Row],[Date of Decision]]&lt;&gt;""), Table1[[#This Row],[Date of Decision]]-Table1[[#This Row],[Date Notice of Complete Application Issued]], "")</f>
        <v/>
      </c>
      <c r="J268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8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8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88" s="74" t="str">
        <f>IF(Table1[[#This Row],[Was there an agreed upon decision date?]]="Yes",
    "Mutually agreed timeline",
    IF(ISNUMBER(Table1[[#This Row],[Total Active Review Days 
(without pauses)]]),
        IF(Table1[[#This Row],[Total Active Review Days 
(without pauses)]] &gt; Table1[[#This Row],[Deadline 
(Hidden Helper)]], "Yes", "No"),
    ""))</f>
        <v/>
      </c>
      <c r="N2688" s="8"/>
      <c r="O2688" s="8"/>
      <c r="BU2688"/>
      <c r="BV2688"/>
    </row>
    <row r="2689" spans="1:74" x14ac:dyDescent="0.25">
      <c r="A2689" s="18"/>
      <c r="B2689" s="20"/>
      <c r="C2689" s="72"/>
      <c r="D2689" s="19"/>
      <c r="E2689" s="20"/>
      <c r="F2689" s="20"/>
      <c r="G2689" s="19"/>
      <c r="H2689" s="19"/>
      <c r="I2689" s="76" t="str">
        <f>IF(AND(Table1[[#This Row],[Was this permit part of a consolidated review?]]="No", Table1[[#This Row],[Date Notice of Complete Application Issued]]&lt;&gt;"", Table1[[#This Row],[Date of Decision]]&lt;&gt;""), Table1[[#This Row],[Date of Decision]]-Table1[[#This Row],[Date Notice of Complete Application Issued]], "")</f>
        <v/>
      </c>
      <c r="J268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8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8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89" s="74" t="str">
        <f>IF(Table1[[#This Row],[Was there an agreed upon decision date?]]="Yes",
    "Mutually agreed timeline",
    IF(ISNUMBER(Table1[[#This Row],[Total Active Review Days 
(without pauses)]]),
        IF(Table1[[#This Row],[Total Active Review Days 
(without pauses)]] &gt; Table1[[#This Row],[Deadline 
(Hidden Helper)]], "Yes", "No"),
    ""))</f>
        <v/>
      </c>
      <c r="N2689" s="8"/>
      <c r="O2689" s="8"/>
      <c r="BU2689"/>
      <c r="BV2689"/>
    </row>
    <row r="2690" spans="1:74" x14ac:dyDescent="0.25">
      <c r="A2690" s="18"/>
      <c r="B2690" s="20"/>
      <c r="C2690" s="72"/>
      <c r="D2690" s="19"/>
      <c r="E2690" s="20"/>
      <c r="F2690" s="20"/>
      <c r="G2690" s="19"/>
      <c r="H2690" s="19"/>
      <c r="I2690" s="76" t="str">
        <f>IF(AND(Table1[[#This Row],[Was this permit part of a consolidated review?]]="No", Table1[[#This Row],[Date Notice of Complete Application Issued]]&lt;&gt;"", Table1[[#This Row],[Date of Decision]]&lt;&gt;""), Table1[[#This Row],[Date of Decision]]-Table1[[#This Row],[Date Notice of Complete Application Issued]], "")</f>
        <v/>
      </c>
      <c r="J269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9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9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90" s="74" t="str">
        <f>IF(Table1[[#This Row],[Was there an agreed upon decision date?]]="Yes",
    "Mutually agreed timeline",
    IF(ISNUMBER(Table1[[#This Row],[Total Active Review Days 
(without pauses)]]),
        IF(Table1[[#This Row],[Total Active Review Days 
(without pauses)]] &gt; Table1[[#This Row],[Deadline 
(Hidden Helper)]], "Yes", "No"),
    ""))</f>
        <v/>
      </c>
      <c r="N2690" s="8"/>
      <c r="O2690" s="8"/>
      <c r="BU2690"/>
      <c r="BV2690"/>
    </row>
    <row r="2691" spans="1:74" x14ac:dyDescent="0.25">
      <c r="A2691" s="18"/>
      <c r="B2691" s="20"/>
      <c r="C2691" s="72"/>
      <c r="D2691" s="19"/>
      <c r="E2691" s="20"/>
      <c r="F2691" s="20"/>
      <c r="G2691" s="19"/>
      <c r="H2691" s="19"/>
      <c r="I2691" s="76" t="str">
        <f>IF(AND(Table1[[#This Row],[Was this permit part of a consolidated review?]]="No", Table1[[#This Row],[Date Notice of Complete Application Issued]]&lt;&gt;"", Table1[[#This Row],[Date of Decision]]&lt;&gt;""), Table1[[#This Row],[Date of Decision]]-Table1[[#This Row],[Date Notice of Complete Application Issued]], "")</f>
        <v/>
      </c>
      <c r="J269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9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9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91" s="74" t="str">
        <f>IF(Table1[[#This Row],[Was there an agreed upon decision date?]]="Yes",
    "Mutually agreed timeline",
    IF(ISNUMBER(Table1[[#This Row],[Total Active Review Days 
(without pauses)]]),
        IF(Table1[[#This Row],[Total Active Review Days 
(without pauses)]] &gt; Table1[[#This Row],[Deadline 
(Hidden Helper)]], "Yes", "No"),
    ""))</f>
        <v/>
      </c>
      <c r="N2691" s="8"/>
      <c r="O2691" s="8"/>
      <c r="BU2691"/>
      <c r="BV2691"/>
    </row>
    <row r="2692" spans="1:74" x14ac:dyDescent="0.25">
      <c r="A2692" s="18"/>
      <c r="B2692" s="20"/>
      <c r="C2692" s="72"/>
      <c r="D2692" s="19"/>
      <c r="E2692" s="20"/>
      <c r="F2692" s="20"/>
      <c r="G2692" s="19"/>
      <c r="H2692" s="19"/>
      <c r="I2692" s="76" t="str">
        <f>IF(AND(Table1[[#This Row],[Was this permit part of a consolidated review?]]="No", Table1[[#This Row],[Date Notice of Complete Application Issued]]&lt;&gt;"", Table1[[#This Row],[Date of Decision]]&lt;&gt;""), Table1[[#This Row],[Date of Decision]]-Table1[[#This Row],[Date Notice of Complete Application Issued]], "")</f>
        <v/>
      </c>
      <c r="J269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9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9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92" s="74" t="str">
        <f>IF(Table1[[#This Row],[Was there an agreed upon decision date?]]="Yes",
    "Mutually agreed timeline",
    IF(ISNUMBER(Table1[[#This Row],[Total Active Review Days 
(without pauses)]]),
        IF(Table1[[#This Row],[Total Active Review Days 
(without pauses)]] &gt; Table1[[#This Row],[Deadline 
(Hidden Helper)]], "Yes", "No"),
    ""))</f>
        <v/>
      </c>
      <c r="N2692" s="8"/>
      <c r="O2692" s="8"/>
      <c r="BU2692"/>
      <c r="BV2692"/>
    </row>
    <row r="2693" spans="1:74" x14ac:dyDescent="0.25">
      <c r="A2693" s="18"/>
      <c r="B2693" s="20"/>
      <c r="C2693" s="72"/>
      <c r="D2693" s="19"/>
      <c r="E2693" s="20"/>
      <c r="F2693" s="20"/>
      <c r="G2693" s="19"/>
      <c r="H2693" s="19"/>
      <c r="I2693" s="76" t="str">
        <f>IF(AND(Table1[[#This Row],[Was this permit part of a consolidated review?]]="No", Table1[[#This Row],[Date Notice of Complete Application Issued]]&lt;&gt;"", Table1[[#This Row],[Date of Decision]]&lt;&gt;""), Table1[[#This Row],[Date of Decision]]-Table1[[#This Row],[Date Notice of Complete Application Issued]], "")</f>
        <v/>
      </c>
      <c r="J269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9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9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93" s="74" t="str">
        <f>IF(Table1[[#This Row],[Was there an agreed upon decision date?]]="Yes",
    "Mutually agreed timeline",
    IF(ISNUMBER(Table1[[#This Row],[Total Active Review Days 
(without pauses)]]),
        IF(Table1[[#This Row],[Total Active Review Days 
(without pauses)]] &gt; Table1[[#This Row],[Deadline 
(Hidden Helper)]], "Yes", "No"),
    ""))</f>
        <v/>
      </c>
      <c r="N2693" s="8"/>
      <c r="O2693" s="8"/>
      <c r="BU2693"/>
      <c r="BV2693"/>
    </row>
    <row r="2694" spans="1:74" x14ac:dyDescent="0.25">
      <c r="A2694" s="18"/>
      <c r="B2694" s="20"/>
      <c r="C2694" s="72"/>
      <c r="D2694" s="19"/>
      <c r="E2694" s="20"/>
      <c r="F2694" s="20"/>
      <c r="G2694" s="19"/>
      <c r="H2694" s="19"/>
      <c r="I2694" s="76" t="str">
        <f>IF(AND(Table1[[#This Row],[Was this permit part of a consolidated review?]]="No", Table1[[#This Row],[Date Notice of Complete Application Issued]]&lt;&gt;"", Table1[[#This Row],[Date of Decision]]&lt;&gt;""), Table1[[#This Row],[Date of Decision]]-Table1[[#This Row],[Date Notice of Complete Application Issued]], "")</f>
        <v/>
      </c>
      <c r="J269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9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9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94" s="74" t="str">
        <f>IF(Table1[[#This Row],[Was there an agreed upon decision date?]]="Yes",
    "Mutually agreed timeline",
    IF(ISNUMBER(Table1[[#This Row],[Total Active Review Days 
(without pauses)]]),
        IF(Table1[[#This Row],[Total Active Review Days 
(without pauses)]] &gt; Table1[[#This Row],[Deadline 
(Hidden Helper)]], "Yes", "No"),
    ""))</f>
        <v/>
      </c>
      <c r="N2694" s="8"/>
      <c r="O2694" s="8"/>
      <c r="BU2694"/>
      <c r="BV2694"/>
    </row>
    <row r="2695" spans="1:74" x14ac:dyDescent="0.25">
      <c r="A2695" s="18"/>
      <c r="B2695" s="20"/>
      <c r="C2695" s="72"/>
      <c r="D2695" s="19"/>
      <c r="E2695" s="20"/>
      <c r="F2695" s="20"/>
      <c r="G2695" s="19"/>
      <c r="H2695" s="19"/>
      <c r="I2695" s="76" t="str">
        <f>IF(AND(Table1[[#This Row],[Was this permit part of a consolidated review?]]="No", Table1[[#This Row],[Date Notice of Complete Application Issued]]&lt;&gt;"", Table1[[#This Row],[Date of Decision]]&lt;&gt;""), Table1[[#This Row],[Date of Decision]]-Table1[[#This Row],[Date Notice of Complete Application Issued]], "")</f>
        <v/>
      </c>
      <c r="J269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9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9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95" s="74" t="str">
        <f>IF(Table1[[#This Row],[Was there an agreed upon decision date?]]="Yes",
    "Mutually agreed timeline",
    IF(ISNUMBER(Table1[[#This Row],[Total Active Review Days 
(without pauses)]]),
        IF(Table1[[#This Row],[Total Active Review Days 
(without pauses)]] &gt; Table1[[#This Row],[Deadline 
(Hidden Helper)]], "Yes", "No"),
    ""))</f>
        <v/>
      </c>
      <c r="N2695" s="8"/>
      <c r="O2695" s="8"/>
      <c r="BU2695"/>
      <c r="BV2695"/>
    </row>
    <row r="2696" spans="1:74" x14ac:dyDescent="0.25">
      <c r="A2696" s="18"/>
      <c r="B2696" s="20"/>
      <c r="C2696" s="72"/>
      <c r="D2696" s="19"/>
      <c r="E2696" s="20"/>
      <c r="F2696" s="20"/>
      <c r="G2696" s="19"/>
      <c r="H2696" s="19"/>
      <c r="I2696" s="76" t="str">
        <f>IF(AND(Table1[[#This Row],[Was this permit part of a consolidated review?]]="No", Table1[[#This Row],[Date Notice of Complete Application Issued]]&lt;&gt;"", Table1[[#This Row],[Date of Decision]]&lt;&gt;""), Table1[[#This Row],[Date of Decision]]-Table1[[#This Row],[Date Notice of Complete Application Issued]], "")</f>
        <v/>
      </c>
      <c r="J269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9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9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96" s="74" t="str">
        <f>IF(Table1[[#This Row],[Was there an agreed upon decision date?]]="Yes",
    "Mutually agreed timeline",
    IF(ISNUMBER(Table1[[#This Row],[Total Active Review Days 
(without pauses)]]),
        IF(Table1[[#This Row],[Total Active Review Days 
(without pauses)]] &gt; Table1[[#This Row],[Deadline 
(Hidden Helper)]], "Yes", "No"),
    ""))</f>
        <v/>
      </c>
      <c r="N2696" s="8"/>
      <c r="O2696" s="8"/>
      <c r="BU2696"/>
      <c r="BV2696"/>
    </row>
    <row r="2697" spans="1:74" x14ac:dyDescent="0.25">
      <c r="A2697" s="18"/>
      <c r="B2697" s="20"/>
      <c r="C2697" s="72"/>
      <c r="D2697" s="19"/>
      <c r="E2697" s="20"/>
      <c r="F2697" s="20"/>
      <c r="G2697" s="19"/>
      <c r="H2697" s="19"/>
      <c r="I2697" s="76" t="str">
        <f>IF(AND(Table1[[#This Row],[Was this permit part of a consolidated review?]]="No", Table1[[#This Row],[Date Notice of Complete Application Issued]]&lt;&gt;"", Table1[[#This Row],[Date of Decision]]&lt;&gt;""), Table1[[#This Row],[Date of Decision]]-Table1[[#This Row],[Date Notice of Complete Application Issued]], "")</f>
        <v/>
      </c>
      <c r="J269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9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9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97" s="74" t="str">
        <f>IF(Table1[[#This Row],[Was there an agreed upon decision date?]]="Yes",
    "Mutually agreed timeline",
    IF(ISNUMBER(Table1[[#This Row],[Total Active Review Days 
(without pauses)]]),
        IF(Table1[[#This Row],[Total Active Review Days 
(without pauses)]] &gt; Table1[[#This Row],[Deadline 
(Hidden Helper)]], "Yes", "No"),
    ""))</f>
        <v/>
      </c>
      <c r="N2697" s="8"/>
      <c r="O2697" s="8"/>
      <c r="BU2697"/>
      <c r="BV2697"/>
    </row>
    <row r="2698" spans="1:74" x14ac:dyDescent="0.25">
      <c r="A2698" s="18"/>
      <c r="B2698" s="20"/>
      <c r="C2698" s="72"/>
      <c r="D2698" s="19"/>
      <c r="E2698" s="20"/>
      <c r="F2698" s="20"/>
      <c r="G2698" s="19"/>
      <c r="H2698" s="19"/>
      <c r="I2698" s="76" t="str">
        <f>IF(AND(Table1[[#This Row],[Was this permit part of a consolidated review?]]="No", Table1[[#This Row],[Date Notice of Complete Application Issued]]&lt;&gt;"", Table1[[#This Row],[Date of Decision]]&lt;&gt;""), Table1[[#This Row],[Date of Decision]]-Table1[[#This Row],[Date Notice of Complete Application Issued]], "")</f>
        <v/>
      </c>
      <c r="J269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9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9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98" s="74" t="str">
        <f>IF(Table1[[#This Row],[Was there an agreed upon decision date?]]="Yes",
    "Mutually agreed timeline",
    IF(ISNUMBER(Table1[[#This Row],[Total Active Review Days 
(without pauses)]]),
        IF(Table1[[#This Row],[Total Active Review Days 
(without pauses)]] &gt; Table1[[#This Row],[Deadline 
(Hidden Helper)]], "Yes", "No"),
    ""))</f>
        <v/>
      </c>
      <c r="N2698" s="8"/>
      <c r="O2698" s="8"/>
      <c r="BU2698"/>
      <c r="BV2698"/>
    </row>
    <row r="2699" spans="1:74" x14ac:dyDescent="0.25">
      <c r="A2699" s="18"/>
      <c r="B2699" s="20"/>
      <c r="C2699" s="72"/>
      <c r="D2699" s="19"/>
      <c r="E2699" s="20"/>
      <c r="F2699" s="20"/>
      <c r="G2699" s="19"/>
      <c r="H2699" s="19"/>
      <c r="I2699" s="76" t="str">
        <f>IF(AND(Table1[[#This Row],[Was this permit part of a consolidated review?]]="No", Table1[[#This Row],[Date Notice of Complete Application Issued]]&lt;&gt;"", Table1[[#This Row],[Date of Decision]]&lt;&gt;""), Table1[[#This Row],[Date of Decision]]-Table1[[#This Row],[Date Notice of Complete Application Issued]], "")</f>
        <v/>
      </c>
      <c r="J269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69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69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699" s="74" t="str">
        <f>IF(Table1[[#This Row],[Was there an agreed upon decision date?]]="Yes",
    "Mutually agreed timeline",
    IF(ISNUMBER(Table1[[#This Row],[Total Active Review Days 
(without pauses)]]),
        IF(Table1[[#This Row],[Total Active Review Days 
(without pauses)]] &gt; Table1[[#This Row],[Deadline 
(Hidden Helper)]], "Yes", "No"),
    ""))</f>
        <v/>
      </c>
      <c r="N2699" s="8"/>
      <c r="O2699" s="8"/>
      <c r="BU2699"/>
      <c r="BV2699"/>
    </row>
    <row r="2700" spans="1:74" x14ac:dyDescent="0.25">
      <c r="A2700" s="18"/>
      <c r="B2700" s="20"/>
      <c r="C2700" s="72"/>
      <c r="D2700" s="19"/>
      <c r="E2700" s="20"/>
      <c r="F2700" s="20"/>
      <c r="G2700" s="19"/>
      <c r="H2700" s="19"/>
      <c r="I2700" s="76" t="str">
        <f>IF(AND(Table1[[#This Row],[Was this permit part of a consolidated review?]]="No", Table1[[#This Row],[Date Notice of Complete Application Issued]]&lt;&gt;"", Table1[[#This Row],[Date of Decision]]&lt;&gt;""), Table1[[#This Row],[Date of Decision]]-Table1[[#This Row],[Date Notice of Complete Application Issued]], "")</f>
        <v/>
      </c>
      <c r="J270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0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0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00" s="74" t="str">
        <f>IF(Table1[[#This Row],[Was there an agreed upon decision date?]]="Yes",
    "Mutually agreed timeline",
    IF(ISNUMBER(Table1[[#This Row],[Total Active Review Days 
(without pauses)]]),
        IF(Table1[[#This Row],[Total Active Review Days 
(without pauses)]] &gt; Table1[[#This Row],[Deadline 
(Hidden Helper)]], "Yes", "No"),
    ""))</f>
        <v/>
      </c>
      <c r="N2700" s="8"/>
      <c r="O2700" s="8"/>
      <c r="BU2700"/>
      <c r="BV2700"/>
    </row>
    <row r="2701" spans="1:74" x14ac:dyDescent="0.25">
      <c r="A2701" s="18"/>
      <c r="B2701" s="20"/>
      <c r="C2701" s="72"/>
      <c r="D2701" s="19"/>
      <c r="E2701" s="20"/>
      <c r="F2701" s="20"/>
      <c r="G2701" s="19"/>
      <c r="H2701" s="19"/>
      <c r="I2701" s="76" t="str">
        <f>IF(AND(Table1[[#This Row],[Was this permit part of a consolidated review?]]="No", Table1[[#This Row],[Date Notice of Complete Application Issued]]&lt;&gt;"", Table1[[#This Row],[Date of Decision]]&lt;&gt;""), Table1[[#This Row],[Date of Decision]]-Table1[[#This Row],[Date Notice of Complete Application Issued]], "")</f>
        <v/>
      </c>
      <c r="J270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0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0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01" s="74" t="str">
        <f>IF(Table1[[#This Row],[Was there an agreed upon decision date?]]="Yes",
    "Mutually agreed timeline",
    IF(ISNUMBER(Table1[[#This Row],[Total Active Review Days 
(without pauses)]]),
        IF(Table1[[#This Row],[Total Active Review Days 
(without pauses)]] &gt; Table1[[#This Row],[Deadline 
(Hidden Helper)]], "Yes", "No"),
    ""))</f>
        <v/>
      </c>
      <c r="N2701" s="8"/>
      <c r="O2701" s="8"/>
      <c r="BU2701"/>
      <c r="BV2701"/>
    </row>
    <row r="2702" spans="1:74" x14ac:dyDescent="0.25">
      <c r="A2702" s="18"/>
      <c r="B2702" s="20"/>
      <c r="C2702" s="72"/>
      <c r="D2702" s="19"/>
      <c r="E2702" s="20"/>
      <c r="F2702" s="20"/>
      <c r="G2702" s="19"/>
      <c r="H2702" s="19"/>
      <c r="I2702" s="76" t="str">
        <f>IF(AND(Table1[[#This Row],[Was this permit part of a consolidated review?]]="No", Table1[[#This Row],[Date Notice of Complete Application Issued]]&lt;&gt;"", Table1[[#This Row],[Date of Decision]]&lt;&gt;""), Table1[[#This Row],[Date of Decision]]-Table1[[#This Row],[Date Notice of Complete Application Issued]], "")</f>
        <v/>
      </c>
      <c r="J270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0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0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02" s="74" t="str">
        <f>IF(Table1[[#This Row],[Was there an agreed upon decision date?]]="Yes",
    "Mutually agreed timeline",
    IF(ISNUMBER(Table1[[#This Row],[Total Active Review Days 
(without pauses)]]),
        IF(Table1[[#This Row],[Total Active Review Days 
(without pauses)]] &gt; Table1[[#This Row],[Deadline 
(Hidden Helper)]], "Yes", "No"),
    ""))</f>
        <v/>
      </c>
      <c r="N2702" s="8"/>
      <c r="O2702" s="8"/>
      <c r="BU2702"/>
      <c r="BV2702"/>
    </row>
    <row r="2703" spans="1:74" x14ac:dyDescent="0.25">
      <c r="A2703" s="18"/>
      <c r="B2703" s="20"/>
      <c r="C2703" s="72"/>
      <c r="D2703" s="19"/>
      <c r="E2703" s="20"/>
      <c r="F2703" s="20"/>
      <c r="G2703" s="19"/>
      <c r="H2703" s="19"/>
      <c r="I2703" s="76" t="str">
        <f>IF(AND(Table1[[#This Row],[Was this permit part of a consolidated review?]]="No", Table1[[#This Row],[Date Notice of Complete Application Issued]]&lt;&gt;"", Table1[[#This Row],[Date of Decision]]&lt;&gt;""), Table1[[#This Row],[Date of Decision]]-Table1[[#This Row],[Date Notice of Complete Application Issued]], "")</f>
        <v/>
      </c>
      <c r="J270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0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0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03" s="74" t="str">
        <f>IF(Table1[[#This Row],[Was there an agreed upon decision date?]]="Yes",
    "Mutually agreed timeline",
    IF(ISNUMBER(Table1[[#This Row],[Total Active Review Days 
(without pauses)]]),
        IF(Table1[[#This Row],[Total Active Review Days 
(without pauses)]] &gt; Table1[[#This Row],[Deadline 
(Hidden Helper)]], "Yes", "No"),
    ""))</f>
        <v/>
      </c>
      <c r="N2703" s="8"/>
      <c r="O2703" s="8"/>
      <c r="BU2703"/>
      <c r="BV2703"/>
    </row>
    <row r="2704" spans="1:74" x14ac:dyDescent="0.25">
      <c r="A2704" s="18"/>
      <c r="B2704" s="20"/>
      <c r="C2704" s="72"/>
      <c r="D2704" s="19"/>
      <c r="E2704" s="20"/>
      <c r="F2704" s="20"/>
      <c r="G2704" s="19"/>
      <c r="H2704" s="19"/>
      <c r="I2704" s="76" t="str">
        <f>IF(AND(Table1[[#This Row],[Was this permit part of a consolidated review?]]="No", Table1[[#This Row],[Date Notice of Complete Application Issued]]&lt;&gt;"", Table1[[#This Row],[Date of Decision]]&lt;&gt;""), Table1[[#This Row],[Date of Decision]]-Table1[[#This Row],[Date Notice of Complete Application Issued]], "")</f>
        <v/>
      </c>
      <c r="J270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0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0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04" s="74" t="str">
        <f>IF(Table1[[#This Row],[Was there an agreed upon decision date?]]="Yes",
    "Mutually agreed timeline",
    IF(ISNUMBER(Table1[[#This Row],[Total Active Review Days 
(without pauses)]]),
        IF(Table1[[#This Row],[Total Active Review Days 
(without pauses)]] &gt; Table1[[#This Row],[Deadline 
(Hidden Helper)]], "Yes", "No"),
    ""))</f>
        <v/>
      </c>
      <c r="N2704" s="8"/>
      <c r="O2704" s="8"/>
      <c r="BU2704"/>
      <c r="BV2704"/>
    </row>
    <row r="2705" spans="1:74" x14ac:dyDescent="0.25">
      <c r="A2705" s="18"/>
      <c r="B2705" s="20"/>
      <c r="C2705" s="72"/>
      <c r="D2705" s="19"/>
      <c r="E2705" s="20"/>
      <c r="F2705" s="20"/>
      <c r="G2705" s="19"/>
      <c r="H2705" s="19"/>
      <c r="I2705" s="76" t="str">
        <f>IF(AND(Table1[[#This Row],[Was this permit part of a consolidated review?]]="No", Table1[[#This Row],[Date Notice of Complete Application Issued]]&lt;&gt;"", Table1[[#This Row],[Date of Decision]]&lt;&gt;""), Table1[[#This Row],[Date of Decision]]-Table1[[#This Row],[Date Notice of Complete Application Issued]], "")</f>
        <v/>
      </c>
      <c r="J270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0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0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05" s="74" t="str">
        <f>IF(Table1[[#This Row],[Was there an agreed upon decision date?]]="Yes",
    "Mutually agreed timeline",
    IF(ISNUMBER(Table1[[#This Row],[Total Active Review Days 
(without pauses)]]),
        IF(Table1[[#This Row],[Total Active Review Days 
(without pauses)]] &gt; Table1[[#This Row],[Deadline 
(Hidden Helper)]], "Yes", "No"),
    ""))</f>
        <v/>
      </c>
      <c r="N2705" s="8"/>
      <c r="O2705" s="8"/>
      <c r="BU2705"/>
      <c r="BV2705"/>
    </row>
    <row r="2706" spans="1:74" x14ac:dyDescent="0.25">
      <c r="A2706" s="18"/>
      <c r="B2706" s="20"/>
      <c r="C2706" s="72"/>
      <c r="D2706" s="19"/>
      <c r="E2706" s="20"/>
      <c r="F2706" s="20"/>
      <c r="G2706" s="19"/>
      <c r="H2706" s="19"/>
      <c r="I2706" s="76" t="str">
        <f>IF(AND(Table1[[#This Row],[Was this permit part of a consolidated review?]]="No", Table1[[#This Row],[Date Notice of Complete Application Issued]]&lt;&gt;"", Table1[[#This Row],[Date of Decision]]&lt;&gt;""), Table1[[#This Row],[Date of Decision]]-Table1[[#This Row],[Date Notice of Complete Application Issued]], "")</f>
        <v/>
      </c>
      <c r="J270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0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0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06" s="74" t="str">
        <f>IF(Table1[[#This Row],[Was there an agreed upon decision date?]]="Yes",
    "Mutually agreed timeline",
    IF(ISNUMBER(Table1[[#This Row],[Total Active Review Days 
(without pauses)]]),
        IF(Table1[[#This Row],[Total Active Review Days 
(without pauses)]] &gt; Table1[[#This Row],[Deadline 
(Hidden Helper)]], "Yes", "No"),
    ""))</f>
        <v/>
      </c>
      <c r="N2706" s="8"/>
      <c r="O2706" s="8"/>
      <c r="BU2706"/>
      <c r="BV2706"/>
    </row>
    <row r="2707" spans="1:74" x14ac:dyDescent="0.25">
      <c r="A2707" s="18"/>
      <c r="B2707" s="20"/>
      <c r="C2707" s="72"/>
      <c r="D2707" s="19"/>
      <c r="E2707" s="20"/>
      <c r="F2707" s="20"/>
      <c r="G2707" s="19"/>
      <c r="H2707" s="19"/>
      <c r="I2707" s="76" t="str">
        <f>IF(AND(Table1[[#This Row],[Was this permit part of a consolidated review?]]="No", Table1[[#This Row],[Date Notice of Complete Application Issued]]&lt;&gt;"", Table1[[#This Row],[Date of Decision]]&lt;&gt;""), Table1[[#This Row],[Date of Decision]]-Table1[[#This Row],[Date Notice of Complete Application Issued]], "")</f>
        <v/>
      </c>
      <c r="J270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0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0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07" s="74" t="str">
        <f>IF(Table1[[#This Row],[Was there an agreed upon decision date?]]="Yes",
    "Mutually agreed timeline",
    IF(ISNUMBER(Table1[[#This Row],[Total Active Review Days 
(without pauses)]]),
        IF(Table1[[#This Row],[Total Active Review Days 
(without pauses)]] &gt; Table1[[#This Row],[Deadline 
(Hidden Helper)]], "Yes", "No"),
    ""))</f>
        <v/>
      </c>
      <c r="N2707" s="8"/>
      <c r="O2707" s="8"/>
      <c r="BU2707"/>
      <c r="BV2707"/>
    </row>
    <row r="2708" spans="1:74" x14ac:dyDescent="0.25">
      <c r="A2708" s="18"/>
      <c r="B2708" s="20"/>
      <c r="C2708" s="72"/>
      <c r="D2708" s="19"/>
      <c r="E2708" s="20"/>
      <c r="F2708" s="20"/>
      <c r="G2708" s="19"/>
      <c r="H2708" s="19"/>
      <c r="I2708" s="76" t="str">
        <f>IF(AND(Table1[[#This Row],[Was this permit part of a consolidated review?]]="No", Table1[[#This Row],[Date Notice of Complete Application Issued]]&lt;&gt;"", Table1[[#This Row],[Date of Decision]]&lt;&gt;""), Table1[[#This Row],[Date of Decision]]-Table1[[#This Row],[Date Notice of Complete Application Issued]], "")</f>
        <v/>
      </c>
      <c r="J270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0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0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08" s="74" t="str">
        <f>IF(Table1[[#This Row],[Was there an agreed upon decision date?]]="Yes",
    "Mutually agreed timeline",
    IF(ISNUMBER(Table1[[#This Row],[Total Active Review Days 
(without pauses)]]),
        IF(Table1[[#This Row],[Total Active Review Days 
(without pauses)]] &gt; Table1[[#This Row],[Deadline 
(Hidden Helper)]], "Yes", "No"),
    ""))</f>
        <v/>
      </c>
      <c r="N2708" s="8"/>
      <c r="O2708" s="8"/>
      <c r="BU2708"/>
      <c r="BV2708"/>
    </row>
    <row r="2709" spans="1:74" x14ac:dyDescent="0.25">
      <c r="A2709" s="18"/>
      <c r="B2709" s="20"/>
      <c r="C2709" s="72"/>
      <c r="D2709" s="19"/>
      <c r="E2709" s="20"/>
      <c r="F2709" s="20"/>
      <c r="G2709" s="19"/>
      <c r="H2709" s="19"/>
      <c r="I2709" s="76" t="str">
        <f>IF(AND(Table1[[#This Row],[Was this permit part of a consolidated review?]]="No", Table1[[#This Row],[Date Notice of Complete Application Issued]]&lt;&gt;"", Table1[[#This Row],[Date of Decision]]&lt;&gt;""), Table1[[#This Row],[Date of Decision]]-Table1[[#This Row],[Date Notice of Complete Application Issued]], "")</f>
        <v/>
      </c>
      <c r="J270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0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0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09" s="74" t="str">
        <f>IF(Table1[[#This Row],[Was there an agreed upon decision date?]]="Yes",
    "Mutually agreed timeline",
    IF(ISNUMBER(Table1[[#This Row],[Total Active Review Days 
(without pauses)]]),
        IF(Table1[[#This Row],[Total Active Review Days 
(without pauses)]] &gt; Table1[[#This Row],[Deadline 
(Hidden Helper)]], "Yes", "No"),
    ""))</f>
        <v/>
      </c>
      <c r="N2709" s="8"/>
      <c r="O2709" s="8"/>
      <c r="BU2709"/>
      <c r="BV2709"/>
    </row>
    <row r="2710" spans="1:74" x14ac:dyDescent="0.25">
      <c r="A2710" s="18"/>
      <c r="B2710" s="20"/>
      <c r="C2710" s="72"/>
      <c r="D2710" s="19"/>
      <c r="E2710" s="20"/>
      <c r="F2710" s="20"/>
      <c r="G2710" s="19"/>
      <c r="H2710" s="19"/>
      <c r="I2710" s="76" t="str">
        <f>IF(AND(Table1[[#This Row],[Was this permit part of a consolidated review?]]="No", Table1[[#This Row],[Date Notice of Complete Application Issued]]&lt;&gt;"", Table1[[#This Row],[Date of Decision]]&lt;&gt;""), Table1[[#This Row],[Date of Decision]]-Table1[[#This Row],[Date Notice of Complete Application Issued]], "")</f>
        <v/>
      </c>
      <c r="J271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1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1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10" s="74" t="str">
        <f>IF(Table1[[#This Row],[Was there an agreed upon decision date?]]="Yes",
    "Mutually agreed timeline",
    IF(ISNUMBER(Table1[[#This Row],[Total Active Review Days 
(without pauses)]]),
        IF(Table1[[#This Row],[Total Active Review Days 
(without pauses)]] &gt; Table1[[#This Row],[Deadline 
(Hidden Helper)]], "Yes", "No"),
    ""))</f>
        <v/>
      </c>
      <c r="N2710" s="8"/>
      <c r="O2710" s="8"/>
      <c r="BU2710"/>
      <c r="BV2710"/>
    </row>
    <row r="2711" spans="1:74" x14ac:dyDescent="0.25">
      <c r="A2711" s="18"/>
      <c r="B2711" s="20"/>
      <c r="C2711" s="72"/>
      <c r="D2711" s="19"/>
      <c r="E2711" s="20"/>
      <c r="F2711" s="20"/>
      <c r="G2711" s="19"/>
      <c r="H2711" s="19"/>
      <c r="I2711" s="76" t="str">
        <f>IF(AND(Table1[[#This Row],[Was this permit part of a consolidated review?]]="No", Table1[[#This Row],[Date Notice of Complete Application Issued]]&lt;&gt;"", Table1[[#This Row],[Date of Decision]]&lt;&gt;""), Table1[[#This Row],[Date of Decision]]-Table1[[#This Row],[Date Notice of Complete Application Issued]], "")</f>
        <v/>
      </c>
      <c r="J271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1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1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11" s="74" t="str">
        <f>IF(Table1[[#This Row],[Was there an agreed upon decision date?]]="Yes",
    "Mutually agreed timeline",
    IF(ISNUMBER(Table1[[#This Row],[Total Active Review Days 
(without pauses)]]),
        IF(Table1[[#This Row],[Total Active Review Days 
(without pauses)]] &gt; Table1[[#This Row],[Deadline 
(Hidden Helper)]], "Yes", "No"),
    ""))</f>
        <v/>
      </c>
      <c r="N2711" s="8"/>
      <c r="O2711" s="8"/>
      <c r="BU2711"/>
      <c r="BV2711"/>
    </row>
    <row r="2712" spans="1:74" x14ac:dyDescent="0.25">
      <c r="A2712" s="18"/>
      <c r="B2712" s="20"/>
      <c r="C2712" s="72"/>
      <c r="D2712" s="19"/>
      <c r="E2712" s="20"/>
      <c r="F2712" s="20"/>
      <c r="G2712" s="19"/>
      <c r="H2712" s="19"/>
      <c r="I2712" s="76" t="str">
        <f>IF(AND(Table1[[#This Row],[Was this permit part of a consolidated review?]]="No", Table1[[#This Row],[Date Notice of Complete Application Issued]]&lt;&gt;"", Table1[[#This Row],[Date of Decision]]&lt;&gt;""), Table1[[#This Row],[Date of Decision]]-Table1[[#This Row],[Date Notice of Complete Application Issued]], "")</f>
        <v/>
      </c>
      <c r="J271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1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1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12" s="74" t="str">
        <f>IF(Table1[[#This Row],[Was there an agreed upon decision date?]]="Yes",
    "Mutually agreed timeline",
    IF(ISNUMBER(Table1[[#This Row],[Total Active Review Days 
(without pauses)]]),
        IF(Table1[[#This Row],[Total Active Review Days 
(without pauses)]] &gt; Table1[[#This Row],[Deadline 
(Hidden Helper)]], "Yes", "No"),
    ""))</f>
        <v/>
      </c>
      <c r="N2712" s="8"/>
      <c r="O2712" s="8"/>
      <c r="BU2712"/>
      <c r="BV2712"/>
    </row>
    <row r="2713" spans="1:74" x14ac:dyDescent="0.25">
      <c r="A2713" s="18"/>
      <c r="B2713" s="20"/>
      <c r="C2713" s="72"/>
      <c r="D2713" s="19"/>
      <c r="E2713" s="20"/>
      <c r="F2713" s="20"/>
      <c r="G2713" s="19"/>
      <c r="H2713" s="19"/>
      <c r="I2713" s="76" t="str">
        <f>IF(AND(Table1[[#This Row],[Was this permit part of a consolidated review?]]="No", Table1[[#This Row],[Date Notice of Complete Application Issued]]&lt;&gt;"", Table1[[#This Row],[Date of Decision]]&lt;&gt;""), Table1[[#This Row],[Date of Decision]]-Table1[[#This Row],[Date Notice of Complete Application Issued]], "")</f>
        <v/>
      </c>
      <c r="J271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1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1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13" s="74" t="str">
        <f>IF(Table1[[#This Row],[Was there an agreed upon decision date?]]="Yes",
    "Mutually agreed timeline",
    IF(ISNUMBER(Table1[[#This Row],[Total Active Review Days 
(without pauses)]]),
        IF(Table1[[#This Row],[Total Active Review Days 
(without pauses)]] &gt; Table1[[#This Row],[Deadline 
(Hidden Helper)]], "Yes", "No"),
    ""))</f>
        <v/>
      </c>
      <c r="N2713" s="8"/>
      <c r="O2713" s="8"/>
      <c r="BU2713"/>
      <c r="BV2713"/>
    </row>
    <row r="2714" spans="1:74" x14ac:dyDescent="0.25">
      <c r="A2714" s="18"/>
      <c r="B2714" s="20"/>
      <c r="C2714" s="72"/>
      <c r="D2714" s="19"/>
      <c r="E2714" s="20"/>
      <c r="F2714" s="20"/>
      <c r="G2714" s="19"/>
      <c r="H2714" s="19"/>
      <c r="I2714" s="76" t="str">
        <f>IF(AND(Table1[[#This Row],[Was this permit part of a consolidated review?]]="No", Table1[[#This Row],[Date Notice of Complete Application Issued]]&lt;&gt;"", Table1[[#This Row],[Date of Decision]]&lt;&gt;""), Table1[[#This Row],[Date of Decision]]-Table1[[#This Row],[Date Notice of Complete Application Issued]], "")</f>
        <v/>
      </c>
      <c r="J271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1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1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14" s="74" t="str">
        <f>IF(Table1[[#This Row],[Was there an agreed upon decision date?]]="Yes",
    "Mutually agreed timeline",
    IF(ISNUMBER(Table1[[#This Row],[Total Active Review Days 
(without pauses)]]),
        IF(Table1[[#This Row],[Total Active Review Days 
(without pauses)]] &gt; Table1[[#This Row],[Deadline 
(Hidden Helper)]], "Yes", "No"),
    ""))</f>
        <v/>
      </c>
      <c r="N2714" s="8"/>
      <c r="O2714" s="8"/>
      <c r="BU2714"/>
      <c r="BV2714"/>
    </row>
    <row r="2715" spans="1:74" x14ac:dyDescent="0.25">
      <c r="A2715" s="18"/>
      <c r="B2715" s="20"/>
      <c r="C2715" s="72"/>
      <c r="D2715" s="19"/>
      <c r="E2715" s="20"/>
      <c r="F2715" s="20"/>
      <c r="G2715" s="19"/>
      <c r="H2715" s="19"/>
      <c r="I2715" s="76" t="str">
        <f>IF(AND(Table1[[#This Row],[Was this permit part of a consolidated review?]]="No", Table1[[#This Row],[Date Notice of Complete Application Issued]]&lt;&gt;"", Table1[[#This Row],[Date of Decision]]&lt;&gt;""), Table1[[#This Row],[Date of Decision]]-Table1[[#This Row],[Date Notice of Complete Application Issued]], "")</f>
        <v/>
      </c>
      <c r="J271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1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1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15" s="74" t="str">
        <f>IF(Table1[[#This Row],[Was there an agreed upon decision date?]]="Yes",
    "Mutually agreed timeline",
    IF(ISNUMBER(Table1[[#This Row],[Total Active Review Days 
(without pauses)]]),
        IF(Table1[[#This Row],[Total Active Review Days 
(without pauses)]] &gt; Table1[[#This Row],[Deadline 
(Hidden Helper)]], "Yes", "No"),
    ""))</f>
        <v/>
      </c>
      <c r="N2715" s="8"/>
      <c r="O2715" s="8"/>
      <c r="BU2715"/>
      <c r="BV2715"/>
    </row>
    <row r="2716" spans="1:74" x14ac:dyDescent="0.25">
      <c r="A2716" s="18"/>
      <c r="B2716" s="20"/>
      <c r="C2716" s="72"/>
      <c r="D2716" s="19"/>
      <c r="E2716" s="20"/>
      <c r="F2716" s="20"/>
      <c r="G2716" s="19"/>
      <c r="H2716" s="19"/>
      <c r="I2716" s="76" t="str">
        <f>IF(AND(Table1[[#This Row],[Was this permit part of a consolidated review?]]="No", Table1[[#This Row],[Date Notice of Complete Application Issued]]&lt;&gt;"", Table1[[#This Row],[Date of Decision]]&lt;&gt;""), Table1[[#This Row],[Date of Decision]]-Table1[[#This Row],[Date Notice of Complete Application Issued]], "")</f>
        <v/>
      </c>
      <c r="J271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1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1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16" s="74" t="str">
        <f>IF(Table1[[#This Row],[Was there an agreed upon decision date?]]="Yes",
    "Mutually agreed timeline",
    IF(ISNUMBER(Table1[[#This Row],[Total Active Review Days 
(without pauses)]]),
        IF(Table1[[#This Row],[Total Active Review Days 
(without pauses)]] &gt; Table1[[#This Row],[Deadline 
(Hidden Helper)]], "Yes", "No"),
    ""))</f>
        <v/>
      </c>
      <c r="N2716" s="8"/>
      <c r="O2716" s="8"/>
      <c r="BU2716"/>
      <c r="BV2716"/>
    </row>
    <row r="2717" spans="1:74" x14ac:dyDescent="0.25">
      <c r="A2717" s="18"/>
      <c r="B2717" s="20"/>
      <c r="C2717" s="72"/>
      <c r="D2717" s="19"/>
      <c r="E2717" s="20"/>
      <c r="F2717" s="20"/>
      <c r="G2717" s="19"/>
      <c r="H2717" s="19"/>
      <c r="I2717" s="76" t="str">
        <f>IF(AND(Table1[[#This Row],[Was this permit part of a consolidated review?]]="No", Table1[[#This Row],[Date Notice of Complete Application Issued]]&lt;&gt;"", Table1[[#This Row],[Date of Decision]]&lt;&gt;""), Table1[[#This Row],[Date of Decision]]-Table1[[#This Row],[Date Notice of Complete Application Issued]], "")</f>
        <v/>
      </c>
      <c r="J271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1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1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17" s="74" t="str">
        <f>IF(Table1[[#This Row],[Was there an agreed upon decision date?]]="Yes",
    "Mutually agreed timeline",
    IF(ISNUMBER(Table1[[#This Row],[Total Active Review Days 
(without pauses)]]),
        IF(Table1[[#This Row],[Total Active Review Days 
(without pauses)]] &gt; Table1[[#This Row],[Deadline 
(Hidden Helper)]], "Yes", "No"),
    ""))</f>
        <v/>
      </c>
      <c r="N2717" s="8"/>
      <c r="O2717" s="8"/>
      <c r="BU2717"/>
      <c r="BV2717"/>
    </row>
    <row r="2718" spans="1:74" x14ac:dyDescent="0.25">
      <c r="A2718" s="18"/>
      <c r="B2718" s="20"/>
      <c r="C2718" s="72"/>
      <c r="D2718" s="19"/>
      <c r="E2718" s="20"/>
      <c r="F2718" s="20"/>
      <c r="G2718" s="19"/>
      <c r="H2718" s="19"/>
      <c r="I2718" s="76" t="str">
        <f>IF(AND(Table1[[#This Row],[Was this permit part of a consolidated review?]]="No", Table1[[#This Row],[Date Notice of Complete Application Issued]]&lt;&gt;"", Table1[[#This Row],[Date of Decision]]&lt;&gt;""), Table1[[#This Row],[Date of Decision]]-Table1[[#This Row],[Date Notice of Complete Application Issued]], "")</f>
        <v/>
      </c>
      <c r="J271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1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1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18" s="74" t="str">
        <f>IF(Table1[[#This Row],[Was there an agreed upon decision date?]]="Yes",
    "Mutually agreed timeline",
    IF(ISNUMBER(Table1[[#This Row],[Total Active Review Days 
(without pauses)]]),
        IF(Table1[[#This Row],[Total Active Review Days 
(without pauses)]] &gt; Table1[[#This Row],[Deadline 
(Hidden Helper)]], "Yes", "No"),
    ""))</f>
        <v/>
      </c>
      <c r="N2718" s="8"/>
      <c r="O2718" s="8"/>
      <c r="BU2718"/>
      <c r="BV2718"/>
    </row>
    <row r="2719" spans="1:74" x14ac:dyDescent="0.25">
      <c r="A2719" s="18"/>
      <c r="B2719" s="20"/>
      <c r="C2719" s="72"/>
      <c r="D2719" s="19"/>
      <c r="E2719" s="20"/>
      <c r="F2719" s="20"/>
      <c r="G2719" s="19"/>
      <c r="H2719" s="19"/>
      <c r="I2719" s="76" t="str">
        <f>IF(AND(Table1[[#This Row],[Was this permit part of a consolidated review?]]="No", Table1[[#This Row],[Date Notice of Complete Application Issued]]&lt;&gt;"", Table1[[#This Row],[Date of Decision]]&lt;&gt;""), Table1[[#This Row],[Date of Decision]]-Table1[[#This Row],[Date Notice of Complete Application Issued]], "")</f>
        <v/>
      </c>
      <c r="J271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1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1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19" s="74" t="str">
        <f>IF(Table1[[#This Row],[Was there an agreed upon decision date?]]="Yes",
    "Mutually agreed timeline",
    IF(ISNUMBER(Table1[[#This Row],[Total Active Review Days 
(without pauses)]]),
        IF(Table1[[#This Row],[Total Active Review Days 
(without pauses)]] &gt; Table1[[#This Row],[Deadline 
(Hidden Helper)]], "Yes", "No"),
    ""))</f>
        <v/>
      </c>
      <c r="N2719" s="8"/>
      <c r="O2719" s="8"/>
      <c r="BU2719"/>
      <c r="BV2719"/>
    </row>
    <row r="2720" spans="1:74" x14ac:dyDescent="0.25">
      <c r="A2720" s="18"/>
      <c r="B2720" s="20"/>
      <c r="C2720" s="72"/>
      <c r="D2720" s="19"/>
      <c r="E2720" s="20"/>
      <c r="F2720" s="20"/>
      <c r="G2720" s="19"/>
      <c r="H2720" s="19"/>
      <c r="I2720" s="76" t="str">
        <f>IF(AND(Table1[[#This Row],[Was this permit part of a consolidated review?]]="No", Table1[[#This Row],[Date Notice of Complete Application Issued]]&lt;&gt;"", Table1[[#This Row],[Date of Decision]]&lt;&gt;""), Table1[[#This Row],[Date of Decision]]-Table1[[#This Row],[Date Notice of Complete Application Issued]], "")</f>
        <v/>
      </c>
      <c r="J272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2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2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20" s="74" t="str">
        <f>IF(Table1[[#This Row],[Was there an agreed upon decision date?]]="Yes",
    "Mutually agreed timeline",
    IF(ISNUMBER(Table1[[#This Row],[Total Active Review Days 
(without pauses)]]),
        IF(Table1[[#This Row],[Total Active Review Days 
(without pauses)]] &gt; Table1[[#This Row],[Deadline 
(Hidden Helper)]], "Yes", "No"),
    ""))</f>
        <v/>
      </c>
      <c r="N2720" s="8"/>
      <c r="O2720" s="8"/>
      <c r="BU2720"/>
      <c r="BV2720"/>
    </row>
    <row r="2721" spans="1:74" x14ac:dyDescent="0.25">
      <c r="A2721" s="18"/>
      <c r="B2721" s="20"/>
      <c r="C2721" s="72"/>
      <c r="D2721" s="19"/>
      <c r="E2721" s="20"/>
      <c r="F2721" s="20"/>
      <c r="G2721" s="19"/>
      <c r="H2721" s="19"/>
      <c r="I2721" s="76" t="str">
        <f>IF(AND(Table1[[#This Row],[Was this permit part of a consolidated review?]]="No", Table1[[#This Row],[Date Notice of Complete Application Issued]]&lt;&gt;"", Table1[[#This Row],[Date of Decision]]&lt;&gt;""), Table1[[#This Row],[Date of Decision]]-Table1[[#This Row],[Date Notice of Complete Application Issued]], "")</f>
        <v/>
      </c>
      <c r="J272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2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2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21" s="74" t="str">
        <f>IF(Table1[[#This Row],[Was there an agreed upon decision date?]]="Yes",
    "Mutually agreed timeline",
    IF(ISNUMBER(Table1[[#This Row],[Total Active Review Days 
(without pauses)]]),
        IF(Table1[[#This Row],[Total Active Review Days 
(without pauses)]] &gt; Table1[[#This Row],[Deadline 
(Hidden Helper)]], "Yes", "No"),
    ""))</f>
        <v/>
      </c>
      <c r="N2721" s="8"/>
      <c r="O2721" s="8"/>
      <c r="BU2721"/>
      <c r="BV2721"/>
    </row>
    <row r="2722" spans="1:74" x14ac:dyDescent="0.25">
      <c r="A2722" s="18"/>
      <c r="B2722" s="20"/>
      <c r="C2722" s="72"/>
      <c r="D2722" s="19"/>
      <c r="E2722" s="20"/>
      <c r="F2722" s="20"/>
      <c r="G2722" s="19"/>
      <c r="H2722" s="19"/>
      <c r="I2722" s="76" t="str">
        <f>IF(AND(Table1[[#This Row],[Was this permit part of a consolidated review?]]="No", Table1[[#This Row],[Date Notice of Complete Application Issued]]&lt;&gt;"", Table1[[#This Row],[Date of Decision]]&lt;&gt;""), Table1[[#This Row],[Date of Decision]]-Table1[[#This Row],[Date Notice of Complete Application Issued]], "")</f>
        <v/>
      </c>
      <c r="J272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2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2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22" s="74" t="str">
        <f>IF(Table1[[#This Row],[Was there an agreed upon decision date?]]="Yes",
    "Mutually agreed timeline",
    IF(ISNUMBER(Table1[[#This Row],[Total Active Review Days 
(without pauses)]]),
        IF(Table1[[#This Row],[Total Active Review Days 
(without pauses)]] &gt; Table1[[#This Row],[Deadline 
(Hidden Helper)]], "Yes", "No"),
    ""))</f>
        <v/>
      </c>
      <c r="N2722" s="8"/>
      <c r="O2722" s="8"/>
      <c r="BU2722"/>
      <c r="BV2722"/>
    </row>
    <row r="2723" spans="1:74" x14ac:dyDescent="0.25">
      <c r="A2723" s="18"/>
      <c r="B2723" s="20"/>
      <c r="C2723" s="72"/>
      <c r="D2723" s="19"/>
      <c r="E2723" s="20"/>
      <c r="F2723" s="20"/>
      <c r="G2723" s="19"/>
      <c r="H2723" s="19"/>
      <c r="I2723" s="76" t="str">
        <f>IF(AND(Table1[[#This Row],[Was this permit part of a consolidated review?]]="No", Table1[[#This Row],[Date Notice of Complete Application Issued]]&lt;&gt;"", Table1[[#This Row],[Date of Decision]]&lt;&gt;""), Table1[[#This Row],[Date of Decision]]-Table1[[#This Row],[Date Notice of Complete Application Issued]], "")</f>
        <v/>
      </c>
      <c r="J272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2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2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23" s="74" t="str">
        <f>IF(Table1[[#This Row],[Was there an agreed upon decision date?]]="Yes",
    "Mutually agreed timeline",
    IF(ISNUMBER(Table1[[#This Row],[Total Active Review Days 
(without pauses)]]),
        IF(Table1[[#This Row],[Total Active Review Days 
(without pauses)]] &gt; Table1[[#This Row],[Deadline 
(Hidden Helper)]], "Yes", "No"),
    ""))</f>
        <v/>
      </c>
      <c r="N2723" s="8"/>
      <c r="O2723" s="8"/>
      <c r="BU2723"/>
      <c r="BV2723"/>
    </row>
    <row r="2724" spans="1:74" x14ac:dyDescent="0.25">
      <c r="A2724" s="18"/>
      <c r="B2724" s="20"/>
      <c r="C2724" s="72"/>
      <c r="D2724" s="19"/>
      <c r="E2724" s="20"/>
      <c r="F2724" s="20"/>
      <c r="G2724" s="19"/>
      <c r="H2724" s="19"/>
      <c r="I2724" s="76" t="str">
        <f>IF(AND(Table1[[#This Row],[Was this permit part of a consolidated review?]]="No", Table1[[#This Row],[Date Notice of Complete Application Issued]]&lt;&gt;"", Table1[[#This Row],[Date of Decision]]&lt;&gt;""), Table1[[#This Row],[Date of Decision]]-Table1[[#This Row],[Date Notice of Complete Application Issued]], "")</f>
        <v/>
      </c>
      <c r="J272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2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2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24" s="74" t="str">
        <f>IF(Table1[[#This Row],[Was there an agreed upon decision date?]]="Yes",
    "Mutually agreed timeline",
    IF(ISNUMBER(Table1[[#This Row],[Total Active Review Days 
(without pauses)]]),
        IF(Table1[[#This Row],[Total Active Review Days 
(without pauses)]] &gt; Table1[[#This Row],[Deadline 
(Hidden Helper)]], "Yes", "No"),
    ""))</f>
        <v/>
      </c>
      <c r="N2724" s="8"/>
      <c r="O2724" s="8"/>
      <c r="BU2724"/>
      <c r="BV2724"/>
    </row>
    <row r="2725" spans="1:74" x14ac:dyDescent="0.25">
      <c r="A2725" s="18"/>
      <c r="B2725" s="20"/>
      <c r="C2725" s="72"/>
      <c r="D2725" s="19"/>
      <c r="E2725" s="20"/>
      <c r="F2725" s="20"/>
      <c r="G2725" s="19"/>
      <c r="H2725" s="19"/>
      <c r="I2725" s="76" t="str">
        <f>IF(AND(Table1[[#This Row],[Was this permit part of a consolidated review?]]="No", Table1[[#This Row],[Date Notice of Complete Application Issued]]&lt;&gt;"", Table1[[#This Row],[Date of Decision]]&lt;&gt;""), Table1[[#This Row],[Date of Decision]]-Table1[[#This Row],[Date Notice of Complete Application Issued]], "")</f>
        <v/>
      </c>
      <c r="J272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2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2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25" s="74" t="str">
        <f>IF(Table1[[#This Row],[Was there an agreed upon decision date?]]="Yes",
    "Mutually agreed timeline",
    IF(ISNUMBER(Table1[[#This Row],[Total Active Review Days 
(without pauses)]]),
        IF(Table1[[#This Row],[Total Active Review Days 
(without pauses)]] &gt; Table1[[#This Row],[Deadline 
(Hidden Helper)]], "Yes", "No"),
    ""))</f>
        <v/>
      </c>
      <c r="N2725" s="8"/>
      <c r="O2725" s="8"/>
      <c r="BU2725"/>
      <c r="BV2725"/>
    </row>
    <row r="2726" spans="1:74" x14ac:dyDescent="0.25">
      <c r="A2726" s="18"/>
      <c r="B2726" s="20"/>
      <c r="C2726" s="72"/>
      <c r="D2726" s="19"/>
      <c r="E2726" s="20"/>
      <c r="F2726" s="20"/>
      <c r="G2726" s="19"/>
      <c r="H2726" s="19"/>
      <c r="I2726" s="76" t="str">
        <f>IF(AND(Table1[[#This Row],[Was this permit part of a consolidated review?]]="No", Table1[[#This Row],[Date Notice of Complete Application Issued]]&lt;&gt;"", Table1[[#This Row],[Date of Decision]]&lt;&gt;""), Table1[[#This Row],[Date of Decision]]-Table1[[#This Row],[Date Notice of Complete Application Issued]], "")</f>
        <v/>
      </c>
      <c r="J272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2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2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26" s="74" t="str">
        <f>IF(Table1[[#This Row],[Was there an agreed upon decision date?]]="Yes",
    "Mutually agreed timeline",
    IF(ISNUMBER(Table1[[#This Row],[Total Active Review Days 
(without pauses)]]),
        IF(Table1[[#This Row],[Total Active Review Days 
(without pauses)]] &gt; Table1[[#This Row],[Deadline 
(Hidden Helper)]], "Yes", "No"),
    ""))</f>
        <v/>
      </c>
      <c r="N2726" s="8"/>
      <c r="O2726" s="8"/>
      <c r="BU2726"/>
      <c r="BV2726"/>
    </row>
    <row r="2727" spans="1:74" x14ac:dyDescent="0.25">
      <c r="A2727" s="18"/>
      <c r="B2727" s="20"/>
      <c r="C2727" s="72"/>
      <c r="D2727" s="19"/>
      <c r="E2727" s="20"/>
      <c r="F2727" s="20"/>
      <c r="G2727" s="19"/>
      <c r="H2727" s="19"/>
      <c r="I2727" s="76" t="str">
        <f>IF(AND(Table1[[#This Row],[Was this permit part of a consolidated review?]]="No", Table1[[#This Row],[Date Notice of Complete Application Issued]]&lt;&gt;"", Table1[[#This Row],[Date of Decision]]&lt;&gt;""), Table1[[#This Row],[Date of Decision]]-Table1[[#This Row],[Date Notice of Complete Application Issued]], "")</f>
        <v/>
      </c>
      <c r="J272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2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2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27" s="74" t="str">
        <f>IF(Table1[[#This Row],[Was there an agreed upon decision date?]]="Yes",
    "Mutually agreed timeline",
    IF(ISNUMBER(Table1[[#This Row],[Total Active Review Days 
(without pauses)]]),
        IF(Table1[[#This Row],[Total Active Review Days 
(without pauses)]] &gt; Table1[[#This Row],[Deadline 
(Hidden Helper)]], "Yes", "No"),
    ""))</f>
        <v/>
      </c>
      <c r="N2727" s="8"/>
      <c r="O2727" s="8"/>
      <c r="BU2727"/>
      <c r="BV2727"/>
    </row>
    <row r="2728" spans="1:74" x14ac:dyDescent="0.25">
      <c r="A2728" s="18"/>
      <c r="B2728" s="20"/>
      <c r="C2728" s="72"/>
      <c r="D2728" s="19"/>
      <c r="E2728" s="20"/>
      <c r="F2728" s="20"/>
      <c r="G2728" s="19"/>
      <c r="H2728" s="19"/>
      <c r="I2728" s="76" t="str">
        <f>IF(AND(Table1[[#This Row],[Was this permit part of a consolidated review?]]="No", Table1[[#This Row],[Date Notice of Complete Application Issued]]&lt;&gt;"", Table1[[#This Row],[Date of Decision]]&lt;&gt;""), Table1[[#This Row],[Date of Decision]]-Table1[[#This Row],[Date Notice of Complete Application Issued]], "")</f>
        <v/>
      </c>
      <c r="J272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2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2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28" s="74" t="str">
        <f>IF(Table1[[#This Row],[Was there an agreed upon decision date?]]="Yes",
    "Mutually agreed timeline",
    IF(ISNUMBER(Table1[[#This Row],[Total Active Review Days 
(without pauses)]]),
        IF(Table1[[#This Row],[Total Active Review Days 
(without pauses)]] &gt; Table1[[#This Row],[Deadline 
(Hidden Helper)]], "Yes", "No"),
    ""))</f>
        <v/>
      </c>
      <c r="N2728" s="8"/>
      <c r="O2728" s="8"/>
      <c r="BU2728"/>
      <c r="BV2728"/>
    </row>
    <row r="2729" spans="1:74" x14ac:dyDescent="0.25">
      <c r="A2729" s="18"/>
      <c r="B2729" s="20"/>
      <c r="C2729" s="72"/>
      <c r="D2729" s="19"/>
      <c r="E2729" s="20"/>
      <c r="F2729" s="20"/>
      <c r="G2729" s="19"/>
      <c r="H2729" s="19"/>
      <c r="I2729" s="76" t="str">
        <f>IF(AND(Table1[[#This Row],[Was this permit part of a consolidated review?]]="No", Table1[[#This Row],[Date Notice of Complete Application Issued]]&lt;&gt;"", Table1[[#This Row],[Date of Decision]]&lt;&gt;""), Table1[[#This Row],[Date of Decision]]-Table1[[#This Row],[Date Notice of Complete Application Issued]], "")</f>
        <v/>
      </c>
      <c r="J272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2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2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29" s="74" t="str">
        <f>IF(Table1[[#This Row],[Was there an agreed upon decision date?]]="Yes",
    "Mutually agreed timeline",
    IF(ISNUMBER(Table1[[#This Row],[Total Active Review Days 
(without pauses)]]),
        IF(Table1[[#This Row],[Total Active Review Days 
(without pauses)]] &gt; Table1[[#This Row],[Deadline 
(Hidden Helper)]], "Yes", "No"),
    ""))</f>
        <v/>
      </c>
      <c r="N2729" s="8"/>
      <c r="O2729" s="8"/>
      <c r="BU2729"/>
      <c r="BV2729"/>
    </row>
    <row r="2730" spans="1:74" x14ac:dyDescent="0.25">
      <c r="A2730" s="18"/>
      <c r="B2730" s="20"/>
      <c r="C2730" s="72"/>
      <c r="D2730" s="19"/>
      <c r="E2730" s="20"/>
      <c r="F2730" s="20"/>
      <c r="G2730" s="19"/>
      <c r="H2730" s="19"/>
      <c r="I2730" s="76" t="str">
        <f>IF(AND(Table1[[#This Row],[Was this permit part of a consolidated review?]]="No", Table1[[#This Row],[Date Notice of Complete Application Issued]]&lt;&gt;"", Table1[[#This Row],[Date of Decision]]&lt;&gt;""), Table1[[#This Row],[Date of Decision]]-Table1[[#This Row],[Date Notice of Complete Application Issued]], "")</f>
        <v/>
      </c>
      <c r="J273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3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3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30" s="74" t="str">
        <f>IF(Table1[[#This Row],[Was there an agreed upon decision date?]]="Yes",
    "Mutually agreed timeline",
    IF(ISNUMBER(Table1[[#This Row],[Total Active Review Days 
(without pauses)]]),
        IF(Table1[[#This Row],[Total Active Review Days 
(without pauses)]] &gt; Table1[[#This Row],[Deadline 
(Hidden Helper)]], "Yes", "No"),
    ""))</f>
        <v/>
      </c>
      <c r="N2730" s="8"/>
      <c r="O2730" s="8"/>
      <c r="BU2730"/>
      <c r="BV2730"/>
    </row>
    <row r="2731" spans="1:74" x14ac:dyDescent="0.25">
      <c r="A2731" s="18"/>
      <c r="B2731" s="20"/>
      <c r="C2731" s="72"/>
      <c r="D2731" s="19"/>
      <c r="E2731" s="20"/>
      <c r="F2731" s="20"/>
      <c r="G2731" s="19"/>
      <c r="H2731" s="19"/>
      <c r="I2731" s="76" t="str">
        <f>IF(AND(Table1[[#This Row],[Was this permit part of a consolidated review?]]="No", Table1[[#This Row],[Date Notice of Complete Application Issued]]&lt;&gt;"", Table1[[#This Row],[Date of Decision]]&lt;&gt;""), Table1[[#This Row],[Date of Decision]]-Table1[[#This Row],[Date Notice of Complete Application Issued]], "")</f>
        <v/>
      </c>
      <c r="J273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3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3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31" s="74" t="str">
        <f>IF(Table1[[#This Row],[Was there an agreed upon decision date?]]="Yes",
    "Mutually agreed timeline",
    IF(ISNUMBER(Table1[[#This Row],[Total Active Review Days 
(without pauses)]]),
        IF(Table1[[#This Row],[Total Active Review Days 
(without pauses)]] &gt; Table1[[#This Row],[Deadline 
(Hidden Helper)]], "Yes", "No"),
    ""))</f>
        <v/>
      </c>
      <c r="N2731" s="8"/>
      <c r="O2731" s="8"/>
      <c r="BU2731"/>
      <c r="BV2731"/>
    </row>
    <row r="2732" spans="1:74" x14ac:dyDescent="0.25">
      <c r="A2732" s="18"/>
      <c r="B2732" s="20"/>
      <c r="C2732" s="72"/>
      <c r="D2732" s="19"/>
      <c r="E2732" s="20"/>
      <c r="F2732" s="20"/>
      <c r="G2732" s="19"/>
      <c r="H2732" s="19"/>
      <c r="I2732" s="76" t="str">
        <f>IF(AND(Table1[[#This Row],[Was this permit part of a consolidated review?]]="No", Table1[[#This Row],[Date Notice of Complete Application Issued]]&lt;&gt;"", Table1[[#This Row],[Date of Decision]]&lt;&gt;""), Table1[[#This Row],[Date of Decision]]-Table1[[#This Row],[Date Notice of Complete Application Issued]], "")</f>
        <v/>
      </c>
      <c r="J273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3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3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32" s="74" t="str">
        <f>IF(Table1[[#This Row],[Was there an agreed upon decision date?]]="Yes",
    "Mutually agreed timeline",
    IF(ISNUMBER(Table1[[#This Row],[Total Active Review Days 
(without pauses)]]),
        IF(Table1[[#This Row],[Total Active Review Days 
(without pauses)]] &gt; Table1[[#This Row],[Deadline 
(Hidden Helper)]], "Yes", "No"),
    ""))</f>
        <v/>
      </c>
      <c r="N2732" s="8"/>
      <c r="O2732" s="8"/>
      <c r="BU2732"/>
      <c r="BV2732"/>
    </row>
    <row r="2733" spans="1:74" x14ac:dyDescent="0.25">
      <c r="A2733" s="18"/>
      <c r="B2733" s="20"/>
      <c r="C2733" s="72"/>
      <c r="D2733" s="19"/>
      <c r="E2733" s="20"/>
      <c r="F2733" s="20"/>
      <c r="G2733" s="19"/>
      <c r="H2733" s="19"/>
      <c r="I2733" s="76" t="str">
        <f>IF(AND(Table1[[#This Row],[Was this permit part of a consolidated review?]]="No", Table1[[#This Row],[Date Notice of Complete Application Issued]]&lt;&gt;"", Table1[[#This Row],[Date of Decision]]&lt;&gt;""), Table1[[#This Row],[Date of Decision]]-Table1[[#This Row],[Date Notice of Complete Application Issued]], "")</f>
        <v/>
      </c>
      <c r="J273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3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3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33" s="74" t="str">
        <f>IF(Table1[[#This Row],[Was there an agreed upon decision date?]]="Yes",
    "Mutually agreed timeline",
    IF(ISNUMBER(Table1[[#This Row],[Total Active Review Days 
(without pauses)]]),
        IF(Table1[[#This Row],[Total Active Review Days 
(without pauses)]] &gt; Table1[[#This Row],[Deadline 
(Hidden Helper)]], "Yes", "No"),
    ""))</f>
        <v/>
      </c>
      <c r="N2733" s="8"/>
      <c r="O2733" s="8"/>
      <c r="BU2733"/>
      <c r="BV2733"/>
    </row>
    <row r="2734" spans="1:74" x14ac:dyDescent="0.25">
      <c r="A2734" s="18"/>
      <c r="B2734" s="20"/>
      <c r="C2734" s="72"/>
      <c r="D2734" s="19"/>
      <c r="E2734" s="20"/>
      <c r="F2734" s="20"/>
      <c r="G2734" s="19"/>
      <c r="H2734" s="19"/>
      <c r="I2734" s="76" t="str">
        <f>IF(AND(Table1[[#This Row],[Was this permit part of a consolidated review?]]="No", Table1[[#This Row],[Date Notice of Complete Application Issued]]&lt;&gt;"", Table1[[#This Row],[Date of Decision]]&lt;&gt;""), Table1[[#This Row],[Date of Decision]]-Table1[[#This Row],[Date Notice of Complete Application Issued]], "")</f>
        <v/>
      </c>
      <c r="J273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3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3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34" s="74" t="str">
        <f>IF(Table1[[#This Row],[Was there an agreed upon decision date?]]="Yes",
    "Mutually agreed timeline",
    IF(ISNUMBER(Table1[[#This Row],[Total Active Review Days 
(without pauses)]]),
        IF(Table1[[#This Row],[Total Active Review Days 
(without pauses)]] &gt; Table1[[#This Row],[Deadline 
(Hidden Helper)]], "Yes", "No"),
    ""))</f>
        <v/>
      </c>
      <c r="N2734" s="8"/>
      <c r="O2734" s="8"/>
      <c r="BU2734"/>
      <c r="BV2734"/>
    </row>
    <row r="2735" spans="1:74" x14ac:dyDescent="0.25">
      <c r="A2735" s="18"/>
      <c r="B2735" s="20"/>
      <c r="C2735" s="72"/>
      <c r="D2735" s="19"/>
      <c r="E2735" s="20"/>
      <c r="F2735" s="20"/>
      <c r="G2735" s="19"/>
      <c r="H2735" s="19"/>
      <c r="I2735" s="76" t="str">
        <f>IF(AND(Table1[[#This Row],[Was this permit part of a consolidated review?]]="No", Table1[[#This Row],[Date Notice of Complete Application Issued]]&lt;&gt;"", Table1[[#This Row],[Date of Decision]]&lt;&gt;""), Table1[[#This Row],[Date of Decision]]-Table1[[#This Row],[Date Notice of Complete Application Issued]], "")</f>
        <v/>
      </c>
      <c r="J273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3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3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35" s="74" t="str">
        <f>IF(Table1[[#This Row],[Was there an agreed upon decision date?]]="Yes",
    "Mutually agreed timeline",
    IF(ISNUMBER(Table1[[#This Row],[Total Active Review Days 
(without pauses)]]),
        IF(Table1[[#This Row],[Total Active Review Days 
(without pauses)]] &gt; Table1[[#This Row],[Deadline 
(Hidden Helper)]], "Yes", "No"),
    ""))</f>
        <v/>
      </c>
      <c r="N2735" s="8"/>
      <c r="O2735" s="8"/>
      <c r="BU2735"/>
      <c r="BV2735"/>
    </row>
    <row r="2736" spans="1:74" x14ac:dyDescent="0.25">
      <c r="A2736" s="18"/>
      <c r="B2736" s="20"/>
      <c r="C2736" s="72"/>
      <c r="D2736" s="19"/>
      <c r="E2736" s="20"/>
      <c r="F2736" s="20"/>
      <c r="G2736" s="19"/>
      <c r="H2736" s="19"/>
      <c r="I2736" s="76" t="str">
        <f>IF(AND(Table1[[#This Row],[Was this permit part of a consolidated review?]]="No", Table1[[#This Row],[Date Notice of Complete Application Issued]]&lt;&gt;"", Table1[[#This Row],[Date of Decision]]&lt;&gt;""), Table1[[#This Row],[Date of Decision]]-Table1[[#This Row],[Date Notice of Complete Application Issued]], "")</f>
        <v/>
      </c>
      <c r="J273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3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3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36" s="74" t="str">
        <f>IF(Table1[[#This Row],[Was there an agreed upon decision date?]]="Yes",
    "Mutually agreed timeline",
    IF(ISNUMBER(Table1[[#This Row],[Total Active Review Days 
(without pauses)]]),
        IF(Table1[[#This Row],[Total Active Review Days 
(without pauses)]] &gt; Table1[[#This Row],[Deadline 
(Hidden Helper)]], "Yes", "No"),
    ""))</f>
        <v/>
      </c>
      <c r="N2736" s="8"/>
      <c r="O2736" s="8"/>
      <c r="BU2736"/>
      <c r="BV2736"/>
    </row>
    <row r="2737" spans="1:74" x14ac:dyDescent="0.25">
      <c r="A2737" s="18"/>
      <c r="B2737" s="20"/>
      <c r="C2737" s="72"/>
      <c r="D2737" s="19"/>
      <c r="E2737" s="20"/>
      <c r="F2737" s="20"/>
      <c r="G2737" s="19"/>
      <c r="H2737" s="19"/>
      <c r="I2737" s="76" t="str">
        <f>IF(AND(Table1[[#This Row],[Was this permit part of a consolidated review?]]="No", Table1[[#This Row],[Date Notice of Complete Application Issued]]&lt;&gt;"", Table1[[#This Row],[Date of Decision]]&lt;&gt;""), Table1[[#This Row],[Date of Decision]]-Table1[[#This Row],[Date Notice of Complete Application Issued]], "")</f>
        <v/>
      </c>
      <c r="J273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3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3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37" s="74" t="str">
        <f>IF(Table1[[#This Row],[Was there an agreed upon decision date?]]="Yes",
    "Mutually agreed timeline",
    IF(ISNUMBER(Table1[[#This Row],[Total Active Review Days 
(without pauses)]]),
        IF(Table1[[#This Row],[Total Active Review Days 
(without pauses)]] &gt; Table1[[#This Row],[Deadline 
(Hidden Helper)]], "Yes", "No"),
    ""))</f>
        <v/>
      </c>
      <c r="N2737" s="8"/>
      <c r="O2737" s="8"/>
      <c r="BU2737"/>
      <c r="BV2737"/>
    </row>
    <row r="2738" spans="1:74" x14ac:dyDescent="0.25">
      <c r="A2738" s="18"/>
      <c r="B2738" s="20"/>
      <c r="C2738" s="72"/>
      <c r="D2738" s="19"/>
      <c r="E2738" s="20"/>
      <c r="F2738" s="20"/>
      <c r="G2738" s="19"/>
      <c r="H2738" s="19"/>
      <c r="I2738" s="76" t="str">
        <f>IF(AND(Table1[[#This Row],[Was this permit part of a consolidated review?]]="No", Table1[[#This Row],[Date Notice of Complete Application Issued]]&lt;&gt;"", Table1[[#This Row],[Date of Decision]]&lt;&gt;""), Table1[[#This Row],[Date of Decision]]-Table1[[#This Row],[Date Notice of Complete Application Issued]], "")</f>
        <v/>
      </c>
      <c r="J273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3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3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38" s="74" t="str">
        <f>IF(Table1[[#This Row],[Was there an agreed upon decision date?]]="Yes",
    "Mutually agreed timeline",
    IF(ISNUMBER(Table1[[#This Row],[Total Active Review Days 
(without pauses)]]),
        IF(Table1[[#This Row],[Total Active Review Days 
(without pauses)]] &gt; Table1[[#This Row],[Deadline 
(Hidden Helper)]], "Yes", "No"),
    ""))</f>
        <v/>
      </c>
      <c r="N2738" s="8"/>
      <c r="O2738" s="8"/>
      <c r="BU2738"/>
      <c r="BV2738"/>
    </row>
    <row r="2739" spans="1:74" x14ac:dyDescent="0.25">
      <c r="A2739" s="18"/>
      <c r="B2739" s="20"/>
      <c r="C2739" s="72"/>
      <c r="D2739" s="19"/>
      <c r="E2739" s="20"/>
      <c r="F2739" s="20"/>
      <c r="G2739" s="19"/>
      <c r="H2739" s="19"/>
      <c r="I2739" s="76" t="str">
        <f>IF(AND(Table1[[#This Row],[Was this permit part of a consolidated review?]]="No", Table1[[#This Row],[Date Notice of Complete Application Issued]]&lt;&gt;"", Table1[[#This Row],[Date of Decision]]&lt;&gt;""), Table1[[#This Row],[Date of Decision]]-Table1[[#This Row],[Date Notice of Complete Application Issued]], "")</f>
        <v/>
      </c>
      <c r="J273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3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3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39" s="74" t="str">
        <f>IF(Table1[[#This Row],[Was there an agreed upon decision date?]]="Yes",
    "Mutually agreed timeline",
    IF(ISNUMBER(Table1[[#This Row],[Total Active Review Days 
(without pauses)]]),
        IF(Table1[[#This Row],[Total Active Review Days 
(without pauses)]] &gt; Table1[[#This Row],[Deadline 
(Hidden Helper)]], "Yes", "No"),
    ""))</f>
        <v/>
      </c>
      <c r="N2739" s="8"/>
      <c r="O2739" s="8"/>
      <c r="BU2739"/>
      <c r="BV2739"/>
    </row>
    <row r="2740" spans="1:74" x14ac:dyDescent="0.25">
      <c r="A2740" s="18"/>
      <c r="B2740" s="20"/>
      <c r="C2740" s="72"/>
      <c r="D2740" s="19"/>
      <c r="E2740" s="20"/>
      <c r="F2740" s="20"/>
      <c r="G2740" s="19"/>
      <c r="H2740" s="19"/>
      <c r="I2740" s="76" t="str">
        <f>IF(AND(Table1[[#This Row],[Was this permit part of a consolidated review?]]="No", Table1[[#This Row],[Date Notice of Complete Application Issued]]&lt;&gt;"", Table1[[#This Row],[Date of Decision]]&lt;&gt;""), Table1[[#This Row],[Date of Decision]]-Table1[[#This Row],[Date Notice of Complete Application Issued]], "")</f>
        <v/>
      </c>
      <c r="J274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4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4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40" s="74" t="str">
        <f>IF(Table1[[#This Row],[Was there an agreed upon decision date?]]="Yes",
    "Mutually agreed timeline",
    IF(ISNUMBER(Table1[[#This Row],[Total Active Review Days 
(without pauses)]]),
        IF(Table1[[#This Row],[Total Active Review Days 
(without pauses)]] &gt; Table1[[#This Row],[Deadline 
(Hidden Helper)]], "Yes", "No"),
    ""))</f>
        <v/>
      </c>
      <c r="N2740" s="8"/>
      <c r="O2740" s="8"/>
      <c r="BU2740"/>
      <c r="BV2740"/>
    </row>
    <row r="2741" spans="1:74" x14ac:dyDescent="0.25">
      <c r="A2741" s="18"/>
      <c r="B2741" s="20"/>
      <c r="C2741" s="72"/>
      <c r="D2741" s="19"/>
      <c r="E2741" s="20"/>
      <c r="F2741" s="20"/>
      <c r="G2741" s="19"/>
      <c r="H2741" s="19"/>
      <c r="I2741" s="76" t="str">
        <f>IF(AND(Table1[[#This Row],[Was this permit part of a consolidated review?]]="No", Table1[[#This Row],[Date Notice of Complete Application Issued]]&lt;&gt;"", Table1[[#This Row],[Date of Decision]]&lt;&gt;""), Table1[[#This Row],[Date of Decision]]-Table1[[#This Row],[Date Notice of Complete Application Issued]], "")</f>
        <v/>
      </c>
      <c r="J274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4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4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41" s="74" t="str">
        <f>IF(Table1[[#This Row],[Was there an agreed upon decision date?]]="Yes",
    "Mutually agreed timeline",
    IF(ISNUMBER(Table1[[#This Row],[Total Active Review Days 
(without pauses)]]),
        IF(Table1[[#This Row],[Total Active Review Days 
(without pauses)]] &gt; Table1[[#This Row],[Deadline 
(Hidden Helper)]], "Yes", "No"),
    ""))</f>
        <v/>
      </c>
      <c r="N2741" s="8"/>
      <c r="O2741" s="8"/>
      <c r="BU2741"/>
      <c r="BV2741"/>
    </row>
    <row r="2742" spans="1:74" x14ac:dyDescent="0.25">
      <c r="A2742" s="18"/>
      <c r="B2742" s="20"/>
      <c r="C2742" s="72"/>
      <c r="D2742" s="19"/>
      <c r="E2742" s="20"/>
      <c r="F2742" s="20"/>
      <c r="G2742" s="19"/>
      <c r="H2742" s="19"/>
      <c r="I2742" s="76" t="str">
        <f>IF(AND(Table1[[#This Row],[Was this permit part of a consolidated review?]]="No", Table1[[#This Row],[Date Notice of Complete Application Issued]]&lt;&gt;"", Table1[[#This Row],[Date of Decision]]&lt;&gt;""), Table1[[#This Row],[Date of Decision]]-Table1[[#This Row],[Date Notice of Complete Application Issued]], "")</f>
        <v/>
      </c>
      <c r="J274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4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4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42" s="74" t="str">
        <f>IF(Table1[[#This Row],[Was there an agreed upon decision date?]]="Yes",
    "Mutually agreed timeline",
    IF(ISNUMBER(Table1[[#This Row],[Total Active Review Days 
(without pauses)]]),
        IF(Table1[[#This Row],[Total Active Review Days 
(without pauses)]] &gt; Table1[[#This Row],[Deadline 
(Hidden Helper)]], "Yes", "No"),
    ""))</f>
        <v/>
      </c>
      <c r="N2742" s="8"/>
      <c r="O2742" s="8"/>
      <c r="BU2742"/>
      <c r="BV2742"/>
    </row>
    <row r="2743" spans="1:74" x14ac:dyDescent="0.25">
      <c r="A2743" s="18"/>
      <c r="B2743" s="20"/>
      <c r="C2743" s="72"/>
      <c r="D2743" s="19"/>
      <c r="E2743" s="20"/>
      <c r="F2743" s="20"/>
      <c r="G2743" s="19"/>
      <c r="H2743" s="19"/>
      <c r="I2743" s="76" t="str">
        <f>IF(AND(Table1[[#This Row],[Was this permit part of a consolidated review?]]="No", Table1[[#This Row],[Date Notice of Complete Application Issued]]&lt;&gt;"", Table1[[#This Row],[Date of Decision]]&lt;&gt;""), Table1[[#This Row],[Date of Decision]]-Table1[[#This Row],[Date Notice of Complete Application Issued]], "")</f>
        <v/>
      </c>
      <c r="J274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4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4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43" s="74" t="str">
        <f>IF(Table1[[#This Row],[Was there an agreed upon decision date?]]="Yes",
    "Mutually agreed timeline",
    IF(ISNUMBER(Table1[[#This Row],[Total Active Review Days 
(without pauses)]]),
        IF(Table1[[#This Row],[Total Active Review Days 
(without pauses)]] &gt; Table1[[#This Row],[Deadline 
(Hidden Helper)]], "Yes", "No"),
    ""))</f>
        <v/>
      </c>
      <c r="N2743" s="8"/>
      <c r="O2743" s="8"/>
      <c r="BU2743"/>
      <c r="BV2743"/>
    </row>
    <row r="2744" spans="1:74" x14ac:dyDescent="0.25">
      <c r="A2744" s="18"/>
      <c r="B2744" s="20"/>
      <c r="C2744" s="72"/>
      <c r="D2744" s="19"/>
      <c r="E2744" s="20"/>
      <c r="F2744" s="20"/>
      <c r="G2744" s="19"/>
      <c r="H2744" s="19"/>
      <c r="I2744" s="76" t="str">
        <f>IF(AND(Table1[[#This Row],[Was this permit part of a consolidated review?]]="No", Table1[[#This Row],[Date Notice of Complete Application Issued]]&lt;&gt;"", Table1[[#This Row],[Date of Decision]]&lt;&gt;""), Table1[[#This Row],[Date of Decision]]-Table1[[#This Row],[Date Notice of Complete Application Issued]], "")</f>
        <v/>
      </c>
      <c r="J274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4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4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44" s="74" t="str">
        <f>IF(Table1[[#This Row],[Was there an agreed upon decision date?]]="Yes",
    "Mutually agreed timeline",
    IF(ISNUMBER(Table1[[#This Row],[Total Active Review Days 
(without pauses)]]),
        IF(Table1[[#This Row],[Total Active Review Days 
(without pauses)]] &gt; Table1[[#This Row],[Deadline 
(Hidden Helper)]], "Yes", "No"),
    ""))</f>
        <v/>
      </c>
      <c r="N2744" s="8"/>
      <c r="O2744" s="8"/>
      <c r="BU2744"/>
      <c r="BV2744"/>
    </row>
    <row r="2745" spans="1:74" x14ac:dyDescent="0.25">
      <c r="A2745" s="18"/>
      <c r="B2745" s="20"/>
      <c r="C2745" s="72"/>
      <c r="D2745" s="19"/>
      <c r="E2745" s="20"/>
      <c r="F2745" s="20"/>
      <c r="G2745" s="19"/>
      <c r="H2745" s="19"/>
      <c r="I2745" s="76" t="str">
        <f>IF(AND(Table1[[#This Row],[Was this permit part of a consolidated review?]]="No", Table1[[#This Row],[Date Notice of Complete Application Issued]]&lt;&gt;"", Table1[[#This Row],[Date of Decision]]&lt;&gt;""), Table1[[#This Row],[Date of Decision]]-Table1[[#This Row],[Date Notice of Complete Application Issued]], "")</f>
        <v/>
      </c>
      <c r="J274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4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4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45" s="74" t="str">
        <f>IF(Table1[[#This Row],[Was there an agreed upon decision date?]]="Yes",
    "Mutually agreed timeline",
    IF(ISNUMBER(Table1[[#This Row],[Total Active Review Days 
(without pauses)]]),
        IF(Table1[[#This Row],[Total Active Review Days 
(without pauses)]] &gt; Table1[[#This Row],[Deadline 
(Hidden Helper)]], "Yes", "No"),
    ""))</f>
        <v/>
      </c>
      <c r="N2745" s="8"/>
      <c r="O2745" s="8"/>
      <c r="BU2745"/>
      <c r="BV2745"/>
    </row>
    <row r="2746" spans="1:74" x14ac:dyDescent="0.25">
      <c r="A2746" s="18"/>
      <c r="B2746" s="20"/>
      <c r="C2746" s="72"/>
      <c r="D2746" s="19"/>
      <c r="E2746" s="20"/>
      <c r="F2746" s="20"/>
      <c r="G2746" s="19"/>
      <c r="H2746" s="19"/>
      <c r="I2746" s="76" t="str">
        <f>IF(AND(Table1[[#This Row],[Was this permit part of a consolidated review?]]="No", Table1[[#This Row],[Date Notice of Complete Application Issued]]&lt;&gt;"", Table1[[#This Row],[Date of Decision]]&lt;&gt;""), Table1[[#This Row],[Date of Decision]]-Table1[[#This Row],[Date Notice of Complete Application Issued]], "")</f>
        <v/>
      </c>
      <c r="J274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4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4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46" s="74" t="str">
        <f>IF(Table1[[#This Row],[Was there an agreed upon decision date?]]="Yes",
    "Mutually agreed timeline",
    IF(ISNUMBER(Table1[[#This Row],[Total Active Review Days 
(without pauses)]]),
        IF(Table1[[#This Row],[Total Active Review Days 
(without pauses)]] &gt; Table1[[#This Row],[Deadline 
(Hidden Helper)]], "Yes", "No"),
    ""))</f>
        <v/>
      </c>
      <c r="N2746" s="8"/>
      <c r="O2746" s="8"/>
      <c r="BU2746"/>
      <c r="BV2746"/>
    </row>
    <row r="2747" spans="1:74" x14ac:dyDescent="0.25">
      <c r="A2747" s="18"/>
      <c r="B2747" s="20"/>
      <c r="C2747" s="72"/>
      <c r="D2747" s="19"/>
      <c r="E2747" s="20"/>
      <c r="F2747" s="20"/>
      <c r="G2747" s="19"/>
      <c r="H2747" s="19"/>
      <c r="I2747" s="76" t="str">
        <f>IF(AND(Table1[[#This Row],[Was this permit part of a consolidated review?]]="No", Table1[[#This Row],[Date Notice of Complete Application Issued]]&lt;&gt;"", Table1[[#This Row],[Date of Decision]]&lt;&gt;""), Table1[[#This Row],[Date of Decision]]-Table1[[#This Row],[Date Notice of Complete Application Issued]], "")</f>
        <v/>
      </c>
      <c r="J274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4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4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47" s="74" t="str">
        <f>IF(Table1[[#This Row],[Was there an agreed upon decision date?]]="Yes",
    "Mutually agreed timeline",
    IF(ISNUMBER(Table1[[#This Row],[Total Active Review Days 
(without pauses)]]),
        IF(Table1[[#This Row],[Total Active Review Days 
(without pauses)]] &gt; Table1[[#This Row],[Deadline 
(Hidden Helper)]], "Yes", "No"),
    ""))</f>
        <v/>
      </c>
      <c r="N2747" s="8"/>
      <c r="O2747" s="8"/>
      <c r="BU2747"/>
      <c r="BV2747"/>
    </row>
    <row r="2748" spans="1:74" x14ac:dyDescent="0.25">
      <c r="A2748" s="18"/>
      <c r="B2748" s="20"/>
      <c r="C2748" s="72"/>
      <c r="D2748" s="19"/>
      <c r="E2748" s="20"/>
      <c r="F2748" s="20"/>
      <c r="G2748" s="19"/>
      <c r="H2748" s="19"/>
      <c r="I2748" s="76" t="str">
        <f>IF(AND(Table1[[#This Row],[Was this permit part of a consolidated review?]]="No", Table1[[#This Row],[Date Notice of Complete Application Issued]]&lt;&gt;"", Table1[[#This Row],[Date of Decision]]&lt;&gt;""), Table1[[#This Row],[Date of Decision]]-Table1[[#This Row],[Date Notice of Complete Application Issued]], "")</f>
        <v/>
      </c>
      <c r="J274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4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4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48" s="74" t="str">
        <f>IF(Table1[[#This Row],[Was there an agreed upon decision date?]]="Yes",
    "Mutually agreed timeline",
    IF(ISNUMBER(Table1[[#This Row],[Total Active Review Days 
(without pauses)]]),
        IF(Table1[[#This Row],[Total Active Review Days 
(without pauses)]] &gt; Table1[[#This Row],[Deadline 
(Hidden Helper)]], "Yes", "No"),
    ""))</f>
        <v/>
      </c>
      <c r="N2748" s="8"/>
      <c r="O2748" s="8"/>
      <c r="BU2748"/>
      <c r="BV2748"/>
    </row>
    <row r="2749" spans="1:74" x14ac:dyDescent="0.25">
      <c r="A2749" s="18"/>
      <c r="B2749" s="20"/>
      <c r="C2749" s="72"/>
      <c r="D2749" s="19"/>
      <c r="E2749" s="20"/>
      <c r="F2749" s="20"/>
      <c r="G2749" s="19"/>
      <c r="H2749" s="19"/>
      <c r="I2749" s="76" t="str">
        <f>IF(AND(Table1[[#This Row],[Was this permit part of a consolidated review?]]="No", Table1[[#This Row],[Date Notice of Complete Application Issued]]&lt;&gt;"", Table1[[#This Row],[Date of Decision]]&lt;&gt;""), Table1[[#This Row],[Date of Decision]]-Table1[[#This Row],[Date Notice of Complete Application Issued]], "")</f>
        <v/>
      </c>
      <c r="J274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4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4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49" s="74" t="str">
        <f>IF(Table1[[#This Row],[Was there an agreed upon decision date?]]="Yes",
    "Mutually agreed timeline",
    IF(ISNUMBER(Table1[[#This Row],[Total Active Review Days 
(without pauses)]]),
        IF(Table1[[#This Row],[Total Active Review Days 
(without pauses)]] &gt; Table1[[#This Row],[Deadline 
(Hidden Helper)]], "Yes", "No"),
    ""))</f>
        <v/>
      </c>
      <c r="N2749" s="8"/>
      <c r="O2749" s="8"/>
      <c r="BU2749"/>
      <c r="BV2749"/>
    </row>
    <row r="2750" spans="1:74" x14ac:dyDescent="0.25">
      <c r="A2750" s="18"/>
      <c r="B2750" s="20"/>
      <c r="C2750" s="72"/>
      <c r="D2750" s="19"/>
      <c r="E2750" s="20"/>
      <c r="F2750" s="20"/>
      <c r="G2750" s="19"/>
      <c r="H2750" s="19"/>
      <c r="I2750" s="76" t="str">
        <f>IF(AND(Table1[[#This Row],[Was this permit part of a consolidated review?]]="No", Table1[[#This Row],[Date Notice of Complete Application Issued]]&lt;&gt;"", Table1[[#This Row],[Date of Decision]]&lt;&gt;""), Table1[[#This Row],[Date of Decision]]-Table1[[#This Row],[Date Notice of Complete Application Issued]], "")</f>
        <v/>
      </c>
      <c r="J275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5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5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50" s="74" t="str">
        <f>IF(Table1[[#This Row],[Was there an agreed upon decision date?]]="Yes",
    "Mutually agreed timeline",
    IF(ISNUMBER(Table1[[#This Row],[Total Active Review Days 
(without pauses)]]),
        IF(Table1[[#This Row],[Total Active Review Days 
(without pauses)]] &gt; Table1[[#This Row],[Deadline 
(Hidden Helper)]], "Yes", "No"),
    ""))</f>
        <v/>
      </c>
      <c r="N2750" s="8"/>
      <c r="O2750" s="8"/>
      <c r="BU2750"/>
      <c r="BV2750"/>
    </row>
    <row r="2751" spans="1:74" x14ac:dyDescent="0.25">
      <c r="A2751" s="18"/>
      <c r="B2751" s="20"/>
      <c r="C2751" s="72"/>
      <c r="D2751" s="19"/>
      <c r="E2751" s="20"/>
      <c r="F2751" s="20"/>
      <c r="G2751" s="19"/>
      <c r="H2751" s="19"/>
      <c r="I2751" s="76" t="str">
        <f>IF(AND(Table1[[#This Row],[Was this permit part of a consolidated review?]]="No", Table1[[#This Row],[Date Notice of Complete Application Issued]]&lt;&gt;"", Table1[[#This Row],[Date of Decision]]&lt;&gt;""), Table1[[#This Row],[Date of Decision]]-Table1[[#This Row],[Date Notice of Complete Application Issued]], "")</f>
        <v/>
      </c>
      <c r="J275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5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5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51" s="74" t="str">
        <f>IF(Table1[[#This Row],[Was there an agreed upon decision date?]]="Yes",
    "Mutually agreed timeline",
    IF(ISNUMBER(Table1[[#This Row],[Total Active Review Days 
(without pauses)]]),
        IF(Table1[[#This Row],[Total Active Review Days 
(without pauses)]] &gt; Table1[[#This Row],[Deadline 
(Hidden Helper)]], "Yes", "No"),
    ""))</f>
        <v/>
      </c>
      <c r="N2751" s="8"/>
      <c r="O2751" s="8"/>
      <c r="BU2751"/>
      <c r="BV2751"/>
    </row>
    <row r="2752" spans="1:74" x14ac:dyDescent="0.25">
      <c r="A2752" s="18"/>
      <c r="B2752" s="20"/>
      <c r="C2752" s="72"/>
      <c r="D2752" s="19"/>
      <c r="E2752" s="20"/>
      <c r="F2752" s="20"/>
      <c r="G2752" s="19"/>
      <c r="H2752" s="19"/>
      <c r="I2752" s="76" t="str">
        <f>IF(AND(Table1[[#This Row],[Was this permit part of a consolidated review?]]="No", Table1[[#This Row],[Date Notice of Complete Application Issued]]&lt;&gt;"", Table1[[#This Row],[Date of Decision]]&lt;&gt;""), Table1[[#This Row],[Date of Decision]]-Table1[[#This Row],[Date Notice of Complete Application Issued]], "")</f>
        <v/>
      </c>
      <c r="J275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5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5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52" s="74" t="str">
        <f>IF(Table1[[#This Row],[Was there an agreed upon decision date?]]="Yes",
    "Mutually agreed timeline",
    IF(ISNUMBER(Table1[[#This Row],[Total Active Review Days 
(without pauses)]]),
        IF(Table1[[#This Row],[Total Active Review Days 
(without pauses)]] &gt; Table1[[#This Row],[Deadline 
(Hidden Helper)]], "Yes", "No"),
    ""))</f>
        <v/>
      </c>
      <c r="N2752" s="8"/>
      <c r="O2752" s="8"/>
      <c r="BU2752"/>
      <c r="BV2752"/>
    </row>
    <row r="2753" spans="1:74" x14ac:dyDescent="0.25">
      <c r="A2753" s="18"/>
      <c r="B2753" s="20"/>
      <c r="C2753" s="72"/>
      <c r="D2753" s="19"/>
      <c r="E2753" s="20"/>
      <c r="F2753" s="20"/>
      <c r="G2753" s="19"/>
      <c r="H2753" s="19"/>
      <c r="I2753" s="76" t="str">
        <f>IF(AND(Table1[[#This Row],[Was this permit part of a consolidated review?]]="No", Table1[[#This Row],[Date Notice of Complete Application Issued]]&lt;&gt;"", Table1[[#This Row],[Date of Decision]]&lt;&gt;""), Table1[[#This Row],[Date of Decision]]-Table1[[#This Row],[Date Notice of Complete Application Issued]], "")</f>
        <v/>
      </c>
      <c r="J275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5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5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53" s="74" t="str">
        <f>IF(Table1[[#This Row],[Was there an agreed upon decision date?]]="Yes",
    "Mutually agreed timeline",
    IF(ISNUMBER(Table1[[#This Row],[Total Active Review Days 
(without pauses)]]),
        IF(Table1[[#This Row],[Total Active Review Days 
(without pauses)]] &gt; Table1[[#This Row],[Deadline 
(Hidden Helper)]], "Yes", "No"),
    ""))</f>
        <v/>
      </c>
      <c r="N2753" s="8"/>
      <c r="O2753" s="8"/>
      <c r="BU2753"/>
      <c r="BV2753"/>
    </row>
    <row r="2754" spans="1:74" x14ac:dyDescent="0.25">
      <c r="A2754" s="18"/>
      <c r="B2754" s="20"/>
      <c r="C2754" s="72"/>
      <c r="D2754" s="19"/>
      <c r="E2754" s="20"/>
      <c r="F2754" s="20"/>
      <c r="G2754" s="19"/>
      <c r="H2754" s="19"/>
      <c r="I2754" s="76" t="str">
        <f>IF(AND(Table1[[#This Row],[Was this permit part of a consolidated review?]]="No", Table1[[#This Row],[Date Notice of Complete Application Issued]]&lt;&gt;"", Table1[[#This Row],[Date of Decision]]&lt;&gt;""), Table1[[#This Row],[Date of Decision]]-Table1[[#This Row],[Date Notice of Complete Application Issued]], "")</f>
        <v/>
      </c>
      <c r="J275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5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5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54" s="74" t="str">
        <f>IF(Table1[[#This Row],[Was there an agreed upon decision date?]]="Yes",
    "Mutually agreed timeline",
    IF(ISNUMBER(Table1[[#This Row],[Total Active Review Days 
(without pauses)]]),
        IF(Table1[[#This Row],[Total Active Review Days 
(without pauses)]] &gt; Table1[[#This Row],[Deadline 
(Hidden Helper)]], "Yes", "No"),
    ""))</f>
        <v/>
      </c>
      <c r="N2754" s="8"/>
      <c r="O2754" s="8"/>
      <c r="BU2754"/>
      <c r="BV2754"/>
    </row>
    <row r="2755" spans="1:74" x14ac:dyDescent="0.25">
      <c r="A2755" s="18"/>
      <c r="B2755" s="20"/>
      <c r="C2755" s="72"/>
      <c r="D2755" s="19"/>
      <c r="E2755" s="20"/>
      <c r="F2755" s="20"/>
      <c r="G2755" s="19"/>
      <c r="H2755" s="19"/>
      <c r="I2755" s="76" t="str">
        <f>IF(AND(Table1[[#This Row],[Was this permit part of a consolidated review?]]="No", Table1[[#This Row],[Date Notice of Complete Application Issued]]&lt;&gt;"", Table1[[#This Row],[Date of Decision]]&lt;&gt;""), Table1[[#This Row],[Date of Decision]]-Table1[[#This Row],[Date Notice of Complete Application Issued]], "")</f>
        <v/>
      </c>
      <c r="J275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5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5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55" s="74" t="str">
        <f>IF(Table1[[#This Row],[Was there an agreed upon decision date?]]="Yes",
    "Mutually agreed timeline",
    IF(ISNUMBER(Table1[[#This Row],[Total Active Review Days 
(without pauses)]]),
        IF(Table1[[#This Row],[Total Active Review Days 
(without pauses)]] &gt; Table1[[#This Row],[Deadline 
(Hidden Helper)]], "Yes", "No"),
    ""))</f>
        <v/>
      </c>
      <c r="N2755" s="8"/>
      <c r="O2755" s="8"/>
      <c r="BU2755"/>
      <c r="BV2755"/>
    </row>
    <row r="2756" spans="1:74" x14ac:dyDescent="0.25">
      <c r="A2756" s="18"/>
      <c r="B2756" s="20"/>
      <c r="C2756" s="72"/>
      <c r="D2756" s="19"/>
      <c r="E2756" s="20"/>
      <c r="F2756" s="20"/>
      <c r="G2756" s="19"/>
      <c r="H2756" s="19"/>
      <c r="I2756" s="76" t="str">
        <f>IF(AND(Table1[[#This Row],[Was this permit part of a consolidated review?]]="No", Table1[[#This Row],[Date Notice of Complete Application Issued]]&lt;&gt;"", Table1[[#This Row],[Date of Decision]]&lt;&gt;""), Table1[[#This Row],[Date of Decision]]-Table1[[#This Row],[Date Notice of Complete Application Issued]], "")</f>
        <v/>
      </c>
      <c r="J275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5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5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56" s="74" t="str">
        <f>IF(Table1[[#This Row],[Was there an agreed upon decision date?]]="Yes",
    "Mutually agreed timeline",
    IF(ISNUMBER(Table1[[#This Row],[Total Active Review Days 
(without pauses)]]),
        IF(Table1[[#This Row],[Total Active Review Days 
(without pauses)]] &gt; Table1[[#This Row],[Deadline 
(Hidden Helper)]], "Yes", "No"),
    ""))</f>
        <v/>
      </c>
      <c r="N2756" s="8"/>
      <c r="O2756" s="8"/>
      <c r="BU2756"/>
      <c r="BV2756"/>
    </row>
    <row r="2757" spans="1:74" x14ac:dyDescent="0.25">
      <c r="A2757" s="18"/>
      <c r="B2757" s="20"/>
      <c r="C2757" s="72"/>
      <c r="D2757" s="19"/>
      <c r="E2757" s="20"/>
      <c r="F2757" s="20"/>
      <c r="G2757" s="19"/>
      <c r="H2757" s="19"/>
      <c r="I2757" s="76" t="str">
        <f>IF(AND(Table1[[#This Row],[Was this permit part of a consolidated review?]]="No", Table1[[#This Row],[Date Notice of Complete Application Issued]]&lt;&gt;"", Table1[[#This Row],[Date of Decision]]&lt;&gt;""), Table1[[#This Row],[Date of Decision]]-Table1[[#This Row],[Date Notice of Complete Application Issued]], "")</f>
        <v/>
      </c>
      <c r="J275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5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5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57" s="74" t="str">
        <f>IF(Table1[[#This Row],[Was there an agreed upon decision date?]]="Yes",
    "Mutually agreed timeline",
    IF(ISNUMBER(Table1[[#This Row],[Total Active Review Days 
(without pauses)]]),
        IF(Table1[[#This Row],[Total Active Review Days 
(without pauses)]] &gt; Table1[[#This Row],[Deadline 
(Hidden Helper)]], "Yes", "No"),
    ""))</f>
        <v/>
      </c>
      <c r="N2757" s="8"/>
      <c r="O2757" s="8"/>
      <c r="BU2757"/>
      <c r="BV2757"/>
    </row>
    <row r="2758" spans="1:74" x14ac:dyDescent="0.25">
      <c r="A2758" s="18"/>
      <c r="B2758" s="20"/>
      <c r="C2758" s="72"/>
      <c r="D2758" s="19"/>
      <c r="E2758" s="20"/>
      <c r="F2758" s="20"/>
      <c r="G2758" s="19"/>
      <c r="H2758" s="19"/>
      <c r="I2758" s="76" t="str">
        <f>IF(AND(Table1[[#This Row],[Was this permit part of a consolidated review?]]="No", Table1[[#This Row],[Date Notice of Complete Application Issued]]&lt;&gt;"", Table1[[#This Row],[Date of Decision]]&lt;&gt;""), Table1[[#This Row],[Date of Decision]]-Table1[[#This Row],[Date Notice of Complete Application Issued]], "")</f>
        <v/>
      </c>
      <c r="J275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5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5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58" s="74" t="str">
        <f>IF(Table1[[#This Row],[Was there an agreed upon decision date?]]="Yes",
    "Mutually agreed timeline",
    IF(ISNUMBER(Table1[[#This Row],[Total Active Review Days 
(without pauses)]]),
        IF(Table1[[#This Row],[Total Active Review Days 
(without pauses)]] &gt; Table1[[#This Row],[Deadline 
(Hidden Helper)]], "Yes", "No"),
    ""))</f>
        <v/>
      </c>
      <c r="N2758" s="8"/>
      <c r="O2758" s="8"/>
      <c r="BU2758"/>
      <c r="BV2758"/>
    </row>
    <row r="2759" spans="1:74" x14ac:dyDescent="0.25">
      <c r="A2759" s="18"/>
      <c r="B2759" s="20"/>
      <c r="C2759" s="72"/>
      <c r="D2759" s="19"/>
      <c r="E2759" s="20"/>
      <c r="F2759" s="20"/>
      <c r="G2759" s="19"/>
      <c r="H2759" s="19"/>
      <c r="I2759" s="76" t="str">
        <f>IF(AND(Table1[[#This Row],[Was this permit part of a consolidated review?]]="No", Table1[[#This Row],[Date Notice of Complete Application Issued]]&lt;&gt;"", Table1[[#This Row],[Date of Decision]]&lt;&gt;""), Table1[[#This Row],[Date of Decision]]-Table1[[#This Row],[Date Notice of Complete Application Issued]], "")</f>
        <v/>
      </c>
      <c r="J275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5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5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59" s="74" t="str">
        <f>IF(Table1[[#This Row],[Was there an agreed upon decision date?]]="Yes",
    "Mutually agreed timeline",
    IF(ISNUMBER(Table1[[#This Row],[Total Active Review Days 
(without pauses)]]),
        IF(Table1[[#This Row],[Total Active Review Days 
(without pauses)]] &gt; Table1[[#This Row],[Deadline 
(Hidden Helper)]], "Yes", "No"),
    ""))</f>
        <v/>
      </c>
      <c r="N2759" s="8"/>
      <c r="O2759" s="8"/>
      <c r="BU2759"/>
      <c r="BV2759"/>
    </row>
    <row r="2760" spans="1:74" x14ac:dyDescent="0.25">
      <c r="A2760" s="18"/>
      <c r="B2760" s="20"/>
      <c r="C2760" s="72"/>
      <c r="D2760" s="19"/>
      <c r="E2760" s="20"/>
      <c r="F2760" s="20"/>
      <c r="G2760" s="19"/>
      <c r="H2760" s="19"/>
      <c r="I2760" s="76" t="str">
        <f>IF(AND(Table1[[#This Row],[Was this permit part of a consolidated review?]]="No", Table1[[#This Row],[Date Notice of Complete Application Issued]]&lt;&gt;"", Table1[[#This Row],[Date of Decision]]&lt;&gt;""), Table1[[#This Row],[Date of Decision]]-Table1[[#This Row],[Date Notice of Complete Application Issued]], "")</f>
        <v/>
      </c>
      <c r="J276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6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6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60" s="74" t="str">
        <f>IF(Table1[[#This Row],[Was there an agreed upon decision date?]]="Yes",
    "Mutually agreed timeline",
    IF(ISNUMBER(Table1[[#This Row],[Total Active Review Days 
(without pauses)]]),
        IF(Table1[[#This Row],[Total Active Review Days 
(without pauses)]] &gt; Table1[[#This Row],[Deadline 
(Hidden Helper)]], "Yes", "No"),
    ""))</f>
        <v/>
      </c>
      <c r="N2760" s="8"/>
      <c r="O2760" s="8"/>
      <c r="BU2760"/>
      <c r="BV2760"/>
    </row>
    <row r="2761" spans="1:74" x14ac:dyDescent="0.25">
      <c r="A2761" s="18"/>
      <c r="B2761" s="20"/>
      <c r="C2761" s="72"/>
      <c r="D2761" s="19"/>
      <c r="E2761" s="20"/>
      <c r="F2761" s="20"/>
      <c r="G2761" s="19"/>
      <c r="H2761" s="19"/>
      <c r="I2761" s="76" t="str">
        <f>IF(AND(Table1[[#This Row],[Was this permit part of a consolidated review?]]="No", Table1[[#This Row],[Date Notice of Complete Application Issued]]&lt;&gt;"", Table1[[#This Row],[Date of Decision]]&lt;&gt;""), Table1[[#This Row],[Date of Decision]]-Table1[[#This Row],[Date Notice of Complete Application Issued]], "")</f>
        <v/>
      </c>
      <c r="J276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6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6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61" s="74" t="str">
        <f>IF(Table1[[#This Row],[Was there an agreed upon decision date?]]="Yes",
    "Mutually agreed timeline",
    IF(ISNUMBER(Table1[[#This Row],[Total Active Review Days 
(without pauses)]]),
        IF(Table1[[#This Row],[Total Active Review Days 
(without pauses)]] &gt; Table1[[#This Row],[Deadline 
(Hidden Helper)]], "Yes", "No"),
    ""))</f>
        <v/>
      </c>
      <c r="N2761" s="8"/>
      <c r="O2761" s="8"/>
      <c r="BU2761"/>
      <c r="BV2761"/>
    </row>
    <row r="2762" spans="1:74" x14ac:dyDescent="0.25">
      <c r="A2762" s="18"/>
      <c r="B2762" s="20"/>
      <c r="C2762" s="72"/>
      <c r="D2762" s="19"/>
      <c r="E2762" s="20"/>
      <c r="F2762" s="20"/>
      <c r="G2762" s="19"/>
      <c r="H2762" s="19"/>
      <c r="I2762" s="76" t="str">
        <f>IF(AND(Table1[[#This Row],[Was this permit part of a consolidated review?]]="No", Table1[[#This Row],[Date Notice of Complete Application Issued]]&lt;&gt;"", Table1[[#This Row],[Date of Decision]]&lt;&gt;""), Table1[[#This Row],[Date of Decision]]-Table1[[#This Row],[Date Notice of Complete Application Issued]], "")</f>
        <v/>
      </c>
      <c r="J276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6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6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62" s="74" t="str">
        <f>IF(Table1[[#This Row],[Was there an agreed upon decision date?]]="Yes",
    "Mutually agreed timeline",
    IF(ISNUMBER(Table1[[#This Row],[Total Active Review Days 
(without pauses)]]),
        IF(Table1[[#This Row],[Total Active Review Days 
(without pauses)]] &gt; Table1[[#This Row],[Deadline 
(Hidden Helper)]], "Yes", "No"),
    ""))</f>
        <v/>
      </c>
      <c r="N2762" s="8"/>
      <c r="O2762" s="8"/>
      <c r="BU2762"/>
      <c r="BV2762"/>
    </row>
    <row r="2763" spans="1:74" x14ac:dyDescent="0.25">
      <c r="A2763" s="18"/>
      <c r="B2763" s="20"/>
      <c r="C2763" s="72"/>
      <c r="D2763" s="19"/>
      <c r="E2763" s="20"/>
      <c r="F2763" s="20"/>
      <c r="G2763" s="19"/>
      <c r="H2763" s="19"/>
      <c r="I2763" s="76" t="str">
        <f>IF(AND(Table1[[#This Row],[Was this permit part of a consolidated review?]]="No", Table1[[#This Row],[Date Notice of Complete Application Issued]]&lt;&gt;"", Table1[[#This Row],[Date of Decision]]&lt;&gt;""), Table1[[#This Row],[Date of Decision]]-Table1[[#This Row],[Date Notice of Complete Application Issued]], "")</f>
        <v/>
      </c>
      <c r="J276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6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6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63" s="74" t="str">
        <f>IF(Table1[[#This Row],[Was there an agreed upon decision date?]]="Yes",
    "Mutually agreed timeline",
    IF(ISNUMBER(Table1[[#This Row],[Total Active Review Days 
(without pauses)]]),
        IF(Table1[[#This Row],[Total Active Review Days 
(without pauses)]] &gt; Table1[[#This Row],[Deadline 
(Hidden Helper)]], "Yes", "No"),
    ""))</f>
        <v/>
      </c>
      <c r="N2763" s="8"/>
      <c r="O2763" s="8"/>
      <c r="BU2763"/>
      <c r="BV2763"/>
    </row>
    <row r="2764" spans="1:74" x14ac:dyDescent="0.25">
      <c r="A2764" s="18"/>
      <c r="B2764" s="20"/>
      <c r="C2764" s="72"/>
      <c r="D2764" s="19"/>
      <c r="E2764" s="20"/>
      <c r="F2764" s="20"/>
      <c r="G2764" s="19"/>
      <c r="H2764" s="19"/>
      <c r="I2764" s="76" t="str">
        <f>IF(AND(Table1[[#This Row],[Was this permit part of a consolidated review?]]="No", Table1[[#This Row],[Date Notice of Complete Application Issued]]&lt;&gt;"", Table1[[#This Row],[Date of Decision]]&lt;&gt;""), Table1[[#This Row],[Date of Decision]]-Table1[[#This Row],[Date Notice of Complete Application Issued]], "")</f>
        <v/>
      </c>
      <c r="J276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6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6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64" s="74" t="str">
        <f>IF(Table1[[#This Row],[Was there an agreed upon decision date?]]="Yes",
    "Mutually agreed timeline",
    IF(ISNUMBER(Table1[[#This Row],[Total Active Review Days 
(without pauses)]]),
        IF(Table1[[#This Row],[Total Active Review Days 
(without pauses)]] &gt; Table1[[#This Row],[Deadline 
(Hidden Helper)]], "Yes", "No"),
    ""))</f>
        <v/>
      </c>
      <c r="N2764" s="8"/>
      <c r="O2764" s="8"/>
      <c r="BU2764"/>
      <c r="BV2764"/>
    </row>
    <row r="2765" spans="1:74" x14ac:dyDescent="0.25">
      <c r="A2765" s="18"/>
      <c r="B2765" s="20"/>
      <c r="C2765" s="72"/>
      <c r="D2765" s="19"/>
      <c r="E2765" s="20"/>
      <c r="F2765" s="20"/>
      <c r="G2765" s="19"/>
      <c r="H2765" s="19"/>
      <c r="I2765" s="76" t="str">
        <f>IF(AND(Table1[[#This Row],[Was this permit part of a consolidated review?]]="No", Table1[[#This Row],[Date Notice of Complete Application Issued]]&lt;&gt;"", Table1[[#This Row],[Date of Decision]]&lt;&gt;""), Table1[[#This Row],[Date of Decision]]-Table1[[#This Row],[Date Notice of Complete Application Issued]], "")</f>
        <v/>
      </c>
      <c r="J276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6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6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65" s="74" t="str">
        <f>IF(Table1[[#This Row],[Was there an agreed upon decision date?]]="Yes",
    "Mutually agreed timeline",
    IF(ISNUMBER(Table1[[#This Row],[Total Active Review Days 
(without pauses)]]),
        IF(Table1[[#This Row],[Total Active Review Days 
(without pauses)]] &gt; Table1[[#This Row],[Deadline 
(Hidden Helper)]], "Yes", "No"),
    ""))</f>
        <v/>
      </c>
      <c r="N2765" s="8"/>
      <c r="O2765" s="8"/>
      <c r="BU2765"/>
      <c r="BV2765"/>
    </row>
    <row r="2766" spans="1:74" x14ac:dyDescent="0.25">
      <c r="A2766" s="18"/>
      <c r="B2766" s="20"/>
      <c r="C2766" s="72"/>
      <c r="D2766" s="19"/>
      <c r="E2766" s="20"/>
      <c r="F2766" s="20"/>
      <c r="G2766" s="19"/>
      <c r="H2766" s="19"/>
      <c r="I2766" s="76" t="str">
        <f>IF(AND(Table1[[#This Row],[Was this permit part of a consolidated review?]]="No", Table1[[#This Row],[Date Notice of Complete Application Issued]]&lt;&gt;"", Table1[[#This Row],[Date of Decision]]&lt;&gt;""), Table1[[#This Row],[Date of Decision]]-Table1[[#This Row],[Date Notice of Complete Application Issued]], "")</f>
        <v/>
      </c>
      <c r="J276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6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6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66" s="74" t="str">
        <f>IF(Table1[[#This Row],[Was there an agreed upon decision date?]]="Yes",
    "Mutually agreed timeline",
    IF(ISNUMBER(Table1[[#This Row],[Total Active Review Days 
(without pauses)]]),
        IF(Table1[[#This Row],[Total Active Review Days 
(without pauses)]] &gt; Table1[[#This Row],[Deadline 
(Hidden Helper)]], "Yes", "No"),
    ""))</f>
        <v/>
      </c>
      <c r="N2766" s="8"/>
      <c r="O2766" s="8"/>
      <c r="BU2766"/>
      <c r="BV2766"/>
    </row>
    <row r="2767" spans="1:74" x14ac:dyDescent="0.25">
      <c r="A2767" s="18"/>
      <c r="B2767" s="20"/>
      <c r="C2767" s="72"/>
      <c r="D2767" s="19"/>
      <c r="E2767" s="20"/>
      <c r="F2767" s="20"/>
      <c r="G2767" s="19"/>
      <c r="H2767" s="19"/>
      <c r="I2767" s="76" t="str">
        <f>IF(AND(Table1[[#This Row],[Was this permit part of a consolidated review?]]="No", Table1[[#This Row],[Date Notice of Complete Application Issued]]&lt;&gt;"", Table1[[#This Row],[Date of Decision]]&lt;&gt;""), Table1[[#This Row],[Date of Decision]]-Table1[[#This Row],[Date Notice of Complete Application Issued]], "")</f>
        <v/>
      </c>
      <c r="J276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6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6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67" s="74" t="str">
        <f>IF(Table1[[#This Row],[Was there an agreed upon decision date?]]="Yes",
    "Mutually agreed timeline",
    IF(ISNUMBER(Table1[[#This Row],[Total Active Review Days 
(without pauses)]]),
        IF(Table1[[#This Row],[Total Active Review Days 
(without pauses)]] &gt; Table1[[#This Row],[Deadline 
(Hidden Helper)]], "Yes", "No"),
    ""))</f>
        <v/>
      </c>
      <c r="N2767" s="8"/>
      <c r="O2767" s="8"/>
      <c r="BU2767"/>
      <c r="BV2767"/>
    </row>
    <row r="2768" spans="1:74" x14ac:dyDescent="0.25">
      <c r="A2768" s="18"/>
      <c r="B2768" s="20"/>
      <c r="C2768" s="72"/>
      <c r="D2768" s="19"/>
      <c r="E2768" s="20"/>
      <c r="F2768" s="20"/>
      <c r="G2768" s="19"/>
      <c r="H2768" s="19"/>
      <c r="I2768" s="76" t="str">
        <f>IF(AND(Table1[[#This Row],[Was this permit part of a consolidated review?]]="No", Table1[[#This Row],[Date Notice of Complete Application Issued]]&lt;&gt;"", Table1[[#This Row],[Date of Decision]]&lt;&gt;""), Table1[[#This Row],[Date of Decision]]-Table1[[#This Row],[Date Notice of Complete Application Issued]], "")</f>
        <v/>
      </c>
      <c r="J276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6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6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68" s="74" t="str">
        <f>IF(Table1[[#This Row],[Was there an agreed upon decision date?]]="Yes",
    "Mutually agreed timeline",
    IF(ISNUMBER(Table1[[#This Row],[Total Active Review Days 
(without pauses)]]),
        IF(Table1[[#This Row],[Total Active Review Days 
(without pauses)]] &gt; Table1[[#This Row],[Deadline 
(Hidden Helper)]], "Yes", "No"),
    ""))</f>
        <v/>
      </c>
      <c r="N2768" s="8"/>
      <c r="O2768" s="8"/>
      <c r="BU2768"/>
      <c r="BV2768"/>
    </row>
    <row r="2769" spans="1:74" x14ac:dyDescent="0.25">
      <c r="A2769" s="18"/>
      <c r="B2769" s="20"/>
      <c r="C2769" s="72"/>
      <c r="D2769" s="19"/>
      <c r="E2769" s="20"/>
      <c r="F2769" s="20"/>
      <c r="G2769" s="19"/>
      <c r="H2769" s="19"/>
      <c r="I2769" s="76" t="str">
        <f>IF(AND(Table1[[#This Row],[Was this permit part of a consolidated review?]]="No", Table1[[#This Row],[Date Notice of Complete Application Issued]]&lt;&gt;"", Table1[[#This Row],[Date of Decision]]&lt;&gt;""), Table1[[#This Row],[Date of Decision]]-Table1[[#This Row],[Date Notice of Complete Application Issued]], "")</f>
        <v/>
      </c>
      <c r="J276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6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6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69" s="74" t="str">
        <f>IF(Table1[[#This Row],[Was there an agreed upon decision date?]]="Yes",
    "Mutually agreed timeline",
    IF(ISNUMBER(Table1[[#This Row],[Total Active Review Days 
(without pauses)]]),
        IF(Table1[[#This Row],[Total Active Review Days 
(without pauses)]] &gt; Table1[[#This Row],[Deadline 
(Hidden Helper)]], "Yes", "No"),
    ""))</f>
        <v/>
      </c>
      <c r="N2769" s="8"/>
      <c r="O2769" s="8"/>
      <c r="BU2769"/>
      <c r="BV2769"/>
    </row>
    <row r="2770" spans="1:74" x14ac:dyDescent="0.25">
      <c r="A2770" s="18"/>
      <c r="B2770" s="20"/>
      <c r="C2770" s="72"/>
      <c r="D2770" s="19"/>
      <c r="E2770" s="20"/>
      <c r="F2770" s="20"/>
      <c r="G2770" s="19"/>
      <c r="H2770" s="19"/>
      <c r="I2770" s="76" t="str">
        <f>IF(AND(Table1[[#This Row],[Was this permit part of a consolidated review?]]="No", Table1[[#This Row],[Date Notice of Complete Application Issued]]&lt;&gt;"", Table1[[#This Row],[Date of Decision]]&lt;&gt;""), Table1[[#This Row],[Date of Decision]]-Table1[[#This Row],[Date Notice of Complete Application Issued]], "")</f>
        <v/>
      </c>
      <c r="J277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7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7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70" s="74" t="str">
        <f>IF(Table1[[#This Row],[Was there an agreed upon decision date?]]="Yes",
    "Mutually agreed timeline",
    IF(ISNUMBER(Table1[[#This Row],[Total Active Review Days 
(without pauses)]]),
        IF(Table1[[#This Row],[Total Active Review Days 
(without pauses)]] &gt; Table1[[#This Row],[Deadline 
(Hidden Helper)]], "Yes", "No"),
    ""))</f>
        <v/>
      </c>
      <c r="N2770" s="8"/>
      <c r="O2770" s="8"/>
      <c r="BU2770"/>
      <c r="BV2770"/>
    </row>
    <row r="2771" spans="1:74" x14ac:dyDescent="0.25">
      <c r="A2771" s="18"/>
      <c r="B2771" s="20"/>
      <c r="C2771" s="72"/>
      <c r="D2771" s="19"/>
      <c r="E2771" s="20"/>
      <c r="F2771" s="20"/>
      <c r="G2771" s="19"/>
      <c r="H2771" s="19"/>
      <c r="I2771" s="76" t="str">
        <f>IF(AND(Table1[[#This Row],[Was this permit part of a consolidated review?]]="No", Table1[[#This Row],[Date Notice of Complete Application Issued]]&lt;&gt;"", Table1[[#This Row],[Date of Decision]]&lt;&gt;""), Table1[[#This Row],[Date of Decision]]-Table1[[#This Row],[Date Notice of Complete Application Issued]], "")</f>
        <v/>
      </c>
      <c r="J277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7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7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71" s="74" t="str">
        <f>IF(Table1[[#This Row],[Was there an agreed upon decision date?]]="Yes",
    "Mutually agreed timeline",
    IF(ISNUMBER(Table1[[#This Row],[Total Active Review Days 
(without pauses)]]),
        IF(Table1[[#This Row],[Total Active Review Days 
(without pauses)]] &gt; Table1[[#This Row],[Deadline 
(Hidden Helper)]], "Yes", "No"),
    ""))</f>
        <v/>
      </c>
      <c r="N2771" s="8"/>
      <c r="O2771" s="8"/>
      <c r="BU2771"/>
      <c r="BV2771"/>
    </row>
    <row r="2772" spans="1:74" x14ac:dyDescent="0.25">
      <c r="A2772" s="18"/>
      <c r="B2772" s="20"/>
      <c r="C2772" s="72"/>
      <c r="D2772" s="19"/>
      <c r="E2772" s="20"/>
      <c r="F2772" s="20"/>
      <c r="G2772" s="19"/>
      <c r="H2772" s="19"/>
      <c r="I2772" s="76" t="str">
        <f>IF(AND(Table1[[#This Row],[Was this permit part of a consolidated review?]]="No", Table1[[#This Row],[Date Notice of Complete Application Issued]]&lt;&gt;"", Table1[[#This Row],[Date of Decision]]&lt;&gt;""), Table1[[#This Row],[Date of Decision]]-Table1[[#This Row],[Date Notice of Complete Application Issued]], "")</f>
        <v/>
      </c>
      <c r="J277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7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7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72" s="74" t="str">
        <f>IF(Table1[[#This Row],[Was there an agreed upon decision date?]]="Yes",
    "Mutually agreed timeline",
    IF(ISNUMBER(Table1[[#This Row],[Total Active Review Days 
(without pauses)]]),
        IF(Table1[[#This Row],[Total Active Review Days 
(without pauses)]] &gt; Table1[[#This Row],[Deadline 
(Hidden Helper)]], "Yes", "No"),
    ""))</f>
        <v/>
      </c>
      <c r="N2772" s="8"/>
      <c r="O2772" s="8"/>
      <c r="BU2772"/>
      <c r="BV2772"/>
    </row>
    <row r="2773" spans="1:74" x14ac:dyDescent="0.25">
      <c r="A2773" s="18"/>
      <c r="B2773" s="20"/>
      <c r="C2773" s="72"/>
      <c r="D2773" s="19"/>
      <c r="E2773" s="20"/>
      <c r="F2773" s="20"/>
      <c r="G2773" s="19"/>
      <c r="H2773" s="19"/>
      <c r="I2773" s="76" t="str">
        <f>IF(AND(Table1[[#This Row],[Was this permit part of a consolidated review?]]="No", Table1[[#This Row],[Date Notice of Complete Application Issued]]&lt;&gt;"", Table1[[#This Row],[Date of Decision]]&lt;&gt;""), Table1[[#This Row],[Date of Decision]]-Table1[[#This Row],[Date Notice of Complete Application Issued]], "")</f>
        <v/>
      </c>
      <c r="J277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7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7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73" s="74" t="str">
        <f>IF(Table1[[#This Row],[Was there an agreed upon decision date?]]="Yes",
    "Mutually agreed timeline",
    IF(ISNUMBER(Table1[[#This Row],[Total Active Review Days 
(without pauses)]]),
        IF(Table1[[#This Row],[Total Active Review Days 
(without pauses)]] &gt; Table1[[#This Row],[Deadline 
(Hidden Helper)]], "Yes", "No"),
    ""))</f>
        <v/>
      </c>
      <c r="N2773" s="8"/>
      <c r="O2773" s="8"/>
      <c r="BU2773"/>
      <c r="BV2773"/>
    </row>
    <row r="2774" spans="1:74" x14ac:dyDescent="0.25">
      <c r="A2774" s="18"/>
      <c r="B2774" s="20"/>
      <c r="C2774" s="72"/>
      <c r="D2774" s="19"/>
      <c r="E2774" s="20"/>
      <c r="F2774" s="20"/>
      <c r="G2774" s="19"/>
      <c r="H2774" s="19"/>
      <c r="I2774" s="76" t="str">
        <f>IF(AND(Table1[[#This Row],[Was this permit part of a consolidated review?]]="No", Table1[[#This Row],[Date Notice of Complete Application Issued]]&lt;&gt;"", Table1[[#This Row],[Date of Decision]]&lt;&gt;""), Table1[[#This Row],[Date of Decision]]-Table1[[#This Row],[Date Notice of Complete Application Issued]], "")</f>
        <v/>
      </c>
      <c r="J277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7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7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74" s="74" t="str">
        <f>IF(Table1[[#This Row],[Was there an agreed upon decision date?]]="Yes",
    "Mutually agreed timeline",
    IF(ISNUMBER(Table1[[#This Row],[Total Active Review Days 
(without pauses)]]),
        IF(Table1[[#This Row],[Total Active Review Days 
(without pauses)]] &gt; Table1[[#This Row],[Deadline 
(Hidden Helper)]], "Yes", "No"),
    ""))</f>
        <v/>
      </c>
      <c r="N2774" s="8"/>
      <c r="O2774" s="8"/>
      <c r="BU2774"/>
      <c r="BV2774"/>
    </row>
    <row r="2775" spans="1:74" x14ac:dyDescent="0.25">
      <c r="A2775" s="18"/>
      <c r="B2775" s="20"/>
      <c r="C2775" s="72"/>
      <c r="D2775" s="19"/>
      <c r="E2775" s="20"/>
      <c r="F2775" s="20"/>
      <c r="G2775" s="19"/>
      <c r="H2775" s="19"/>
      <c r="I2775" s="76" t="str">
        <f>IF(AND(Table1[[#This Row],[Was this permit part of a consolidated review?]]="No", Table1[[#This Row],[Date Notice of Complete Application Issued]]&lt;&gt;"", Table1[[#This Row],[Date of Decision]]&lt;&gt;""), Table1[[#This Row],[Date of Decision]]-Table1[[#This Row],[Date Notice of Complete Application Issued]], "")</f>
        <v/>
      </c>
      <c r="J277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7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7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75" s="74" t="str">
        <f>IF(Table1[[#This Row],[Was there an agreed upon decision date?]]="Yes",
    "Mutually agreed timeline",
    IF(ISNUMBER(Table1[[#This Row],[Total Active Review Days 
(without pauses)]]),
        IF(Table1[[#This Row],[Total Active Review Days 
(without pauses)]] &gt; Table1[[#This Row],[Deadline 
(Hidden Helper)]], "Yes", "No"),
    ""))</f>
        <v/>
      </c>
      <c r="N2775" s="8"/>
      <c r="O2775" s="8"/>
      <c r="BU2775"/>
      <c r="BV2775"/>
    </row>
    <row r="2776" spans="1:74" x14ac:dyDescent="0.25">
      <c r="A2776" s="18"/>
      <c r="B2776" s="20"/>
      <c r="C2776" s="72"/>
      <c r="D2776" s="19"/>
      <c r="E2776" s="20"/>
      <c r="F2776" s="20"/>
      <c r="G2776" s="19"/>
      <c r="H2776" s="19"/>
      <c r="I2776" s="76" t="str">
        <f>IF(AND(Table1[[#This Row],[Was this permit part of a consolidated review?]]="No", Table1[[#This Row],[Date Notice of Complete Application Issued]]&lt;&gt;"", Table1[[#This Row],[Date of Decision]]&lt;&gt;""), Table1[[#This Row],[Date of Decision]]-Table1[[#This Row],[Date Notice of Complete Application Issued]], "")</f>
        <v/>
      </c>
      <c r="J277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7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7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76" s="74" t="str">
        <f>IF(Table1[[#This Row],[Was there an agreed upon decision date?]]="Yes",
    "Mutually agreed timeline",
    IF(ISNUMBER(Table1[[#This Row],[Total Active Review Days 
(without pauses)]]),
        IF(Table1[[#This Row],[Total Active Review Days 
(without pauses)]] &gt; Table1[[#This Row],[Deadline 
(Hidden Helper)]], "Yes", "No"),
    ""))</f>
        <v/>
      </c>
      <c r="N2776" s="8"/>
      <c r="O2776" s="8"/>
      <c r="BU2776"/>
      <c r="BV2776"/>
    </row>
    <row r="2777" spans="1:74" x14ac:dyDescent="0.25">
      <c r="A2777" s="18"/>
      <c r="B2777" s="20"/>
      <c r="C2777" s="72"/>
      <c r="D2777" s="19"/>
      <c r="E2777" s="20"/>
      <c r="F2777" s="20"/>
      <c r="G2777" s="19"/>
      <c r="H2777" s="19"/>
      <c r="I2777" s="76" t="str">
        <f>IF(AND(Table1[[#This Row],[Was this permit part of a consolidated review?]]="No", Table1[[#This Row],[Date Notice of Complete Application Issued]]&lt;&gt;"", Table1[[#This Row],[Date of Decision]]&lt;&gt;""), Table1[[#This Row],[Date of Decision]]-Table1[[#This Row],[Date Notice of Complete Application Issued]], "")</f>
        <v/>
      </c>
      <c r="J277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7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7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77" s="74" t="str">
        <f>IF(Table1[[#This Row],[Was there an agreed upon decision date?]]="Yes",
    "Mutually agreed timeline",
    IF(ISNUMBER(Table1[[#This Row],[Total Active Review Days 
(without pauses)]]),
        IF(Table1[[#This Row],[Total Active Review Days 
(without pauses)]] &gt; Table1[[#This Row],[Deadline 
(Hidden Helper)]], "Yes", "No"),
    ""))</f>
        <v/>
      </c>
      <c r="N2777" s="8"/>
      <c r="O2777" s="8"/>
      <c r="BU2777"/>
      <c r="BV2777"/>
    </row>
    <row r="2778" spans="1:74" x14ac:dyDescent="0.25">
      <c r="A2778" s="18"/>
      <c r="B2778" s="20"/>
      <c r="C2778" s="72"/>
      <c r="D2778" s="19"/>
      <c r="E2778" s="20"/>
      <c r="F2778" s="20"/>
      <c r="G2778" s="19"/>
      <c r="H2778" s="19"/>
      <c r="I2778" s="76" t="str">
        <f>IF(AND(Table1[[#This Row],[Was this permit part of a consolidated review?]]="No", Table1[[#This Row],[Date Notice of Complete Application Issued]]&lt;&gt;"", Table1[[#This Row],[Date of Decision]]&lt;&gt;""), Table1[[#This Row],[Date of Decision]]-Table1[[#This Row],[Date Notice of Complete Application Issued]], "")</f>
        <v/>
      </c>
      <c r="J277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7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7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78" s="74" t="str">
        <f>IF(Table1[[#This Row],[Was there an agreed upon decision date?]]="Yes",
    "Mutually agreed timeline",
    IF(ISNUMBER(Table1[[#This Row],[Total Active Review Days 
(without pauses)]]),
        IF(Table1[[#This Row],[Total Active Review Days 
(without pauses)]] &gt; Table1[[#This Row],[Deadline 
(Hidden Helper)]], "Yes", "No"),
    ""))</f>
        <v/>
      </c>
      <c r="N2778" s="8"/>
      <c r="O2778" s="8"/>
      <c r="BU2778"/>
      <c r="BV2778"/>
    </row>
    <row r="2779" spans="1:74" x14ac:dyDescent="0.25">
      <c r="A2779" s="18"/>
      <c r="B2779" s="20"/>
      <c r="C2779" s="72"/>
      <c r="D2779" s="19"/>
      <c r="E2779" s="20"/>
      <c r="F2779" s="20"/>
      <c r="G2779" s="19"/>
      <c r="H2779" s="19"/>
      <c r="I2779" s="76" t="str">
        <f>IF(AND(Table1[[#This Row],[Was this permit part of a consolidated review?]]="No", Table1[[#This Row],[Date Notice of Complete Application Issued]]&lt;&gt;"", Table1[[#This Row],[Date of Decision]]&lt;&gt;""), Table1[[#This Row],[Date of Decision]]-Table1[[#This Row],[Date Notice of Complete Application Issued]], "")</f>
        <v/>
      </c>
      <c r="J277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7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7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79" s="74" t="str">
        <f>IF(Table1[[#This Row],[Was there an agreed upon decision date?]]="Yes",
    "Mutually agreed timeline",
    IF(ISNUMBER(Table1[[#This Row],[Total Active Review Days 
(without pauses)]]),
        IF(Table1[[#This Row],[Total Active Review Days 
(without pauses)]] &gt; Table1[[#This Row],[Deadline 
(Hidden Helper)]], "Yes", "No"),
    ""))</f>
        <v/>
      </c>
      <c r="N2779" s="8"/>
      <c r="O2779" s="8"/>
      <c r="BU2779"/>
      <c r="BV2779"/>
    </row>
    <row r="2780" spans="1:74" x14ac:dyDescent="0.25">
      <c r="A2780" s="18"/>
      <c r="B2780" s="20"/>
      <c r="C2780" s="72"/>
      <c r="D2780" s="19"/>
      <c r="E2780" s="20"/>
      <c r="F2780" s="20"/>
      <c r="G2780" s="19"/>
      <c r="H2780" s="19"/>
      <c r="I2780" s="76" t="str">
        <f>IF(AND(Table1[[#This Row],[Was this permit part of a consolidated review?]]="No", Table1[[#This Row],[Date Notice of Complete Application Issued]]&lt;&gt;"", Table1[[#This Row],[Date of Decision]]&lt;&gt;""), Table1[[#This Row],[Date of Decision]]-Table1[[#This Row],[Date Notice of Complete Application Issued]], "")</f>
        <v/>
      </c>
      <c r="J278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8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8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80" s="74" t="str">
        <f>IF(Table1[[#This Row],[Was there an agreed upon decision date?]]="Yes",
    "Mutually agreed timeline",
    IF(ISNUMBER(Table1[[#This Row],[Total Active Review Days 
(without pauses)]]),
        IF(Table1[[#This Row],[Total Active Review Days 
(without pauses)]] &gt; Table1[[#This Row],[Deadline 
(Hidden Helper)]], "Yes", "No"),
    ""))</f>
        <v/>
      </c>
      <c r="N2780" s="8"/>
      <c r="O2780" s="8"/>
      <c r="BU2780"/>
      <c r="BV2780"/>
    </row>
    <row r="2781" spans="1:74" x14ac:dyDescent="0.25">
      <c r="A2781" s="18"/>
      <c r="B2781" s="20"/>
      <c r="C2781" s="72"/>
      <c r="D2781" s="19"/>
      <c r="E2781" s="20"/>
      <c r="F2781" s="20"/>
      <c r="G2781" s="19"/>
      <c r="H2781" s="19"/>
      <c r="I2781" s="76" t="str">
        <f>IF(AND(Table1[[#This Row],[Was this permit part of a consolidated review?]]="No", Table1[[#This Row],[Date Notice of Complete Application Issued]]&lt;&gt;"", Table1[[#This Row],[Date of Decision]]&lt;&gt;""), Table1[[#This Row],[Date of Decision]]-Table1[[#This Row],[Date Notice of Complete Application Issued]], "")</f>
        <v/>
      </c>
      <c r="J278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8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8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81" s="74" t="str">
        <f>IF(Table1[[#This Row],[Was there an agreed upon decision date?]]="Yes",
    "Mutually agreed timeline",
    IF(ISNUMBER(Table1[[#This Row],[Total Active Review Days 
(without pauses)]]),
        IF(Table1[[#This Row],[Total Active Review Days 
(without pauses)]] &gt; Table1[[#This Row],[Deadline 
(Hidden Helper)]], "Yes", "No"),
    ""))</f>
        <v/>
      </c>
      <c r="N2781" s="8"/>
      <c r="O2781" s="8"/>
      <c r="BU2781"/>
      <c r="BV2781"/>
    </row>
    <row r="2782" spans="1:74" x14ac:dyDescent="0.25">
      <c r="A2782" s="18"/>
      <c r="B2782" s="20"/>
      <c r="C2782" s="72"/>
      <c r="D2782" s="19"/>
      <c r="E2782" s="20"/>
      <c r="F2782" s="20"/>
      <c r="G2782" s="19"/>
      <c r="H2782" s="19"/>
      <c r="I2782" s="76" t="str">
        <f>IF(AND(Table1[[#This Row],[Was this permit part of a consolidated review?]]="No", Table1[[#This Row],[Date Notice of Complete Application Issued]]&lt;&gt;"", Table1[[#This Row],[Date of Decision]]&lt;&gt;""), Table1[[#This Row],[Date of Decision]]-Table1[[#This Row],[Date Notice of Complete Application Issued]], "")</f>
        <v/>
      </c>
      <c r="J278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8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8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82" s="74" t="str">
        <f>IF(Table1[[#This Row],[Was there an agreed upon decision date?]]="Yes",
    "Mutually agreed timeline",
    IF(ISNUMBER(Table1[[#This Row],[Total Active Review Days 
(without pauses)]]),
        IF(Table1[[#This Row],[Total Active Review Days 
(without pauses)]] &gt; Table1[[#This Row],[Deadline 
(Hidden Helper)]], "Yes", "No"),
    ""))</f>
        <v/>
      </c>
      <c r="N2782" s="8"/>
      <c r="O2782" s="8"/>
      <c r="BU2782"/>
      <c r="BV2782"/>
    </row>
    <row r="2783" spans="1:74" x14ac:dyDescent="0.25">
      <c r="A2783" s="18"/>
      <c r="B2783" s="20"/>
      <c r="C2783" s="72"/>
      <c r="D2783" s="19"/>
      <c r="E2783" s="20"/>
      <c r="F2783" s="20"/>
      <c r="G2783" s="19"/>
      <c r="H2783" s="19"/>
      <c r="I2783" s="76" t="str">
        <f>IF(AND(Table1[[#This Row],[Was this permit part of a consolidated review?]]="No", Table1[[#This Row],[Date Notice of Complete Application Issued]]&lt;&gt;"", Table1[[#This Row],[Date of Decision]]&lt;&gt;""), Table1[[#This Row],[Date of Decision]]-Table1[[#This Row],[Date Notice of Complete Application Issued]], "")</f>
        <v/>
      </c>
      <c r="J278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8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8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83" s="74" t="str">
        <f>IF(Table1[[#This Row],[Was there an agreed upon decision date?]]="Yes",
    "Mutually agreed timeline",
    IF(ISNUMBER(Table1[[#This Row],[Total Active Review Days 
(without pauses)]]),
        IF(Table1[[#This Row],[Total Active Review Days 
(without pauses)]] &gt; Table1[[#This Row],[Deadline 
(Hidden Helper)]], "Yes", "No"),
    ""))</f>
        <v/>
      </c>
      <c r="N2783" s="8"/>
      <c r="O2783" s="8"/>
      <c r="BU2783"/>
      <c r="BV2783"/>
    </row>
    <row r="2784" spans="1:74" x14ac:dyDescent="0.25">
      <c r="A2784" s="18"/>
      <c r="B2784" s="20"/>
      <c r="C2784" s="72"/>
      <c r="D2784" s="19"/>
      <c r="E2784" s="20"/>
      <c r="F2784" s="20"/>
      <c r="G2784" s="19"/>
      <c r="H2784" s="19"/>
      <c r="I2784" s="76" t="str">
        <f>IF(AND(Table1[[#This Row],[Was this permit part of a consolidated review?]]="No", Table1[[#This Row],[Date Notice of Complete Application Issued]]&lt;&gt;"", Table1[[#This Row],[Date of Decision]]&lt;&gt;""), Table1[[#This Row],[Date of Decision]]-Table1[[#This Row],[Date Notice of Complete Application Issued]], "")</f>
        <v/>
      </c>
      <c r="J278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8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8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84" s="74" t="str">
        <f>IF(Table1[[#This Row],[Was there an agreed upon decision date?]]="Yes",
    "Mutually agreed timeline",
    IF(ISNUMBER(Table1[[#This Row],[Total Active Review Days 
(without pauses)]]),
        IF(Table1[[#This Row],[Total Active Review Days 
(without pauses)]] &gt; Table1[[#This Row],[Deadline 
(Hidden Helper)]], "Yes", "No"),
    ""))</f>
        <v/>
      </c>
      <c r="N2784" s="8"/>
      <c r="O2784" s="8"/>
      <c r="BU2784"/>
      <c r="BV2784"/>
    </row>
    <row r="2785" spans="1:74" x14ac:dyDescent="0.25">
      <c r="A2785" s="18"/>
      <c r="B2785" s="20"/>
      <c r="C2785" s="72"/>
      <c r="D2785" s="19"/>
      <c r="E2785" s="20"/>
      <c r="F2785" s="20"/>
      <c r="G2785" s="19"/>
      <c r="H2785" s="19"/>
      <c r="I2785" s="76" t="str">
        <f>IF(AND(Table1[[#This Row],[Was this permit part of a consolidated review?]]="No", Table1[[#This Row],[Date Notice of Complete Application Issued]]&lt;&gt;"", Table1[[#This Row],[Date of Decision]]&lt;&gt;""), Table1[[#This Row],[Date of Decision]]-Table1[[#This Row],[Date Notice of Complete Application Issued]], "")</f>
        <v/>
      </c>
      <c r="J278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8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8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85" s="74" t="str">
        <f>IF(Table1[[#This Row],[Was there an agreed upon decision date?]]="Yes",
    "Mutually agreed timeline",
    IF(ISNUMBER(Table1[[#This Row],[Total Active Review Days 
(without pauses)]]),
        IF(Table1[[#This Row],[Total Active Review Days 
(without pauses)]] &gt; Table1[[#This Row],[Deadline 
(Hidden Helper)]], "Yes", "No"),
    ""))</f>
        <v/>
      </c>
      <c r="N2785" s="8"/>
      <c r="O2785" s="8"/>
      <c r="BU2785"/>
      <c r="BV2785"/>
    </row>
    <row r="2786" spans="1:74" x14ac:dyDescent="0.25">
      <c r="A2786" s="18"/>
      <c r="B2786" s="20"/>
      <c r="C2786" s="72"/>
      <c r="D2786" s="19"/>
      <c r="E2786" s="20"/>
      <c r="F2786" s="20"/>
      <c r="G2786" s="19"/>
      <c r="H2786" s="19"/>
      <c r="I2786" s="76" t="str">
        <f>IF(AND(Table1[[#This Row],[Was this permit part of a consolidated review?]]="No", Table1[[#This Row],[Date Notice of Complete Application Issued]]&lt;&gt;"", Table1[[#This Row],[Date of Decision]]&lt;&gt;""), Table1[[#This Row],[Date of Decision]]-Table1[[#This Row],[Date Notice of Complete Application Issued]], "")</f>
        <v/>
      </c>
      <c r="J278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8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8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86" s="74" t="str">
        <f>IF(Table1[[#This Row],[Was there an agreed upon decision date?]]="Yes",
    "Mutually agreed timeline",
    IF(ISNUMBER(Table1[[#This Row],[Total Active Review Days 
(without pauses)]]),
        IF(Table1[[#This Row],[Total Active Review Days 
(without pauses)]] &gt; Table1[[#This Row],[Deadline 
(Hidden Helper)]], "Yes", "No"),
    ""))</f>
        <v/>
      </c>
      <c r="N2786" s="8"/>
      <c r="O2786" s="8"/>
      <c r="BU2786"/>
      <c r="BV2786"/>
    </row>
    <row r="2787" spans="1:74" x14ac:dyDescent="0.25">
      <c r="A2787" s="18"/>
      <c r="B2787" s="20"/>
      <c r="C2787" s="72"/>
      <c r="D2787" s="19"/>
      <c r="E2787" s="20"/>
      <c r="F2787" s="20"/>
      <c r="G2787" s="19"/>
      <c r="H2787" s="19"/>
      <c r="I2787" s="76" t="str">
        <f>IF(AND(Table1[[#This Row],[Was this permit part of a consolidated review?]]="No", Table1[[#This Row],[Date Notice of Complete Application Issued]]&lt;&gt;"", Table1[[#This Row],[Date of Decision]]&lt;&gt;""), Table1[[#This Row],[Date of Decision]]-Table1[[#This Row],[Date Notice of Complete Application Issued]], "")</f>
        <v/>
      </c>
      <c r="J278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8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8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87" s="74" t="str">
        <f>IF(Table1[[#This Row],[Was there an agreed upon decision date?]]="Yes",
    "Mutually agreed timeline",
    IF(ISNUMBER(Table1[[#This Row],[Total Active Review Days 
(without pauses)]]),
        IF(Table1[[#This Row],[Total Active Review Days 
(without pauses)]] &gt; Table1[[#This Row],[Deadline 
(Hidden Helper)]], "Yes", "No"),
    ""))</f>
        <v/>
      </c>
      <c r="N2787" s="8"/>
      <c r="O2787" s="8"/>
      <c r="BU2787"/>
      <c r="BV2787"/>
    </row>
    <row r="2788" spans="1:74" x14ac:dyDescent="0.25">
      <c r="A2788" s="18"/>
      <c r="B2788" s="20"/>
      <c r="C2788" s="72"/>
      <c r="D2788" s="19"/>
      <c r="E2788" s="20"/>
      <c r="F2788" s="20"/>
      <c r="G2788" s="19"/>
      <c r="H2788" s="19"/>
      <c r="I2788" s="76" t="str">
        <f>IF(AND(Table1[[#This Row],[Was this permit part of a consolidated review?]]="No", Table1[[#This Row],[Date Notice of Complete Application Issued]]&lt;&gt;"", Table1[[#This Row],[Date of Decision]]&lt;&gt;""), Table1[[#This Row],[Date of Decision]]-Table1[[#This Row],[Date Notice of Complete Application Issued]], "")</f>
        <v/>
      </c>
      <c r="J278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8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8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88" s="74" t="str">
        <f>IF(Table1[[#This Row],[Was there an agreed upon decision date?]]="Yes",
    "Mutually agreed timeline",
    IF(ISNUMBER(Table1[[#This Row],[Total Active Review Days 
(without pauses)]]),
        IF(Table1[[#This Row],[Total Active Review Days 
(without pauses)]] &gt; Table1[[#This Row],[Deadline 
(Hidden Helper)]], "Yes", "No"),
    ""))</f>
        <v/>
      </c>
      <c r="N2788" s="8"/>
      <c r="O2788" s="8"/>
      <c r="BU2788"/>
      <c r="BV2788"/>
    </row>
    <row r="2789" spans="1:74" x14ac:dyDescent="0.25">
      <c r="A2789" s="18"/>
      <c r="B2789" s="20"/>
      <c r="C2789" s="72"/>
      <c r="D2789" s="19"/>
      <c r="E2789" s="20"/>
      <c r="F2789" s="20"/>
      <c r="G2789" s="19"/>
      <c r="H2789" s="19"/>
      <c r="I2789" s="76" t="str">
        <f>IF(AND(Table1[[#This Row],[Was this permit part of a consolidated review?]]="No", Table1[[#This Row],[Date Notice of Complete Application Issued]]&lt;&gt;"", Table1[[#This Row],[Date of Decision]]&lt;&gt;""), Table1[[#This Row],[Date of Decision]]-Table1[[#This Row],[Date Notice of Complete Application Issued]], "")</f>
        <v/>
      </c>
      <c r="J278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8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8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89" s="74" t="str">
        <f>IF(Table1[[#This Row],[Was there an agreed upon decision date?]]="Yes",
    "Mutually agreed timeline",
    IF(ISNUMBER(Table1[[#This Row],[Total Active Review Days 
(without pauses)]]),
        IF(Table1[[#This Row],[Total Active Review Days 
(without pauses)]] &gt; Table1[[#This Row],[Deadline 
(Hidden Helper)]], "Yes", "No"),
    ""))</f>
        <v/>
      </c>
      <c r="N2789" s="8"/>
      <c r="O2789" s="8"/>
      <c r="BU2789"/>
      <c r="BV2789"/>
    </row>
    <row r="2790" spans="1:74" x14ac:dyDescent="0.25">
      <c r="A2790" s="18"/>
      <c r="B2790" s="20"/>
      <c r="C2790" s="72"/>
      <c r="D2790" s="19"/>
      <c r="E2790" s="20"/>
      <c r="F2790" s="20"/>
      <c r="G2790" s="19"/>
      <c r="H2790" s="19"/>
      <c r="I2790" s="76" t="str">
        <f>IF(AND(Table1[[#This Row],[Was this permit part of a consolidated review?]]="No", Table1[[#This Row],[Date Notice of Complete Application Issued]]&lt;&gt;"", Table1[[#This Row],[Date of Decision]]&lt;&gt;""), Table1[[#This Row],[Date of Decision]]-Table1[[#This Row],[Date Notice of Complete Application Issued]], "")</f>
        <v/>
      </c>
      <c r="J279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9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9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90" s="74" t="str">
        <f>IF(Table1[[#This Row],[Was there an agreed upon decision date?]]="Yes",
    "Mutually agreed timeline",
    IF(ISNUMBER(Table1[[#This Row],[Total Active Review Days 
(without pauses)]]),
        IF(Table1[[#This Row],[Total Active Review Days 
(without pauses)]] &gt; Table1[[#This Row],[Deadline 
(Hidden Helper)]], "Yes", "No"),
    ""))</f>
        <v/>
      </c>
      <c r="N2790" s="8"/>
      <c r="O2790" s="8"/>
      <c r="BU2790"/>
      <c r="BV2790"/>
    </row>
    <row r="2791" spans="1:74" x14ac:dyDescent="0.25">
      <c r="A2791" s="18"/>
      <c r="B2791" s="20"/>
      <c r="C2791" s="72"/>
      <c r="D2791" s="19"/>
      <c r="E2791" s="20"/>
      <c r="F2791" s="20"/>
      <c r="G2791" s="19"/>
      <c r="H2791" s="19"/>
      <c r="I2791" s="76" t="str">
        <f>IF(AND(Table1[[#This Row],[Was this permit part of a consolidated review?]]="No", Table1[[#This Row],[Date Notice of Complete Application Issued]]&lt;&gt;"", Table1[[#This Row],[Date of Decision]]&lt;&gt;""), Table1[[#This Row],[Date of Decision]]-Table1[[#This Row],[Date Notice of Complete Application Issued]], "")</f>
        <v/>
      </c>
      <c r="J279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9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9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91" s="74" t="str">
        <f>IF(Table1[[#This Row],[Was there an agreed upon decision date?]]="Yes",
    "Mutually agreed timeline",
    IF(ISNUMBER(Table1[[#This Row],[Total Active Review Days 
(without pauses)]]),
        IF(Table1[[#This Row],[Total Active Review Days 
(without pauses)]] &gt; Table1[[#This Row],[Deadline 
(Hidden Helper)]], "Yes", "No"),
    ""))</f>
        <v/>
      </c>
      <c r="N2791" s="8"/>
      <c r="O2791" s="8"/>
      <c r="BU2791"/>
      <c r="BV2791"/>
    </row>
    <row r="2792" spans="1:74" x14ac:dyDescent="0.25">
      <c r="A2792" s="18"/>
      <c r="B2792" s="20"/>
      <c r="C2792" s="72"/>
      <c r="D2792" s="19"/>
      <c r="E2792" s="20"/>
      <c r="F2792" s="20"/>
      <c r="G2792" s="19"/>
      <c r="H2792" s="19"/>
      <c r="I2792" s="76" t="str">
        <f>IF(AND(Table1[[#This Row],[Was this permit part of a consolidated review?]]="No", Table1[[#This Row],[Date Notice of Complete Application Issued]]&lt;&gt;"", Table1[[#This Row],[Date of Decision]]&lt;&gt;""), Table1[[#This Row],[Date of Decision]]-Table1[[#This Row],[Date Notice of Complete Application Issued]], "")</f>
        <v/>
      </c>
      <c r="J279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9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9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92" s="74" t="str">
        <f>IF(Table1[[#This Row],[Was there an agreed upon decision date?]]="Yes",
    "Mutually agreed timeline",
    IF(ISNUMBER(Table1[[#This Row],[Total Active Review Days 
(without pauses)]]),
        IF(Table1[[#This Row],[Total Active Review Days 
(without pauses)]] &gt; Table1[[#This Row],[Deadline 
(Hidden Helper)]], "Yes", "No"),
    ""))</f>
        <v/>
      </c>
      <c r="N2792" s="8"/>
      <c r="O2792" s="8"/>
      <c r="BU2792"/>
      <c r="BV2792"/>
    </row>
    <row r="2793" spans="1:74" x14ac:dyDescent="0.25">
      <c r="A2793" s="18"/>
      <c r="B2793" s="20"/>
      <c r="C2793" s="72"/>
      <c r="D2793" s="19"/>
      <c r="E2793" s="20"/>
      <c r="F2793" s="20"/>
      <c r="G2793" s="19"/>
      <c r="H2793" s="19"/>
      <c r="I2793" s="76" t="str">
        <f>IF(AND(Table1[[#This Row],[Was this permit part of a consolidated review?]]="No", Table1[[#This Row],[Date Notice of Complete Application Issued]]&lt;&gt;"", Table1[[#This Row],[Date of Decision]]&lt;&gt;""), Table1[[#This Row],[Date of Decision]]-Table1[[#This Row],[Date Notice of Complete Application Issued]], "")</f>
        <v/>
      </c>
      <c r="J279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9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9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93" s="74" t="str">
        <f>IF(Table1[[#This Row],[Was there an agreed upon decision date?]]="Yes",
    "Mutually agreed timeline",
    IF(ISNUMBER(Table1[[#This Row],[Total Active Review Days 
(without pauses)]]),
        IF(Table1[[#This Row],[Total Active Review Days 
(without pauses)]] &gt; Table1[[#This Row],[Deadline 
(Hidden Helper)]], "Yes", "No"),
    ""))</f>
        <v/>
      </c>
      <c r="N2793" s="8"/>
      <c r="O2793" s="8"/>
      <c r="BU2793"/>
      <c r="BV2793"/>
    </row>
    <row r="2794" spans="1:74" x14ac:dyDescent="0.25">
      <c r="A2794" s="18"/>
      <c r="B2794" s="20"/>
      <c r="C2794" s="72"/>
      <c r="D2794" s="19"/>
      <c r="E2794" s="20"/>
      <c r="F2794" s="20"/>
      <c r="G2794" s="19"/>
      <c r="H2794" s="19"/>
      <c r="I2794" s="76" t="str">
        <f>IF(AND(Table1[[#This Row],[Was this permit part of a consolidated review?]]="No", Table1[[#This Row],[Date Notice of Complete Application Issued]]&lt;&gt;"", Table1[[#This Row],[Date of Decision]]&lt;&gt;""), Table1[[#This Row],[Date of Decision]]-Table1[[#This Row],[Date Notice of Complete Application Issued]], "")</f>
        <v/>
      </c>
      <c r="J279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9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9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94" s="74" t="str">
        <f>IF(Table1[[#This Row],[Was there an agreed upon decision date?]]="Yes",
    "Mutually agreed timeline",
    IF(ISNUMBER(Table1[[#This Row],[Total Active Review Days 
(without pauses)]]),
        IF(Table1[[#This Row],[Total Active Review Days 
(without pauses)]] &gt; Table1[[#This Row],[Deadline 
(Hidden Helper)]], "Yes", "No"),
    ""))</f>
        <v/>
      </c>
      <c r="N2794" s="8"/>
      <c r="O2794" s="8"/>
      <c r="BU2794"/>
      <c r="BV2794"/>
    </row>
    <row r="2795" spans="1:74" x14ac:dyDescent="0.25">
      <c r="A2795" s="18"/>
      <c r="B2795" s="20"/>
      <c r="C2795" s="72"/>
      <c r="D2795" s="19"/>
      <c r="E2795" s="20"/>
      <c r="F2795" s="20"/>
      <c r="G2795" s="19"/>
      <c r="H2795" s="19"/>
      <c r="I2795" s="76" t="str">
        <f>IF(AND(Table1[[#This Row],[Was this permit part of a consolidated review?]]="No", Table1[[#This Row],[Date Notice of Complete Application Issued]]&lt;&gt;"", Table1[[#This Row],[Date of Decision]]&lt;&gt;""), Table1[[#This Row],[Date of Decision]]-Table1[[#This Row],[Date Notice of Complete Application Issued]], "")</f>
        <v/>
      </c>
      <c r="J279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9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9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95" s="74" t="str">
        <f>IF(Table1[[#This Row],[Was there an agreed upon decision date?]]="Yes",
    "Mutually agreed timeline",
    IF(ISNUMBER(Table1[[#This Row],[Total Active Review Days 
(without pauses)]]),
        IF(Table1[[#This Row],[Total Active Review Days 
(without pauses)]] &gt; Table1[[#This Row],[Deadline 
(Hidden Helper)]], "Yes", "No"),
    ""))</f>
        <v/>
      </c>
      <c r="N2795" s="8"/>
      <c r="O2795" s="8"/>
      <c r="BU2795"/>
      <c r="BV2795"/>
    </row>
    <row r="2796" spans="1:74" x14ac:dyDescent="0.25">
      <c r="A2796" s="18"/>
      <c r="B2796" s="20"/>
      <c r="C2796" s="72"/>
      <c r="D2796" s="19"/>
      <c r="E2796" s="20"/>
      <c r="F2796" s="20"/>
      <c r="G2796" s="19"/>
      <c r="H2796" s="19"/>
      <c r="I2796" s="76" t="str">
        <f>IF(AND(Table1[[#This Row],[Was this permit part of a consolidated review?]]="No", Table1[[#This Row],[Date Notice of Complete Application Issued]]&lt;&gt;"", Table1[[#This Row],[Date of Decision]]&lt;&gt;""), Table1[[#This Row],[Date of Decision]]-Table1[[#This Row],[Date Notice of Complete Application Issued]], "")</f>
        <v/>
      </c>
      <c r="J279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9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9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96" s="74" t="str">
        <f>IF(Table1[[#This Row],[Was there an agreed upon decision date?]]="Yes",
    "Mutually agreed timeline",
    IF(ISNUMBER(Table1[[#This Row],[Total Active Review Days 
(without pauses)]]),
        IF(Table1[[#This Row],[Total Active Review Days 
(without pauses)]] &gt; Table1[[#This Row],[Deadline 
(Hidden Helper)]], "Yes", "No"),
    ""))</f>
        <v/>
      </c>
      <c r="N2796" s="8"/>
      <c r="O2796" s="8"/>
      <c r="BU2796"/>
      <c r="BV2796"/>
    </row>
    <row r="2797" spans="1:74" x14ac:dyDescent="0.25">
      <c r="A2797" s="18"/>
      <c r="B2797" s="20"/>
      <c r="C2797" s="72"/>
      <c r="D2797" s="19"/>
      <c r="E2797" s="20"/>
      <c r="F2797" s="20"/>
      <c r="G2797" s="19"/>
      <c r="H2797" s="19"/>
      <c r="I2797" s="76" t="str">
        <f>IF(AND(Table1[[#This Row],[Was this permit part of a consolidated review?]]="No", Table1[[#This Row],[Date Notice of Complete Application Issued]]&lt;&gt;"", Table1[[#This Row],[Date of Decision]]&lt;&gt;""), Table1[[#This Row],[Date of Decision]]-Table1[[#This Row],[Date Notice of Complete Application Issued]], "")</f>
        <v/>
      </c>
      <c r="J279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9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9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97" s="74" t="str">
        <f>IF(Table1[[#This Row],[Was there an agreed upon decision date?]]="Yes",
    "Mutually agreed timeline",
    IF(ISNUMBER(Table1[[#This Row],[Total Active Review Days 
(without pauses)]]),
        IF(Table1[[#This Row],[Total Active Review Days 
(without pauses)]] &gt; Table1[[#This Row],[Deadline 
(Hidden Helper)]], "Yes", "No"),
    ""))</f>
        <v/>
      </c>
      <c r="N2797" s="8"/>
      <c r="O2797" s="8"/>
      <c r="BU2797"/>
      <c r="BV2797"/>
    </row>
    <row r="2798" spans="1:74" x14ac:dyDescent="0.25">
      <c r="A2798" s="18"/>
      <c r="B2798" s="20"/>
      <c r="C2798" s="72"/>
      <c r="D2798" s="19"/>
      <c r="E2798" s="20"/>
      <c r="F2798" s="20"/>
      <c r="G2798" s="19"/>
      <c r="H2798" s="19"/>
      <c r="I2798" s="76" t="str">
        <f>IF(AND(Table1[[#This Row],[Was this permit part of a consolidated review?]]="No", Table1[[#This Row],[Date Notice of Complete Application Issued]]&lt;&gt;"", Table1[[#This Row],[Date of Decision]]&lt;&gt;""), Table1[[#This Row],[Date of Decision]]-Table1[[#This Row],[Date Notice of Complete Application Issued]], "")</f>
        <v/>
      </c>
      <c r="J279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9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9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98" s="74" t="str">
        <f>IF(Table1[[#This Row],[Was there an agreed upon decision date?]]="Yes",
    "Mutually agreed timeline",
    IF(ISNUMBER(Table1[[#This Row],[Total Active Review Days 
(without pauses)]]),
        IF(Table1[[#This Row],[Total Active Review Days 
(without pauses)]] &gt; Table1[[#This Row],[Deadline 
(Hidden Helper)]], "Yes", "No"),
    ""))</f>
        <v/>
      </c>
      <c r="N2798" s="8"/>
      <c r="O2798" s="8"/>
      <c r="BU2798"/>
      <c r="BV2798"/>
    </row>
    <row r="2799" spans="1:74" x14ac:dyDescent="0.25">
      <c r="A2799" s="18"/>
      <c r="B2799" s="20"/>
      <c r="C2799" s="72"/>
      <c r="D2799" s="19"/>
      <c r="E2799" s="20"/>
      <c r="F2799" s="20"/>
      <c r="G2799" s="19"/>
      <c r="H2799" s="19"/>
      <c r="I2799" s="76" t="str">
        <f>IF(AND(Table1[[#This Row],[Was this permit part of a consolidated review?]]="No", Table1[[#This Row],[Date Notice of Complete Application Issued]]&lt;&gt;"", Table1[[#This Row],[Date of Decision]]&lt;&gt;""), Table1[[#This Row],[Date of Decision]]-Table1[[#This Row],[Date Notice of Complete Application Issued]], "")</f>
        <v/>
      </c>
      <c r="J279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79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79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799" s="74" t="str">
        <f>IF(Table1[[#This Row],[Was there an agreed upon decision date?]]="Yes",
    "Mutually agreed timeline",
    IF(ISNUMBER(Table1[[#This Row],[Total Active Review Days 
(without pauses)]]),
        IF(Table1[[#This Row],[Total Active Review Days 
(without pauses)]] &gt; Table1[[#This Row],[Deadline 
(Hidden Helper)]], "Yes", "No"),
    ""))</f>
        <v/>
      </c>
      <c r="N2799" s="8"/>
      <c r="O2799" s="8"/>
      <c r="BU2799"/>
      <c r="BV2799"/>
    </row>
    <row r="2800" spans="1:74" x14ac:dyDescent="0.25">
      <c r="A2800" s="18"/>
      <c r="B2800" s="20"/>
      <c r="C2800" s="72"/>
      <c r="D2800" s="19"/>
      <c r="E2800" s="20"/>
      <c r="F2800" s="20"/>
      <c r="G2800" s="19"/>
      <c r="H2800" s="19"/>
      <c r="I2800" s="76" t="str">
        <f>IF(AND(Table1[[#This Row],[Was this permit part of a consolidated review?]]="No", Table1[[#This Row],[Date Notice of Complete Application Issued]]&lt;&gt;"", Table1[[#This Row],[Date of Decision]]&lt;&gt;""), Table1[[#This Row],[Date of Decision]]-Table1[[#This Row],[Date Notice of Complete Application Issued]], "")</f>
        <v/>
      </c>
      <c r="J280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0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0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00" s="74" t="str">
        <f>IF(Table1[[#This Row],[Was there an agreed upon decision date?]]="Yes",
    "Mutually agreed timeline",
    IF(ISNUMBER(Table1[[#This Row],[Total Active Review Days 
(without pauses)]]),
        IF(Table1[[#This Row],[Total Active Review Days 
(without pauses)]] &gt; Table1[[#This Row],[Deadline 
(Hidden Helper)]], "Yes", "No"),
    ""))</f>
        <v/>
      </c>
      <c r="N2800" s="8"/>
      <c r="O2800" s="8"/>
      <c r="BU2800"/>
      <c r="BV2800"/>
    </row>
    <row r="2801" spans="1:74" x14ac:dyDescent="0.25">
      <c r="A2801" s="18"/>
      <c r="B2801" s="20"/>
      <c r="C2801" s="72"/>
      <c r="D2801" s="19"/>
      <c r="E2801" s="20"/>
      <c r="F2801" s="20"/>
      <c r="G2801" s="19"/>
      <c r="H2801" s="19"/>
      <c r="I2801" s="76" t="str">
        <f>IF(AND(Table1[[#This Row],[Was this permit part of a consolidated review?]]="No", Table1[[#This Row],[Date Notice of Complete Application Issued]]&lt;&gt;"", Table1[[#This Row],[Date of Decision]]&lt;&gt;""), Table1[[#This Row],[Date of Decision]]-Table1[[#This Row],[Date Notice of Complete Application Issued]], "")</f>
        <v/>
      </c>
      <c r="J280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0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0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01" s="74" t="str">
        <f>IF(Table1[[#This Row],[Was there an agreed upon decision date?]]="Yes",
    "Mutually agreed timeline",
    IF(ISNUMBER(Table1[[#This Row],[Total Active Review Days 
(without pauses)]]),
        IF(Table1[[#This Row],[Total Active Review Days 
(without pauses)]] &gt; Table1[[#This Row],[Deadline 
(Hidden Helper)]], "Yes", "No"),
    ""))</f>
        <v/>
      </c>
      <c r="N2801" s="8"/>
      <c r="O2801" s="8"/>
      <c r="BU2801"/>
      <c r="BV2801"/>
    </row>
    <row r="2802" spans="1:74" x14ac:dyDescent="0.25">
      <c r="A2802" s="18"/>
      <c r="B2802" s="20"/>
      <c r="C2802" s="72"/>
      <c r="D2802" s="19"/>
      <c r="E2802" s="20"/>
      <c r="F2802" s="20"/>
      <c r="G2802" s="19"/>
      <c r="H2802" s="19"/>
      <c r="I2802" s="76" t="str">
        <f>IF(AND(Table1[[#This Row],[Was this permit part of a consolidated review?]]="No", Table1[[#This Row],[Date Notice of Complete Application Issued]]&lt;&gt;"", Table1[[#This Row],[Date of Decision]]&lt;&gt;""), Table1[[#This Row],[Date of Decision]]-Table1[[#This Row],[Date Notice of Complete Application Issued]], "")</f>
        <v/>
      </c>
      <c r="J280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0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0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02" s="74" t="str">
        <f>IF(Table1[[#This Row],[Was there an agreed upon decision date?]]="Yes",
    "Mutually agreed timeline",
    IF(ISNUMBER(Table1[[#This Row],[Total Active Review Days 
(without pauses)]]),
        IF(Table1[[#This Row],[Total Active Review Days 
(without pauses)]] &gt; Table1[[#This Row],[Deadline 
(Hidden Helper)]], "Yes", "No"),
    ""))</f>
        <v/>
      </c>
      <c r="N2802" s="8"/>
      <c r="O2802" s="8"/>
      <c r="BU2802"/>
      <c r="BV2802"/>
    </row>
    <row r="2803" spans="1:74" x14ac:dyDescent="0.25">
      <c r="A2803" s="18"/>
      <c r="B2803" s="20"/>
      <c r="C2803" s="72"/>
      <c r="D2803" s="19"/>
      <c r="E2803" s="20"/>
      <c r="F2803" s="20"/>
      <c r="G2803" s="19"/>
      <c r="H2803" s="19"/>
      <c r="I2803" s="76" t="str">
        <f>IF(AND(Table1[[#This Row],[Was this permit part of a consolidated review?]]="No", Table1[[#This Row],[Date Notice of Complete Application Issued]]&lt;&gt;"", Table1[[#This Row],[Date of Decision]]&lt;&gt;""), Table1[[#This Row],[Date of Decision]]-Table1[[#This Row],[Date Notice of Complete Application Issued]], "")</f>
        <v/>
      </c>
      <c r="J280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0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0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03" s="74" t="str">
        <f>IF(Table1[[#This Row],[Was there an agreed upon decision date?]]="Yes",
    "Mutually agreed timeline",
    IF(ISNUMBER(Table1[[#This Row],[Total Active Review Days 
(without pauses)]]),
        IF(Table1[[#This Row],[Total Active Review Days 
(without pauses)]] &gt; Table1[[#This Row],[Deadline 
(Hidden Helper)]], "Yes", "No"),
    ""))</f>
        <v/>
      </c>
      <c r="N2803" s="8"/>
      <c r="O2803" s="8"/>
      <c r="BU2803"/>
      <c r="BV2803"/>
    </row>
    <row r="2804" spans="1:74" x14ac:dyDescent="0.25">
      <c r="A2804" s="18"/>
      <c r="B2804" s="20"/>
      <c r="C2804" s="72"/>
      <c r="D2804" s="19"/>
      <c r="E2804" s="20"/>
      <c r="F2804" s="20"/>
      <c r="G2804" s="19"/>
      <c r="H2804" s="19"/>
      <c r="I2804" s="76" t="str">
        <f>IF(AND(Table1[[#This Row],[Was this permit part of a consolidated review?]]="No", Table1[[#This Row],[Date Notice of Complete Application Issued]]&lt;&gt;"", Table1[[#This Row],[Date of Decision]]&lt;&gt;""), Table1[[#This Row],[Date of Decision]]-Table1[[#This Row],[Date Notice of Complete Application Issued]], "")</f>
        <v/>
      </c>
      <c r="J280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0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0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04" s="74" t="str">
        <f>IF(Table1[[#This Row],[Was there an agreed upon decision date?]]="Yes",
    "Mutually agreed timeline",
    IF(ISNUMBER(Table1[[#This Row],[Total Active Review Days 
(without pauses)]]),
        IF(Table1[[#This Row],[Total Active Review Days 
(without pauses)]] &gt; Table1[[#This Row],[Deadline 
(Hidden Helper)]], "Yes", "No"),
    ""))</f>
        <v/>
      </c>
      <c r="N2804" s="8"/>
      <c r="O2804" s="8"/>
      <c r="BU2804"/>
      <c r="BV2804"/>
    </row>
    <row r="2805" spans="1:74" x14ac:dyDescent="0.25">
      <c r="A2805" s="18"/>
      <c r="B2805" s="20"/>
      <c r="C2805" s="72"/>
      <c r="D2805" s="19"/>
      <c r="E2805" s="20"/>
      <c r="F2805" s="20"/>
      <c r="G2805" s="19"/>
      <c r="H2805" s="19"/>
      <c r="I2805" s="76" t="str">
        <f>IF(AND(Table1[[#This Row],[Was this permit part of a consolidated review?]]="No", Table1[[#This Row],[Date Notice of Complete Application Issued]]&lt;&gt;"", Table1[[#This Row],[Date of Decision]]&lt;&gt;""), Table1[[#This Row],[Date of Decision]]-Table1[[#This Row],[Date Notice of Complete Application Issued]], "")</f>
        <v/>
      </c>
      <c r="J280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0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0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05" s="74" t="str">
        <f>IF(Table1[[#This Row],[Was there an agreed upon decision date?]]="Yes",
    "Mutually agreed timeline",
    IF(ISNUMBER(Table1[[#This Row],[Total Active Review Days 
(without pauses)]]),
        IF(Table1[[#This Row],[Total Active Review Days 
(without pauses)]] &gt; Table1[[#This Row],[Deadline 
(Hidden Helper)]], "Yes", "No"),
    ""))</f>
        <v/>
      </c>
      <c r="N2805" s="8"/>
      <c r="O2805" s="8"/>
      <c r="BU2805"/>
      <c r="BV2805"/>
    </row>
    <row r="2806" spans="1:74" x14ac:dyDescent="0.25">
      <c r="A2806" s="18"/>
      <c r="B2806" s="20"/>
      <c r="C2806" s="72"/>
      <c r="D2806" s="19"/>
      <c r="E2806" s="20"/>
      <c r="F2806" s="20"/>
      <c r="G2806" s="19"/>
      <c r="H2806" s="19"/>
      <c r="I2806" s="76" t="str">
        <f>IF(AND(Table1[[#This Row],[Was this permit part of a consolidated review?]]="No", Table1[[#This Row],[Date Notice of Complete Application Issued]]&lt;&gt;"", Table1[[#This Row],[Date of Decision]]&lt;&gt;""), Table1[[#This Row],[Date of Decision]]-Table1[[#This Row],[Date Notice of Complete Application Issued]], "")</f>
        <v/>
      </c>
      <c r="J280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0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0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06" s="74" t="str">
        <f>IF(Table1[[#This Row],[Was there an agreed upon decision date?]]="Yes",
    "Mutually agreed timeline",
    IF(ISNUMBER(Table1[[#This Row],[Total Active Review Days 
(without pauses)]]),
        IF(Table1[[#This Row],[Total Active Review Days 
(without pauses)]] &gt; Table1[[#This Row],[Deadline 
(Hidden Helper)]], "Yes", "No"),
    ""))</f>
        <v/>
      </c>
      <c r="N2806" s="8"/>
      <c r="O2806" s="8"/>
      <c r="BU2806"/>
      <c r="BV2806"/>
    </row>
    <row r="2807" spans="1:74" x14ac:dyDescent="0.25">
      <c r="A2807" s="18"/>
      <c r="B2807" s="20"/>
      <c r="C2807" s="72"/>
      <c r="D2807" s="19"/>
      <c r="E2807" s="20"/>
      <c r="F2807" s="20"/>
      <c r="G2807" s="19"/>
      <c r="H2807" s="19"/>
      <c r="I2807" s="76" t="str">
        <f>IF(AND(Table1[[#This Row],[Was this permit part of a consolidated review?]]="No", Table1[[#This Row],[Date Notice of Complete Application Issued]]&lt;&gt;"", Table1[[#This Row],[Date of Decision]]&lt;&gt;""), Table1[[#This Row],[Date of Decision]]-Table1[[#This Row],[Date Notice of Complete Application Issued]], "")</f>
        <v/>
      </c>
      <c r="J280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0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0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07" s="74" t="str">
        <f>IF(Table1[[#This Row],[Was there an agreed upon decision date?]]="Yes",
    "Mutually agreed timeline",
    IF(ISNUMBER(Table1[[#This Row],[Total Active Review Days 
(without pauses)]]),
        IF(Table1[[#This Row],[Total Active Review Days 
(without pauses)]] &gt; Table1[[#This Row],[Deadline 
(Hidden Helper)]], "Yes", "No"),
    ""))</f>
        <v/>
      </c>
      <c r="N2807" s="8"/>
      <c r="O2807" s="8"/>
      <c r="BU2807"/>
      <c r="BV2807"/>
    </row>
    <row r="2808" spans="1:74" x14ac:dyDescent="0.25">
      <c r="A2808" s="18"/>
      <c r="B2808" s="20"/>
      <c r="C2808" s="72"/>
      <c r="D2808" s="19"/>
      <c r="E2808" s="20"/>
      <c r="F2808" s="20"/>
      <c r="G2808" s="19"/>
      <c r="H2808" s="19"/>
      <c r="I2808" s="76" t="str">
        <f>IF(AND(Table1[[#This Row],[Was this permit part of a consolidated review?]]="No", Table1[[#This Row],[Date Notice of Complete Application Issued]]&lt;&gt;"", Table1[[#This Row],[Date of Decision]]&lt;&gt;""), Table1[[#This Row],[Date of Decision]]-Table1[[#This Row],[Date Notice of Complete Application Issued]], "")</f>
        <v/>
      </c>
      <c r="J280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0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0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08" s="74" t="str">
        <f>IF(Table1[[#This Row],[Was there an agreed upon decision date?]]="Yes",
    "Mutually agreed timeline",
    IF(ISNUMBER(Table1[[#This Row],[Total Active Review Days 
(without pauses)]]),
        IF(Table1[[#This Row],[Total Active Review Days 
(without pauses)]] &gt; Table1[[#This Row],[Deadline 
(Hidden Helper)]], "Yes", "No"),
    ""))</f>
        <v/>
      </c>
      <c r="N2808" s="8"/>
      <c r="O2808" s="8"/>
      <c r="BU2808"/>
      <c r="BV2808"/>
    </row>
    <row r="2809" spans="1:74" x14ac:dyDescent="0.25">
      <c r="A2809" s="18"/>
      <c r="B2809" s="20"/>
      <c r="C2809" s="72"/>
      <c r="D2809" s="19"/>
      <c r="E2809" s="20"/>
      <c r="F2809" s="20"/>
      <c r="G2809" s="19"/>
      <c r="H2809" s="19"/>
      <c r="I2809" s="76" t="str">
        <f>IF(AND(Table1[[#This Row],[Was this permit part of a consolidated review?]]="No", Table1[[#This Row],[Date Notice of Complete Application Issued]]&lt;&gt;"", Table1[[#This Row],[Date of Decision]]&lt;&gt;""), Table1[[#This Row],[Date of Decision]]-Table1[[#This Row],[Date Notice of Complete Application Issued]], "")</f>
        <v/>
      </c>
      <c r="J280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0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0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09" s="74" t="str">
        <f>IF(Table1[[#This Row],[Was there an agreed upon decision date?]]="Yes",
    "Mutually agreed timeline",
    IF(ISNUMBER(Table1[[#This Row],[Total Active Review Days 
(without pauses)]]),
        IF(Table1[[#This Row],[Total Active Review Days 
(without pauses)]] &gt; Table1[[#This Row],[Deadline 
(Hidden Helper)]], "Yes", "No"),
    ""))</f>
        <v/>
      </c>
      <c r="N2809" s="8"/>
      <c r="O2809" s="8"/>
      <c r="BU2809"/>
      <c r="BV2809"/>
    </row>
    <row r="2810" spans="1:74" x14ac:dyDescent="0.25">
      <c r="A2810" s="18"/>
      <c r="B2810" s="20"/>
      <c r="C2810" s="72"/>
      <c r="D2810" s="19"/>
      <c r="E2810" s="20"/>
      <c r="F2810" s="20"/>
      <c r="G2810" s="19"/>
      <c r="H2810" s="19"/>
      <c r="I2810" s="76" t="str">
        <f>IF(AND(Table1[[#This Row],[Was this permit part of a consolidated review?]]="No", Table1[[#This Row],[Date Notice of Complete Application Issued]]&lt;&gt;"", Table1[[#This Row],[Date of Decision]]&lt;&gt;""), Table1[[#This Row],[Date of Decision]]-Table1[[#This Row],[Date Notice of Complete Application Issued]], "")</f>
        <v/>
      </c>
      <c r="J281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1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1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10" s="74" t="str">
        <f>IF(Table1[[#This Row],[Was there an agreed upon decision date?]]="Yes",
    "Mutually agreed timeline",
    IF(ISNUMBER(Table1[[#This Row],[Total Active Review Days 
(without pauses)]]),
        IF(Table1[[#This Row],[Total Active Review Days 
(without pauses)]] &gt; Table1[[#This Row],[Deadline 
(Hidden Helper)]], "Yes", "No"),
    ""))</f>
        <v/>
      </c>
      <c r="N2810" s="8"/>
      <c r="O2810" s="8"/>
      <c r="BU2810"/>
      <c r="BV2810"/>
    </row>
    <row r="2811" spans="1:74" x14ac:dyDescent="0.25">
      <c r="A2811" s="18"/>
      <c r="B2811" s="20"/>
      <c r="C2811" s="72"/>
      <c r="D2811" s="19"/>
      <c r="E2811" s="20"/>
      <c r="F2811" s="20"/>
      <c r="G2811" s="19"/>
      <c r="H2811" s="19"/>
      <c r="I2811" s="76" t="str">
        <f>IF(AND(Table1[[#This Row],[Was this permit part of a consolidated review?]]="No", Table1[[#This Row],[Date Notice of Complete Application Issued]]&lt;&gt;"", Table1[[#This Row],[Date of Decision]]&lt;&gt;""), Table1[[#This Row],[Date of Decision]]-Table1[[#This Row],[Date Notice of Complete Application Issued]], "")</f>
        <v/>
      </c>
      <c r="J281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1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1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11" s="74" t="str">
        <f>IF(Table1[[#This Row],[Was there an agreed upon decision date?]]="Yes",
    "Mutually agreed timeline",
    IF(ISNUMBER(Table1[[#This Row],[Total Active Review Days 
(without pauses)]]),
        IF(Table1[[#This Row],[Total Active Review Days 
(without pauses)]] &gt; Table1[[#This Row],[Deadline 
(Hidden Helper)]], "Yes", "No"),
    ""))</f>
        <v/>
      </c>
      <c r="N2811" s="8"/>
      <c r="O2811" s="8"/>
      <c r="BU2811"/>
      <c r="BV2811"/>
    </row>
    <row r="2812" spans="1:74" x14ac:dyDescent="0.25">
      <c r="A2812" s="18"/>
      <c r="B2812" s="20"/>
      <c r="C2812" s="72"/>
      <c r="D2812" s="19"/>
      <c r="E2812" s="20"/>
      <c r="F2812" s="20"/>
      <c r="G2812" s="19"/>
      <c r="H2812" s="19"/>
      <c r="I2812" s="76" t="str">
        <f>IF(AND(Table1[[#This Row],[Was this permit part of a consolidated review?]]="No", Table1[[#This Row],[Date Notice of Complete Application Issued]]&lt;&gt;"", Table1[[#This Row],[Date of Decision]]&lt;&gt;""), Table1[[#This Row],[Date of Decision]]-Table1[[#This Row],[Date Notice of Complete Application Issued]], "")</f>
        <v/>
      </c>
      <c r="J281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1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1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12" s="74" t="str">
        <f>IF(Table1[[#This Row],[Was there an agreed upon decision date?]]="Yes",
    "Mutually agreed timeline",
    IF(ISNUMBER(Table1[[#This Row],[Total Active Review Days 
(without pauses)]]),
        IF(Table1[[#This Row],[Total Active Review Days 
(without pauses)]] &gt; Table1[[#This Row],[Deadline 
(Hidden Helper)]], "Yes", "No"),
    ""))</f>
        <v/>
      </c>
      <c r="N2812" s="8"/>
      <c r="O2812" s="8"/>
      <c r="BU2812"/>
      <c r="BV2812"/>
    </row>
    <row r="2813" spans="1:74" x14ac:dyDescent="0.25">
      <c r="A2813" s="18"/>
      <c r="B2813" s="20"/>
      <c r="C2813" s="72"/>
      <c r="D2813" s="19"/>
      <c r="E2813" s="20"/>
      <c r="F2813" s="20"/>
      <c r="G2813" s="19"/>
      <c r="H2813" s="19"/>
      <c r="I2813" s="76" t="str">
        <f>IF(AND(Table1[[#This Row],[Was this permit part of a consolidated review?]]="No", Table1[[#This Row],[Date Notice of Complete Application Issued]]&lt;&gt;"", Table1[[#This Row],[Date of Decision]]&lt;&gt;""), Table1[[#This Row],[Date of Decision]]-Table1[[#This Row],[Date Notice of Complete Application Issued]], "")</f>
        <v/>
      </c>
      <c r="J281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1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1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13" s="74" t="str">
        <f>IF(Table1[[#This Row],[Was there an agreed upon decision date?]]="Yes",
    "Mutually agreed timeline",
    IF(ISNUMBER(Table1[[#This Row],[Total Active Review Days 
(without pauses)]]),
        IF(Table1[[#This Row],[Total Active Review Days 
(without pauses)]] &gt; Table1[[#This Row],[Deadline 
(Hidden Helper)]], "Yes", "No"),
    ""))</f>
        <v/>
      </c>
      <c r="N2813" s="8"/>
      <c r="O2813" s="8"/>
      <c r="BU2813"/>
      <c r="BV2813"/>
    </row>
    <row r="2814" spans="1:74" x14ac:dyDescent="0.25">
      <c r="A2814" s="18"/>
      <c r="B2814" s="20"/>
      <c r="C2814" s="72"/>
      <c r="D2814" s="19"/>
      <c r="E2814" s="20"/>
      <c r="F2814" s="20"/>
      <c r="G2814" s="19"/>
      <c r="H2814" s="19"/>
      <c r="I2814" s="76" t="str">
        <f>IF(AND(Table1[[#This Row],[Was this permit part of a consolidated review?]]="No", Table1[[#This Row],[Date Notice of Complete Application Issued]]&lt;&gt;"", Table1[[#This Row],[Date of Decision]]&lt;&gt;""), Table1[[#This Row],[Date of Decision]]-Table1[[#This Row],[Date Notice of Complete Application Issued]], "")</f>
        <v/>
      </c>
      <c r="J281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1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1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14" s="74" t="str">
        <f>IF(Table1[[#This Row],[Was there an agreed upon decision date?]]="Yes",
    "Mutually agreed timeline",
    IF(ISNUMBER(Table1[[#This Row],[Total Active Review Days 
(without pauses)]]),
        IF(Table1[[#This Row],[Total Active Review Days 
(without pauses)]] &gt; Table1[[#This Row],[Deadline 
(Hidden Helper)]], "Yes", "No"),
    ""))</f>
        <v/>
      </c>
      <c r="N2814" s="8"/>
      <c r="O2814" s="8"/>
      <c r="BU2814"/>
      <c r="BV2814"/>
    </row>
    <row r="2815" spans="1:74" x14ac:dyDescent="0.25">
      <c r="A2815" s="18"/>
      <c r="B2815" s="20"/>
      <c r="C2815" s="72"/>
      <c r="D2815" s="19"/>
      <c r="E2815" s="20"/>
      <c r="F2815" s="20"/>
      <c r="G2815" s="19"/>
      <c r="H2815" s="19"/>
      <c r="I2815" s="76" t="str">
        <f>IF(AND(Table1[[#This Row],[Was this permit part of a consolidated review?]]="No", Table1[[#This Row],[Date Notice of Complete Application Issued]]&lt;&gt;"", Table1[[#This Row],[Date of Decision]]&lt;&gt;""), Table1[[#This Row],[Date of Decision]]-Table1[[#This Row],[Date Notice of Complete Application Issued]], "")</f>
        <v/>
      </c>
      <c r="J281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1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1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15" s="74" t="str">
        <f>IF(Table1[[#This Row],[Was there an agreed upon decision date?]]="Yes",
    "Mutually agreed timeline",
    IF(ISNUMBER(Table1[[#This Row],[Total Active Review Days 
(without pauses)]]),
        IF(Table1[[#This Row],[Total Active Review Days 
(without pauses)]] &gt; Table1[[#This Row],[Deadline 
(Hidden Helper)]], "Yes", "No"),
    ""))</f>
        <v/>
      </c>
      <c r="N2815" s="8"/>
      <c r="O2815" s="8"/>
      <c r="BU2815"/>
      <c r="BV2815"/>
    </row>
    <row r="2816" spans="1:74" x14ac:dyDescent="0.25">
      <c r="A2816" s="18"/>
      <c r="B2816" s="20"/>
      <c r="C2816" s="72"/>
      <c r="D2816" s="19"/>
      <c r="E2816" s="20"/>
      <c r="F2816" s="20"/>
      <c r="G2816" s="19"/>
      <c r="H2816" s="19"/>
      <c r="I2816" s="76" t="str">
        <f>IF(AND(Table1[[#This Row],[Was this permit part of a consolidated review?]]="No", Table1[[#This Row],[Date Notice of Complete Application Issued]]&lt;&gt;"", Table1[[#This Row],[Date of Decision]]&lt;&gt;""), Table1[[#This Row],[Date of Decision]]-Table1[[#This Row],[Date Notice of Complete Application Issued]], "")</f>
        <v/>
      </c>
      <c r="J281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1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1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16" s="74" t="str">
        <f>IF(Table1[[#This Row],[Was there an agreed upon decision date?]]="Yes",
    "Mutually agreed timeline",
    IF(ISNUMBER(Table1[[#This Row],[Total Active Review Days 
(without pauses)]]),
        IF(Table1[[#This Row],[Total Active Review Days 
(without pauses)]] &gt; Table1[[#This Row],[Deadline 
(Hidden Helper)]], "Yes", "No"),
    ""))</f>
        <v/>
      </c>
      <c r="N2816" s="8"/>
      <c r="O2816" s="8"/>
      <c r="BU2816"/>
      <c r="BV2816"/>
    </row>
    <row r="2817" spans="1:74" x14ac:dyDescent="0.25">
      <c r="A2817" s="18"/>
      <c r="B2817" s="20"/>
      <c r="C2817" s="72"/>
      <c r="D2817" s="19"/>
      <c r="E2817" s="20"/>
      <c r="F2817" s="20"/>
      <c r="G2817" s="19"/>
      <c r="H2817" s="19"/>
      <c r="I2817" s="76" t="str">
        <f>IF(AND(Table1[[#This Row],[Was this permit part of a consolidated review?]]="No", Table1[[#This Row],[Date Notice of Complete Application Issued]]&lt;&gt;"", Table1[[#This Row],[Date of Decision]]&lt;&gt;""), Table1[[#This Row],[Date of Decision]]-Table1[[#This Row],[Date Notice of Complete Application Issued]], "")</f>
        <v/>
      </c>
      <c r="J281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1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1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17" s="74" t="str">
        <f>IF(Table1[[#This Row],[Was there an agreed upon decision date?]]="Yes",
    "Mutually agreed timeline",
    IF(ISNUMBER(Table1[[#This Row],[Total Active Review Days 
(without pauses)]]),
        IF(Table1[[#This Row],[Total Active Review Days 
(without pauses)]] &gt; Table1[[#This Row],[Deadline 
(Hidden Helper)]], "Yes", "No"),
    ""))</f>
        <v/>
      </c>
      <c r="N2817" s="8"/>
      <c r="O2817" s="8"/>
      <c r="BU2817"/>
      <c r="BV2817"/>
    </row>
    <row r="2818" spans="1:74" x14ac:dyDescent="0.25">
      <c r="A2818" s="18"/>
      <c r="B2818" s="20"/>
      <c r="C2818" s="72"/>
      <c r="D2818" s="19"/>
      <c r="E2818" s="20"/>
      <c r="F2818" s="20"/>
      <c r="G2818" s="19"/>
      <c r="H2818" s="19"/>
      <c r="I2818" s="76" t="str">
        <f>IF(AND(Table1[[#This Row],[Was this permit part of a consolidated review?]]="No", Table1[[#This Row],[Date Notice of Complete Application Issued]]&lt;&gt;"", Table1[[#This Row],[Date of Decision]]&lt;&gt;""), Table1[[#This Row],[Date of Decision]]-Table1[[#This Row],[Date Notice of Complete Application Issued]], "")</f>
        <v/>
      </c>
      <c r="J281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1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1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18" s="74" t="str">
        <f>IF(Table1[[#This Row],[Was there an agreed upon decision date?]]="Yes",
    "Mutually agreed timeline",
    IF(ISNUMBER(Table1[[#This Row],[Total Active Review Days 
(without pauses)]]),
        IF(Table1[[#This Row],[Total Active Review Days 
(without pauses)]] &gt; Table1[[#This Row],[Deadline 
(Hidden Helper)]], "Yes", "No"),
    ""))</f>
        <v/>
      </c>
      <c r="N2818" s="8"/>
      <c r="O2818" s="8"/>
      <c r="BU2818"/>
      <c r="BV2818"/>
    </row>
    <row r="2819" spans="1:74" x14ac:dyDescent="0.25">
      <c r="A2819" s="18"/>
      <c r="B2819" s="20"/>
      <c r="C2819" s="72"/>
      <c r="D2819" s="19"/>
      <c r="E2819" s="20"/>
      <c r="F2819" s="20"/>
      <c r="G2819" s="19"/>
      <c r="H2819" s="19"/>
      <c r="I2819" s="76" t="str">
        <f>IF(AND(Table1[[#This Row],[Was this permit part of a consolidated review?]]="No", Table1[[#This Row],[Date Notice of Complete Application Issued]]&lt;&gt;"", Table1[[#This Row],[Date of Decision]]&lt;&gt;""), Table1[[#This Row],[Date of Decision]]-Table1[[#This Row],[Date Notice of Complete Application Issued]], "")</f>
        <v/>
      </c>
      <c r="J281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1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1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19" s="74" t="str">
        <f>IF(Table1[[#This Row],[Was there an agreed upon decision date?]]="Yes",
    "Mutually agreed timeline",
    IF(ISNUMBER(Table1[[#This Row],[Total Active Review Days 
(without pauses)]]),
        IF(Table1[[#This Row],[Total Active Review Days 
(without pauses)]] &gt; Table1[[#This Row],[Deadline 
(Hidden Helper)]], "Yes", "No"),
    ""))</f>
        <v/>
      </c>
      <c r="N2819" s="8"/>
      <c r="O2819" s="8"/>
      <c r="BU2819"/>
      <c r="BV2819"/>
    </row>
    <row r="2820" spans="1:74" x14ac:dyDescent="0.25">
      <c r="A2820" s="18"/>
      <c r="B2820" s="20"/>
      <c r="C2820" s="72"/>
      <c r="D2820" s="19"/>
      <c r="E2820" s="20"/>
      <c r="F2820" s="20"/>
      <c r="G2820" s="19"/>
      <c r="H2820" s="19"/>
      <c r="I2820" s="76" t="str">
        <f>IF(AND(Table1[[#This Row],[Was this permit part of a consolidated review?]]="No", Table1[[#This Row],[Date Notice of Complete Application Issued]]&lt;&gt;"", Table1[[#This Row],[Date of Decision]]&lt;&gt;""), Table1[[#This Row],[Date of Decision]]-Table1[[#This Row],[Date Notice of Complete Application Issued]], "")</f>
        <v/>
      </c>
      <c r="J282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2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2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20" s="74" t="str">
        <f>IF(Table1[[#This Row],[Was there an agreed upon decision date?]]="Yes",
    "Mutually agreed timeline",
    IF(ISNUMBER(Table1[[#This Row],[Total Active Review Days 
(without pauses)]]),
        IF(Table1[[#This Row],[Total Active Review Days 
(without pauses)]] &gt; Table1[[#This Row],[Deadline 
(Hidden Helper)]], "Yes", "No"),
    ""))</f>
        <v/>
      </c>
      <c r="N2820" s="8"/>
      <c r="O2820" s="8"/>
      <c r="BU2820"/>
      <c r="BV2820"/>
    </row>
    <row r="2821" spans="1:74" x14ac:dyDescent="0.25">
      <c r="A2821" s="18"/>
      <c r="B2821" s="20"/>
      <c r="C2821" s="72"/>
      <c r="D2821" s="19"/>
      <c r="E2821" s="20"/>
      <c r="F2821" s="20"/>
      <c r="G2821" s="19"/>
      <c r="H2821" s="19"/>
      <c r="I2821" s="76" t="str">
        <f>IF(AND(Table1[[#This Row],[Was this permit part of a consolidated review?]]="No", Table1[[#This Row],[Date Notice of Complete Application Issued]]&lt;&gt;"", Table1[[#This Row],[Date of Decision]]&lt;&gt;""), Table1[[#This Row],[Date of Decision]]-Table1[[#This Row],[Date Notice of Complete Application Issued]], "")</f>
        <v/>
      </c>
      <c r="J282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2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2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21" s="74" t="str">
        <f>IF(Table1[[#This Row],[Was there an agreed upon decision date?]]="Yes",
    "Mutually agreed timeline",
    IF(ISNUMBER(Table1[[#This Row],[Total Active Review Days 
(without pauses)]]),
        IF(Table1[[#This Row],[Total Active Review Days 
(without pauses)]] &gt; Table1[[#This Row],[Deadline 
(Hidden Helper)]], "Yes", "No"),
    ""))</f>
        <v/>
      </c>
      <c r="N2821" s="8"/>
      <c r="O2821" s="8"/>
      <c r="BU2821"/>
      <c r="BV2821"/>
    </row>
    <row r="2822" spans="1:74" x14ac:dyDescent="0.25">
      <c r="A2822" s="18"/>
      <c r="B2822" s="20"/>
      <c r="C2822" s="72"/>
      <c r="D2822" s="19"/>
      <c r="E2822" s="20"/>
      <c r="F2822" s="20"/>
      <c r="G2822" s="19"/>
      <c r="H2822" s="19"/>
      <c r="I2822" s="76" t="str">
        <f>IF(AND(Table1[[#This Row],[Was this permit part of a consolidated review?]]="No", Table1[[#This Row],[Date Notice of Complete Application Issued]]&lt;&gt;"", Table1[[#This Row],[Date of Decision]]&lt;&gt;""), Table1[[#This Row],[Date of Decision]]-Table1[[#This Row],[Date Notice of Complete Application Issued]], "")</f>
        <v/>
      </c>
      <c r="J282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2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2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22" s="74" t="str">
        <f>IF(Table1[[#This Row],[Was there an agreed upon decision date?]]="Yes",
    "Mutually agreed timeline",
    IF(ISNUMBER(Table1[[#This Row],[Total Active Review Days 
(without pauses)]]),
        IF(Table1[[#This Row],[Total Active Review Days 
(without pauses)]] &gt; Table1[[#This Row],[Deadline 
(Hidden Helper)]], "Yes", "No"),
    ""))</f>
        <v/>
      </c>
      <c r="N2822" s="8"/>
      <c r="O2822" s="8"/>
      <c r="BU2822"/>
      <c r="BV2822"/>
    </row>
    <row r="2823" spans="1:74" x14ac:dyDescent="0.25">
      <c r="A2823" s="18"/>
      <c r="B2823" s="20"/>
      <c r="C2823" s="72"/>
      <c r="D2823" s="19"/>
      <c r="E2823" s="20"/>
      <c r="F2823" s="20"/>
      <c r="G2823" s="19"/>
      <c r="H2823" s="19"/>
      <c r="I2823" s="76" t="str">
        <f>IF(AND(Table1[[#This Row],[Was this permit part of a consolidated review?]]="No", Table1[[#This Row],[Date Notice of Complete Application Issued]]&lt;&gt;"", Table1[[#This Row],[Date of Decision]]&lt;&gt;""), Table1[[#This Row],[Date of Decision]]-Table1[[#This Row],[Date Notice of Complete Application Issued]], "")</f>
        <v/>
      </c>
      <c r="J282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2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2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23" s="74" t="str">
        <f>IF(Table1[[#This Row],[Was there an agreed upon decision date?]]="Yes",
    "Mutually agreed timeline",
    IF(ISNUMBER(Table1[[#This Row],[Total Active Review Days 
(without pauses)]]),
        IF(Table1[[#This Row],[Total Active Review Days 
(without pauses)]] &gt; Table1[[#This Row],[Deadline 
(Hidden Helper)]], "Yes", "No"),
    ""))</f>
        <v/>
      </c>
      <c r="N2823" s="8"/>
      <c r="O2823" s="8"/>
      <c r="BU2823"/>
      <c r="BV2823"/>
    </row>
    <row r="2824" spans="1:74" x14ac:dyDescent="0.25">
      <c r="A2824" s="18"/>
      <c r="B2824" s="20"/>
      <c r="C2824" s="72"/>
      <c r="D2824" s="19"/>
      <c r="E2824" s="20"/>
      <c r="F2824" s="20"/>
      <c r="G2824" s="19"/>
      <c r="H2824" s="19"/>
      <c r="I2824" s="76" t="str">
        <f>IF(AND(Table1[[#This Row],[Was this permit part of a consolidated review?]]="No", Table1[[#This Row],[Date Notice of Complete Application Issued]]&lt;&gt;"", Table1[[#This Row],[Date of Decision]]&lt;&gt;""), Table1[[#This Row],[Date of Decision]]-Table1[[#This Row],[Date Notice of Complete Application Issued]], "")</f>
        <v/>
      </c>
      <c r="J282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2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2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24" s="74" t="str">
        <f>IF(Table1[[#This Row],[Was there an agreed upon decision date?]]="Yes",
    "Mutually agreed timeline",
    IF(ISNUMBER(Table1[[#This Row],[Total Active Review Days 
(without pauses)]]),
        IF(Table1[[#This Row],[Total Active Review Days 
(without pauses)]] &gt; Table1[[#This Row],[Deadline 
(Hidden Helper)]], "Yes", "No"),
    ""))</f>
        <v/>
      </c>
      <c r="N2824" s="8"/>
      <c r="O2824" s="8"/>
      <c r="BU2824"/>
      <c r="BV2824"/>
    </row>
    <row r="2825" spans="1:74" x14ac:dyDescent="0.25">
      <c r="A2825" s="18"/>
      <c r="B2825" s="20"/>
      <c r="C2825" s="72"/>
      <c r="D2825" s="19"/>
      <c r="E2825" s="20"/>
      <c r="F2825" s="20"/>
      <c r="G2825" s="19"/>
      <c r="H2825" s="19"/>
      <c r="I2825" s="76" t="str">
        <f>IF(AND(Table1[[#This Row],[Was this permit part of a consolidated review?]]="No", Table1[[#This Row],[Date Notice of Complete Application Issued]]&lt;&gt;"", Table1[[#This Row],[Date of Decision]]&lt;&gt;""), Table1[[#This Row],[Date of Decision]]-Table1[[#This Row],[Date Notice of Complete Application Issued]], "")</f>
        <v/>
      </c>
      <c r="J282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2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2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25" s="74" t="str">
        <f>IF(Table1[[#This Row],[Was there an agreed upon decision date?]]="Yes",
    "Mutually agreed timeline",
    IF(ISNUMBER(Table1[[#This Row],[Total Active Review Days 
(without pauses)]]),
        IF(Table1[[#This Row],[Total Active Review Days 
(without pauses)]] &gt; Table1[[#This Row],[Deadline 
(Hidden Helper)]], "Yes", "No"),
    ""))</f>
        <v/>
      </c>
      <c r="N2825" s="8"/>
      <c r="O2825" s="8"/>
      <c r="BU2825"/>
      <c r="BV2825"/>
    </row>
    <row r="2826" spans="1:74" x14ac:dyDescent="0.25">
      <c r="A2826" s="18"/>
      <c r="B2826" s="20"/>
      <c r="C2826" s="72"/>
      <c r="D2826" s="19"/>
      <c r="E2826" s="20"/>
      <c r="F2826" s="20"/>
      <c r="G2826" s="19"/>
      <c r="H2826" s="19"/>
      <c r="I2826" s="76" t="str">
        <f>IF(AND(Table1[[#This Row],[Was this permit part of a consolidated review?]]="No", Table1[[#This Row],[Date Notice of Complete Application Issued]]&lt;&gt;"", Table1[[#This Row],[Date of Decision]]&lt;&gt;""), Table1[[#This Row],[Date of Decision]]-Table1[[#This Row],[Date Notice of Complete Application Issued]], "")</f>
        <v/>
      </c>
      <c r="J282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2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2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26" s="74" t="str">
        <f>IF(Table1[[#This Row],[Was there an agreed upon decision date?]]="Yes",
    "Mutually agreed timeline",
    IF(ISNUMBER(Table1[[#This Row],[Total Active Review Days 
(without pauses)]]),
        IF(Table1[[#This Row],[Total Active Review Days 
(without pauses)]] &gt; Table1[[#This Row],[Deadline 
(Hidden Helper)]], "Yes", "No"),
    ""))</f>
        <v/>
      </c>
      <c r="N2826" s="8"/>
      <c r="O2826" s="8"/>
      <c r="BU2826"/>
      <c r="BV2826"/>
    </row>
    <row r="2827" spans="1:74" x14ac:dyDescent="0.25">
      <c r="A2827" s="18"/>
      <c r="B2827" s="20"/>
      <c r="C2827" s="72"/>
      <c r="D2827" s="19"/>
      <c r="E2827" s="20"/>
      <c r="F2827" s="20"/>
      <c r="G2827" s="19"/>
      <c r="H2827" s="19"/>
      <c r="I2827" s="76" t="str">
        <f>IF(AND(Table1[[#This Row],[Was this permit part of a consolidated review?]]="No", Table1[[#This Row],[Date Notice of Complete Application Issued]]&lt;&gt;"", Table1[[#This Row],[Date of Decision]]&lt;&gt;""), Table1[[#This Row],[Date of Decision]]-Table1[[#This Row],[Date Notice of Complete Application Issued]], "")</f>
        <v/>
      </c>
      <c r="J282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2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2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27" s="74" t="str">
        <f>IF(Table1[[#This Row],[Was there an agreed upon decision date?]]="Yes",
    "Mutually agreed timeline",
    IF(ISNUMBER(Table1[[#This Row],[Total Active Review Days 
(without pauses)]]),
        IF(Table1[[#This Row],[Total Active Review Days 
(without pauses)]] &gt; Table1[[#This Row],[Deadline 
(Hidden Helper)]], "Yes", "No"),
    ""))</f>
        <v/>
      </c>
      <c r="N2827" s="8"/>
      <c r="O2827" s="8"/>
      <c r="BU2827"/>
      <c r="BV2827"/>
    </row>
    <row r="2828" spans="1:74" x14ac:dyDescent="0.25">
      <c r="A2828" s="18"/>
      <c r="B2828" s="20"/>
      <c r="C2828" s="72"/>
      <c r="D2828" s="19"/>
      <c r="E2828" s="20"/>
      <c r="F2828" s="20"/>
      <c r="G2828" s="19"/>
      <c r="H2828" s="19"/>
      <c r="I2828" s="76" t="str">
        <f>IF(AND(Table1[[#This Row],[Was this permit part of a consolidated review?]]="No", Table1[[#This Row],[Date Notice of Complete Application Issued]]&lt;&gt;"", Table1[[#This Row],[Date of Decision]]&lt;&gt;""), Table1[[#This Row],[Date of Decision]]-Table1[[#This Row],[Date Notice of Complete Application Issued]], "")</f>
        <v/>
      </c>
      <c r="J282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2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2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28" s="74" t="str">
        <f>IF(Table1[[#This Row],[Was there an agreed upon decision date?]]="Yes",
    "Mutually agreed timeline",
    IF(ISNUMBER(Table1[[#This Row],[Total Active Review Days 
(without pauses)]]),
        IF(Table1[[#This Row],[Total Active Review Days 
(without pauses)]] &gt; Table1[[#This Row],[Deadline 
(Hidden Helper)]], "Yes", "No"),
    ""))</f>
        <v/>
      </c>
      <c r="N2828" s="8"/>
      <c r="O2828" s="8"/>
      <c r="BU2828"/>
      <c r="BV2828"/>
    </row>
    <row r="2829" spans="1:74" x14ac:dyDescent="0.25">
      <c r="A2829" s="18"/>
      <c r="B2829" s="20"/>
      <c r="C2829" s="72"/>
      <c r="D2829" s="19"/>
      <c r="E2829" s="20"/>
      <c r="F2829" s="20"/>
      <c r="G2829" s="19"/>
      <c r="H2829" s="19"/>
      <c r="I2829" s="76" t="str">
        <f>IF(AND(Table1[[#This Row],[Was this permit part of a consolidated review?]]="No", Table1[[#This Row],[Date Notice of Complete Application Issued]]&lt;&gt;"", Table1[[#This Row],[Date of Decision]]&lt;&gt;""), Table1[[#This Row],[Date of Decision]]-Table1[[#This Row],[Date Notice of Complete Application Issued]], "")</f>
        <v/>
      </c>
      <c r="J282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2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2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29" s="74" t="str">
        <f>IF(Table1[[#This Row],[Was there an agreed upon decision date?]]="Yes",
    "Mutually agreed timeline",
    IF(ISNUMBER(Table1[[#This Row],[Total Active Review Days 
(without pauses)]]),
        IF(Table1[[#This Row],[Total Active Review Days 
(without pauses)]] &gt; Table1[[#This Row],[Deadline 
(Hidden Helper)]], "Yes", "No"),
    ""))</f>
        <v/>
      </c>
      <c r="N2829" s="8"/>
      <c r="O2829" s="8"/>
      <c r="BU2829"/>
      <c r="BV2829"/>
    </row>
    <row r="2830" spans="1:74" x14ac:dyDescent="0.25">
      <c r="A2830" s="18"/>
      <c r="B2830" s="20"/>
      <c r="C2830" s="72"/>
      <c r="D2830" s="19"/>
      <c r="E2830" s="20"/>
      <c r="F2830" s="20"/>
      <c r="G2830" s="19"/>
      <c r="H2830" s="19"/>
      <c r="I2830" s="76" t="str">
        <f>IF(AND(Table1[[#This Row],[Was this permit part of a consolidated review?]]="No", Table1[[#This Row],[Date Notice of Complete Application Issued]]&lt;&gt;"", Table1[[#This Row],[Date of Decision]]&lt;&gt;""), Table1[[#This Row],[Date of Decision]]-Table1[[#This Row],[Date Notice of Complete Application Issued]], "")</f>
        <v/>
      </c>
      <c r="J283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3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3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30" s="74" t="str">
        <f>IF(Table1[[#This Row],[Was there an agreed upon decision date?]]="Yes",
    "Mutually agreed timeline",
    IF(ISNUMBER(Table1[[#This Row],[Total Active Review Days 
(without pauses)]]),
        IF(Table1[[#This Row],[Total Active Review Days 
(without pauses)]] &gt; Table1[[#This Row],[Deadline 
(Hidden Helper)]], "Yes", "No"),
    ""))</f>
        <v/>
      </c>
      <c r="N2830" s="8"/>
      <c r="O2830" s="8"/>
      <c r="BU2830"/>
      <c r="BV2830"/>
    </row>
    <row r="2831" spans="1:74" x14ac:dyDescent="0.25">
      <c r="A2831" s="18"/>
      <c r="B2831" s="20"/>
      <c r="C2831" s="72"/>
      <c r="D2831" s="19"/>
      <c r="E2831" s="20"/>
      <c r="F2831" s="20"/>
      <c r="G2831" s="19"/>
      <c r="H2831" s="19"/>
      <c r="I2831" s="76" t="str">
        <f>IF(AND(Table1[[#This Row],[Was this permit part of a consolidated review?]]="No", Table1[[#This Row],[Date Notice of Complete Application Issued]]&lt;&gt;"", Table1[[#This Row],[Date of Decision]]&lt;&gt;""), Table1[[#This Row],[Date of Decision]]-Table1[[#This Row],[Date Notice of Complete Application Issued]], "")</f>
        <v/>
      </c>
      <c r="J283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3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3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31" s="74" t="str">
        <f>IF(Table1[[#This Row],[Was there an agreed upon decision date?]]="Yes",
    "Mutually agreed timeline",
    IF(ISNUMBER(Table1[[#This Row],[Total Active Review Days 
(without pauses)]]),
        IF(Table1[[#This Row],[Total Active Review Days 
(without pauses)]] &gt; Table1[[#This Row],[Deadline 
(Hidden Helper)]], "Yes", "No"),
    ""))</f>
        <v/>
      </c>
      <c r="N2831" s="8"/>
      <c r="O2831" s="8"/>
      <c r="BU2831"/>
      <c r="BV2831"/>
    </row>
    <row r="2832" spans="1:74" x14ac:dyDescent="0.25">
      <c r="A2832" s="18"/>
      <c r="B2832" s="20"/>
      <c r="C2832" s="72"/>
      <c r="D2832" s="19"/>
      <c r="E2832" s="20"/>
      <c r="F2832" s="20"/>
      <c r="G2832" s="19"/>
      <c r="H2832" s="19"/>
      <c r="I2832" s="76" t="str">
        <f>IF(AND(Table1[[#This Row],[Was this permit part of a consolidated review?]]="No", Table1[[#This Row],[Date Notice of Complete Application Issued]]&lt;&gt;"", Table1[[#This Row],[Date of Decision]]&lt;&gt;""), Table1[[#This Row],[Date of Decision]]-Table1[[#This Row],[Date Notice of Complete Application Issued]], "")</f>
        <v/>
      </c>
      <c r="J283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3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3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32" s="74" t="str">
        <f>IF(Table1[[#This Row],[Was there an agreed upon decision date?]]="Yes",
    "Mutually agreed timeline",
    IF(ISNUMBER(Table1[[#This Row],[Total Active Review Days 
(without pauses)]]),
        IF(Table1[[#This Row],[Total Active Review Days 
(without pauses)]] &gt; Table1[[#This Row],[Deadline 
(Hidden Helper)]], "Yes", "No"),
    ""))</f>
        <v/>
      </c>
      <c r="N2832" s="8"/>
      <c r="O2832" s="8"/>
      <c r="BU2832"/>
      <c r="BV2832"/>
    </row>
    <row r="2833" spans="1:74" x14ac:dyDescent="0.25">
      <c r="A2833" s="18"/>
      <c r="B2833" s="20"/>
      <c r="C2833" s="72"/>
      <c r="D2833" s="19"/>
      <c r="E2833" s="20"/>
      <c r="F2833" s="20"/>
      <c r="G2833" s="19"/>
      <c r="H2833" s="19"/>
      <c r="I2833" s="76" t="str">
        <f>IF(AND(Table1[[#This Row],[Was this permit part of a consolidated review?]]="No", Table1[[#This Row],[Date Notice of Complete Application Issued]]&lt;&gt;"", Table1[[#This Row],[Date of Decision]]&lt;&gt;""), Table1[[#This Row],[Date of Decision]]-Table1[[#This Row],[Date Notice of Complete Application Issued]], "")</f>
        <v/>
      </c>
      <c r="J283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3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3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33" s="74" t="str">
        <f>IF(Table1[[#This Row],[Was there an agreed upon decision date?]]="Yes",
    "Mutually agreed timeline",
    IF(ISNUMBER(Table1[[#This Row],[Total Active Review Days 
(without pauses)]]),
        IF(Table1[[#This Row],[Total Active Review Days 
(without pauses)]] &gt; Table1[[#This Row],[Deadline 
(Hidden Helper)]], "Yes", "No"),
    ""))</f>
        <v/>
      </c>
      <c r="N2833" s="8"/>
      <c r="O2833" s="8"/>
      <c r="BU2833"/>
      <c r="BV2833"/>
    </row>
    <row r="2834" spans="1:74" x14ac:dyDescent="0.25">
      <c r="A2834" s="18"/>
      <c r="B2834" s="20"/>
      <c r="C2834" s="72"/>
      <c r="D2834" s="19"/>
      <c r="E2834" s="20"/>
      <c r="F2834" s="20"/>
      <c r="G2834" s="19"/>
      <c r="H2834" s="19"/>
      <c r="I2834" s="76" t="str">
        <f>IF(AND(Table1[[#This Row],[Was this permit part of a consolidated review?]]="No", Table1[[#This Row],[Date Notice of Complete Application Issued]]&lt;&gt;"", Table1[[#This Row],[Date of Decision]]&lt;&gt;""), Table1[[#This Row],[Date of Decision]]-Table1[[#This Row],[Date Notice of Complete Application Issued]], "")</f>
        <v/>
      </c>
      <c r="J283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3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3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34" s="74" t="str">
        <f>IF(Table1[[#This Row],[Was there an agreed upon decision date?]]="Yes",
    "Mutually agreed timeline",
    IF(ISNUMBER(Table1[[#This Row],[Total Active Review Days 
(without pauses)]]),
        IF(Table1[[#This Row],[Total Active Review Days 
(without pauses)]] &gt; Table1[[#This Row],[Deadline 
(Hidden Helper)]], "Yes", "No"),
    ""))</f>
        <v/>
      </c>
      <c r="N2834" s="8"/>
      <c r="O2834" s="8"/>
      <c r="BU2834"/>
      <c r="BV2834"/>
    </row>
    <row r="2835" spans="1:74" x14ac:dyDescent="0.25">
      <c r="A2835" s="18"/>
      <c r="B2835" s="20"/>
      <c r="C2835" s="72"/>
      <c r="D2835" s="19"/>
      <c r="E2835" s="20"/>
      <c r="F2835" s="20"/>
      <c r="G2835" s="19"/>
      <c r="H2835" s="19"/>
      <c r="I2835" s="76" t="str">
        <f>IF(AND(Table1[[#This Row],[Was this permit part of a consolidated review?]]="No", Table1[[#This Row],[Date Notice of Complete Application Issued]]&lt;&gt;"", Table1[[#This Row],[Date of Decision]]&lt;&gt;""), Table1[[#This Row],[Date of Decision]]-Table1[[#This Row],[Date Notice of Complete Application Issued]], "")</f>
        <v/>
      </c>
      <c r="J283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3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3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35" s="74" t="str">
        <f>IF(Table1[[#This Row],[Was there an agreed upon decision date?]]="Yes",
    "Mutually agreed timeline",
    IF(ISNUMBER(Table1[[#This Row],[Total Active Review Days 
(without pauses)]]),
        IF(Table1[[#This Row],[Total Active Review Days 
(without pauses)]] &gt; Table1[[#This Row],[Deadline 
(Hidden Helper)]], "Yes", "No"),
    ""))</f>
        <v/>
      </c>
      <c r="N2835" s="8"/>
      <c r="O2835" s="8"/>
      <c r="BU2835"/>
      <c r="BV2835"/>
    </row>
    <row r="2836" spans="1:74" x14ac:dyDescent="0.25">
      <c r="A2836" s="18"/>
      <c r="B2836" s="20"/>
      <c r="C2836" s="72"/>
      <c r="D2836" s="19"/>
      <c r="E2836" s="20"/>
      <c r="F2836" s="20"/>
      <c r="G2836" s="19"/>
      <c r="H2836" s="19"/>
      <c r="I2836" s="76" t="str">
        <f>IF(AND(Table1[[#This Row],[Was this permit part of a consolidated review?]]="No", Table1[[#This Row],[Date Notice of Complete Application Issued]]&lt;&gt;"", Table1[[#This Row],[Date of Decision]]&lt;&gt;""), Table1[[#This Row],[Date of Decision]]-Table1[[#This Row],[Date Notice of Complete Application Issued]], "")</f>
        <v/>
      </c>
      <c r="J283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3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3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36" s="74" t="str">
        <f>IF(Table1[[#This Row],[Was there an agreed upon decision date?]]="Yes",
    "Mutually agreed timeline",
    IF(ISNUMBER(Table1[[#This Row],[Total Active Review Days 
(without pauses)]]),
        IF(Table1[[#This Row],[Total Active Review Days 
(without pauses)]] &gt; Table1[[#This Row],[Deadline 
(Hidden Helper)]], "Yes", "No"),
    ""))</f>
        <v/>
      </c>
      <c r="N2836" s="8"/>
      <c r="O2836" s="8"/>
      <c r="BU2836"/>
      <c r="BV2836"/>
    </row>
    <row r="2837" spans="1:74" x14ac:dyDescent="0.25">
      <c r="A2837" s="18"/>
      <c r="B2837" s="20"/>
      <c r="C2837" s="72"/>
      <c r="D2837" s="19"/>
      <c r="E2837" s="20"/>
      <c r="F2837" s="20"/>
      <c r="G2837" s="19"/>
      <c r="H2837" s="19"/>
      <c r="I2837" s="76" t="str">
        <f>IF(AND(Table1[[#This Row],[Was this permit part of a consolidated review?]]="No", Table1[[#This Row],[Date Notice of Complete Application Issued]]&lt;&gt;"", Table1[[#This Row],[Date of Decision]]&lt;&gt;""), Table1[[#This Row],[Date of Decision]]-Table1[[#This Row],[Date Notice of Complete Application Issued]], "")</f>
        <v/>
      </c>
      <c r="J283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3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3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37" s="74" t="str">
        <f>IF(Table1[[#This Row],[Was there an agreed upon decision date?]]="Yes",
    "Mutually agreed timeline",
    IF(ISNUMBER(Table1[[#This Row],[Total Active Review Days 
(without pauses)]]),
        IF(Table1[[#This Row],[Total Active Review Days 
(without pauses)]] &gt; Table1[[#This Row],[Deadline 
(Hidden Helper)]], "Yes", "No"),
    ""))</f>
        <v/>
      </c>
      <c r="N2837" s="8"/>
      <c r="O2837" s="8"/>
      <c r="BU2837"/>
      <c r="BV2837"/>
    </row>
    <row r="2838" spans="1:74" x14ac:dyDescent="0.25">
      <c r="A2838" s="18"/>
      <c r="B2838" s="20"/>
      <c r="C2838" s="72"/>
      <c r="D2838" s="19"/>
      <c r="E2838" s="20"/>
      <c r="F2838" s="20"/>
      <c r="G2838" s="19"/>
      <c r="H2838" s="19"/>
      <c r="I2838" s="76" t="str">
        <f>IF(AND(Table1[[#This Row],[Was this permit part of a consolidated review?]]="No", Table1[[#This Row],[Date Notice of Complete Application Issued]]&lt;&gt;"", Table1[[#This Row],[Date of Decision]]&lt;&gt;""), Table1[[#This Row],[Date of Decision]]-Table1[[#This Row],[Date Notice of Complete Application Issued]], "")</f>
        <v/>
      </c>
      <c r="J283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3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3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38" s="74" t="str">
        <f>IF(Table1[[#This Row],[Was there an agreed upon decision date?]]="Yes",
    "Mutually agreed timeline",
    IF(ISNUMBER(Table1[[#This Row],[Total Active Review Days 
(without pauses)]]),
        IF(Table1[[#This Row],[Total Active Review Days 
(without pauses)]] &gt; Table1[[#This Row],[Deadline 
(Hidden Helper)]], "Yes", "No"),
    ""))</f>
        <v/>
      </c>
      <c r="N2838" s="8"/>
      <c r="O2838" s="8"/>
      <c r="BU2838"/>
      <c r="BV2838"/>
    </row>
    <row r="2839" spans="1:74" x14ac:dyDescent="0.25">
      <c r="A2839" s="18"/>
      <c r="B2839" s="20"/>
      <c r="C2839" s="72"/>
      <c r="D2839" s="19"/>
      <c r="E2839" s="20"/>
      <c r="F2839" s="20"/>
      <c r="G2839" s="19"/>
      <c r="H2839" s="19"/>
      <c r="I2839" s="76" t="str">
        <f>IF(AND(Table1[[#This Row],[Was this permit part of a consolidated review?]]="No", Table1[[#This Row],[Date Notice of Complete Application Issued]]&lt;&gt;"", Table1[[#This Row],[Date of Decision]]&lt;&gt;""), Table1[[#This Row],[Date of Decision]]-Table1[[#This Row],[Date Notice of Complete Application Issued]], "")</f>
        <v/>
      </c>
      <c r="J283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3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3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39" s="74" t="str">
        <f>IF(Table1[[#This Row],[Was there an agreed upon decision date?]]="Yes",
    "Mutually agreed timeline",
    IF(ISNUMBER(Table1[[#This Row],[Total Active Review Days 
(without pauses)]]),
        IF(Table1[[#This Row],[Total Active Review Days 
(without pauses)]] &gt; Table1[[#This Row],[Deadline 
(Hidden Helper)]], "Yes", "No"),
    ""))</f>
        <v/>
      </c>
      <c r="N2839" s="8"/>
      <c r="O2839" s="8"/>
      <c r="BU2839"/>
      <c r="BV2839"/>
    </row>
    <row r="2840" spans="1:74" x14ac:dyDescent="0.25">
      <c r="A2840" s="18"/>
      <c r="B2840" s="20"/>
      <c r="C2840" s="72"/>
      <c r="D2840" s="19"/>
      <c r="E2840" s="20"/>
      <c r="F2840" s="20"/>
      <c r="G2840" s="19"/>
      <c r="H2840" s="19"/>
      <c r="I2840" s="76" t="str">
        <f>IF(AND(Table1[[#This Row],[Was this permit part of a consolidated review?]]="No", Table1[[#This Row],[Date Notice of Complete Application Issued]]&lt;&gt;"", Table1[[#This Row],[Date of Decision]]&lt;&gt;""), Table1[[#This Row],[Date of Decision]]-Table1[[#This Row],[Date Notice of Complete Application Issued]], "")</f>
        <v/>
      </c>
      <c r="J284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4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4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40" s="74" t="str">
        <f>IF(Table1[[#This Row],[Was there an agreed upon decision date?]]="Yes",
    "Mutually agreed timeline",
    IF(ISNUMBER(Table1[[#This Row],[Total Active Review Days 
(without pauses)]]),
        IF(Table1[[#This Row],[Total Active Review Days 
(without pauses)]] &gt; Table1[[#This Row],[Deadline 
(Hidden Helper)]], "Yes", "No"),
    ""))</f>
        <v/>
      </c>
      <c r="N2840" s="8"/>
      <c r="O2840" s="8"/>
      <c r="BU2840"/>
      <c r="BV2840"/>
    </row>
    <row r="2841" spans="1:74" x14ac:dyDescent="0.25">
      <c r="A2841" s="18"/>
      <c r="B2841" s="20"/>
      <c r="C2841" s="72"/>
      <c r="D2841" s="19"/>
      <c r="E2841" s="20"/>
      <c r="F2841" s="20"/>
      <c r="G2841" s="19"/>
      <c r="H2841" s="19"/>
      <c r="I2841" s="76" t="str">
        <f>IF(AND(Table1[[#This Row],[Was this permit part of a consolidated review?]]="No", Table1[[#This Row],[Date Notice of Complete Application Issued]]&lt;&gt;"", Table1[[#This Row],[Date of Decision]]&lt;&gt;""), Table1[[#This Row],[Date of Decision]]-Table1[[#This Row],[Date Notice of Complete Application Issued]], "")</f>
        <v/>
      </c>
      <c r="J284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4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4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41" s="74" t="str">
        <f>IF(Table1[[#This Row],[Was there an agreed upon decision date?]]="Yes",
    "Mutually agreed timeline",
    IF(ISNUMBER(Table1[[#This Row],[Total Active Review Days 
(without pauses)]]),
        IF(Table1[[#This Row],[Total Active Review Days 
(without pauses)]] &gt; Table1[[#This Row],[Deadline 
(Hidden Helper)]], "Yes", "No"),
    ""))</f>
        <v/>
      </c>
      <c r="N2841" s="8"/>
      <c r="O2841" s="8"/>
      <c r="BU2841"/>
      <c r="BV2841"/>
    </row>
    <row r="2842" spans="1:74" x14ac:dyDescent="0.25">
      <c r="A2842" s="18"/>
      <c r="B2842" s="20"/>
      <c r="C2842" s="72"/>
      <c r="D2842" s="19"/>
      <c r="E2842" s="20"/>
      <c r="F2842" s="20"/>
      <c r="G2842" s="19"/>
      <c r="H2842" s="19"/>
      <c r="I2842" s="76" t="str">
        <f>IF(AND(Table1[[#This Row],[Was this permit part of a consolidated review?]]="No", Table1[[#This Row],[Date Notice of Complete Application Issued]]&lt;&gt;"", Table1[[#This Row],[Date of Decision]]&lt;&gt;""), Table1[[#This Row],[Date of Decision]]-Table1[[#This Row],[Date Notice of Complete Application Issued]], "")</f>
        <v/>
      </c>
      <c r="J284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4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4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42" s="74" t="str">
        <f>IF(Table1[[#This Row],[Was there an agreed upon decision date?]]="Yes",
    "Mutually agreed timeline",
    IF(ISNUMBER(Table1[[#This Row],[Total Active Review Days 
(without pauses)]]),
        IF(Table1[[#This Row],[Total Active Review Days 
(without pauses)]] &gt; Table1[[#This Row],[Deadline 
(Hidden Helper)]], "Yes", "No"),
    ""))</f>
        <v/>
      </c>
      <c r="N2842" s="8"/>
      <c r="O2842" s="8"/>
      <c r="BU2842"/>
      <c r="BV2842"/>
    </row>
    <row r="2843" spans="1:74" x14ac:dyDescent="0.25">
      <c r="A2843" s="18"/>
      <c r="B2843" s="20"/>
      <c r="C2843" s="72"/>
      <c r="D2843" s="19"/>
      <c r="E2843" s="20"/>
      <c r="F2843" s="20"/>
      <c r="G2843" s="19"/>
      <c r="H2843" s="19"/>
      <c r="I2843" s="76" t="str">
        <f>IF(AND(Table1[[#This Row],[Was this permit part of a consolidated review?]]="No", Table1[[#This Row],[Date Notice of Complete Application Issued]]&lt;&gt;"", Table1[[#This Row],[Date of Decision]]&lt;&gt;""), Table1[[#This Row],[Date of Decision]]-Table1[[#This Row],[Date Notice of Complete Application Issued]], "")</f>
        <v/>
      </c>
      <c r="J284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4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4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43" s="74" t="str">
        <f>IF(Table1[[#This Row],[Was there an agreed upon decision date?]]="Yes",
    "Mutually agreed timeline",
    IF(ISNUMBER(Table1[[#This Row],[Total Active Review Days 
(without pauses)]]),
        IF(Table1[[#This Row],[Total Active Review Days 
(without pauses)]] &gt; Table1[[#This Row],[Deadline 
(Hidden Helper)]], "Yes", "No"),
    ""))</f>
        <v/>
      </c>
      <c r="N2843" s="8"/>
      <c r="O2843" s="8"/>
      <c r="BU2843"/>
      <c r="BV2843"/>
    </row>
    <row r="2844" spans="1:74" x14ac:dyDescent="0.25">
      <c r="A2844" s="18"/>
      <c r="B2844" s="20"/>
      <c r="C2844" s="72"/>
      <c r="D2844" s="19"/>
      <c r="E2844" s="20"/>
      <c r="F2844" s="20"/>
      <c r="G2844" s="19"/>
      <c r="H2844" s="19"/>
      <c r="I2844" s="76" t="str">
        <f>IF(AND(Table1[[#This Row],[Was this permit part of a consolidated review?]]="No", Table1[[#This Row],[Date Notice of Complete Application Issued]]&lt;&gt;"", Table1[[#This Row],[Date of Decision]]&lt;&gt;""), Table1[[#This Row],[Date of Decision]]-Table1[[#This Row],[Date Notice of Complete Application Issued]], "")</f>
        <v/>
      </c>
      <c r="J284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4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4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44" s="74" t="str">
        <f>IF(Table1[[#This Row],[Was there an agreed upon decision date?]]="Yes",
    "Mutually agreed timeline",
    IF(ISNUMBER(Table1[[#This Row],[Total Active Review Days 
(without pauses)]]),
        IF(Table1[[#This Row],[Total Active Review Days 
(without pauses)]] &gt; Table1[[#This Row],[Deadline 
(Hidden Helper)]], "Yes", "No"),
    ""))</f>
        <v/>
      </c>
      <c r="N2844" s="8"/>
      <c r="O2844" s="8"/>
      <c r="BU2844"/>
      <c r="BV2844"/>
    </row>
    <row r="2845" spans="1:74" x14ac:dyDescent="0.25">
      <c r="A2845" s="18"/>
      <c r="B2845" s="20"/>
      <c r="C2845" s="72"/>
      <c r="D2845" s="19"/>
      <c r="E2845" s="20"/>
      <c r="F2845" s="20"/>
      <c r="G2845" s="19"/>
      <c r="H2845" s="19"/>
      <c r="I2845" s="76" t="str">
        <f>IF(AND(Table1[[#This Row],[Was this permit part of a consolidated review?]]="No", Table1[[#This Row],[Date Notice of Complete Application Issued]]&lt;&gt;"", Table1[[#This Row],[Date of Decision]]&lt;&gt;""), Table1[[#This Row],[Date of Decision]]-Table1[[#This Row],[Date Notice of Complete Application Issued]], "")</f>
        <v/>
      </c>
      <c r="J284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4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4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45" s="74" t="str">
        <f>IF(Table1[[#This Row],[Was there an agreed upon decision date?]]="Yes",
    "Mutually agreed timeline",
    IF(ISNUMBER(Table1[[#This Row],[Total Active Review Days 
(without pauses)]]),
        IF(Table1[[#This Row],[Total Active Review Days 
(without pauses)]] &gt; Table1[[#This Row],[Deadline 
(Hidden Helper)]], "Yes", "No"),
    ""))</f>
        <v/>
      </c>
      <c r="N2845" s="8"/>
      <c r="O2845" s="8"/>
      <c r="BU2845"/>
      <c r="BV2845"/>
    </row>
    <row r="2846" spans="1:74" x14ac:dyDescent="0.25">
      <c r="A2846" s="18"/>
      <c r="B2846" s="20"/>
      <c r="C2846" s="72"/>
      <c r="D2846" s="19"/>
      <c r="E2846" s="20"/>
      <c r="F2846" s="20"/>
      <c r="G2846" s="19"/>
      <c r="H2846" s="19"/>
      <c r="I2846" s="76" t="str">
        <f>IF(AND(Table1[[#This Row],[Was this permit part of a consolidated review?]]="No", Table1[[#This Row],[Date Notice of Complete Application Issued]]&lt;&gt;"", Table1[[#This Row],[Date of Decision]]&lt;&gt;""), Table1[[#This Row],[Date of Decision]]-Table1[[#This Row],[Date Notice of Complete Application Issued]], "")</f>
        <v/>
      </c>
      <c r="J284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4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4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46" s="74" t="str">
        <f>IF(Table1[[#This Row],[Was there an agreed upon decision date?]]="Yes",
    "Mutually agreed timeline",
    IF(ISNUMBER(Table1[[#This Row],[Total Active Review Days 
(without pauses)]]),
        IF(Table1[[#This Row],[Total Active Review Days 
(without pauses)]] &gt; Table1[[#This Row],[Deadline 
(Hidden Helper)]], "Yes", "No"),
    ""))</f>
        <v/>
      </c>
      <c r="N2846" s="8"/>
      <c r="O2846" s="8"/>
      <c r="BU2846"/>
      <c r="BV2846"/>
    </row>
    <row r="2847" spans="1:74" x14ac:dyDescent="0.25">
      <c r="A2847" s="18"/>
      <c r="B2847" s="20"/>
      <c r="C2847" s="72"/>
      <c r="D2847" s="19"/>
      <c r="E2847" s="20"/>
      <c r="F2847" s="20"/>
      <c r="G2847" s="19"/>
      <c r="H2847" s="19"/>
      <c r="I2847" s="76" t="str">
        <f>IF(AND(Table1[[#This Row],[Was this permit part of a consolidated review?]]="No", Table1[[#This Row],[Date Notice of Complete Application Issued]]&lt;&gt;"", Table1[[#This Row],[Date of Decision]]&lt;&gt;""), Table1[[#This Row],[Date of Decision]]-Table1[[#This Row],[Date Notice of Complete Application Issued]], "")</f>
        <v/>
      </c>
      <c r="J284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4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4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47" s="74" t="str">
        <f>IF(Table1[[#This Row],[Was there an agreed upon decision date?]]="Yes",
    "Mutually agreed timeline",
    IF(ISNUMBER(Table1[[#This Row],[Total Active Review Days 
(without pauses)]]),
        IF(Table1[[#This Row],[Total Active Review Days 
(without pauses)]] &gt; Table1[[#This Row],[Deadline 
(Hidden Helper)]], "Yes", "No"),
    ""))</f>
        <v/>
      </c>
      <c r="N2847" s="8"/>
      <c r="O2847" s="8"/>
      <c r="BU2847"/>
      <c r="BV2847"/>
    </row>
    <row r="2848" spans="1:74" x14ac:dyDescent="0.25">
      <c r="A2848" s="18"/>
      <c r="B2848" s="20"/>
      <c r="C2848" s="72"/>
      <c r="D2848" s="19"/>
      <c r="E2848" s="20"/>
      <c r="F2848" s="20"/>
      <c r="G2848" s="19"/>
      <c r="H2848" s="19"/>
      <c r="I2848" s="76" t="str">
        <f>IF(AND(Table1[[#This Row],[Was this permit part of a consolidated review?]]="No", Table1[[#This Row],[Date Notice of Complete Application Issued]]&lt;&gt;"", Table1[[#This Row],[Date of Decision]]&lt;&gt;""), Table1[[#This Row],[Date of Decision]]-Table1[[#This Row],[Date Notice of Complete Application Issued]], "")</f>
        <v/>
      </c>
      <c r="J284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4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4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48" s="74" t="str">
        <f>IF(Table1[[#This Row],[Was there an agreed upon decision date?]]="Yes",
    "Mutually agreed timeline",
    IF(ISNUMBER(Table1[[#This Row],[Total Active Review Days 
(without pauses)]]),
        IF(Table1[[#This Row],[Total Active Review Days 
(without pauses)]] &gt; Table1[[#This Row],[Deadline 
(Hidden Helper)]], "Yes", "No"),
    ""))</f>
        <v/>
      </c>
      <c r="N2848" s="8"/>
      <c r="O2848" s="8"/>
      <c r="BU2848"/>
      <c r="BV2848"/>
    </row>
    <row r="2849" spans="1:74" x14ac:dyDescent="0.25">
      <c r="A2849" s="18"/>
      <c r="B2849" s="20"/>
      <c r="C2849" s="72"/>
      <c r="D2849" s="19"/>
      <c r="E2849" s="20"/>
      <c r="F2849" s="20"/>
      <c r="G2849" s="19"/>
      <c r="H2849" s="19"/>
      <c r="I2849" s="76" t="str">
        <f>IF(AND(Table1[[#This Row],[Was this permit part of a consolidated review?]]="No", Table1[[#This Row],[Date Notice of Complete Application Issued]]&lt;&gt;"", Table1[[#This Row],[Date of Decision]]&lt;&gt;""), Table1[[#This Row],[Date of Decision]]-Table1[[#This Row],[Date Notice of Complete Application Issued]], "")</f>
        <v/>
      </c>
      <c r="J284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4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4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49" s="74" t="str">
        <f>IF(Table1[[#This Row],[Was there an agreed upon decision date?]]="Yes",
    "Mutually agreed timeline",
    IF(ISNUMBER(Table1[[#This Row],[Total Active Review Days 
(without pauses)]]),
        IF(Table1[[#This Row],[Total Active Review Days 
(without pauses)]] &gt; Table1[[#This Row],[Deadline 
(Hidden Helper)]], "Yes", "No"),
    ""))</f>
        <v/>
      </c>
      <c r="N2849" s="8"/>
      <c r="O2849" s="8"/>
      <c r="BU2849"/>
      <c r="BV2849"/>
    </row>
    <row r="2850" spans="1:74" x14ac:dyDescent="0.25">
      <c r="A2850" s="18"/>
      <c r="B2850" s="20"/>
      <c r="C2850" s="72"/>
      <c r="D2850" s="19"/>
      <c r="E2850" s="20"/>
      <c r="F2850" s="20"/>
      <c r="G2850" s="19"/>
      <c r="H2850" s="19"/>
      <c r="I2850" s="76" t="str">
        <f>IF(AND(Table1[[#This Row],[Was this permit part of a consolidated review?]]="No", Table1[[#This Row],[Date Notice of Complete Application Issued]]&lt;&gt;"", Table1[[#This Row],[Date of Decision]]&lt;&gt;""), Table1[[#This Row],[Date of Decision]]-Table1[[#This Row],[Date Notice of Complete Application Issued]], "")</f>
        <v/>
      </c>
      <c r="J285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5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5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50" s="74" t="str">
        <f>IF(Table1[[#This Row],[Was there an agreed upon decision date?]]="Yes",
    "Mutually agreed timeline",
    IF(ISNUMBER(Table1[[#This Row],[Total Active Review Days 
(without pauses)]]),
        IF(Table1[[#This Row],[Total Active Review Days 
(without pauses)]] &gt; Table1[[#This Row],[Deadline 
(Hidden Helper)]], "Yes", "No"),
    ""))</f>
        <v/>
      </c>
      <c r="N2850" s="8"/>
      <c r="O2850" s="8"/>
      <c r="BU2850"/>
      <c r="BV2850"/>
    </row>
    <row r="2851" spans="1:74" x14ac:dyDescent="0.25">
      <c r="A2851" s="18"/>
      <c r="B2851" s="20"/>
      <c r="C2851" s="72"/>
      <c r="D2851" s="19"/>
      <c r="E2851" s="20"/>
      <c r="F2851" s="20"/>
      <c r="G2851" s="19"/>
      <c r="H2851" s="19"/>
      <c r="I2851" s="76" t="str">
        <f>IF(AND(Table1[[#This Row],[Was this permit part of a consolidated review?]]="No", Table1[[#This Row],[Date Notice of Complete Application Issued]]&lt;&gt;"", Table1[[#This Row],[Date of Decision]]&lt;&gt;""), Table1[[#This Row],[Date of Decision]]-Table1[[#This Row],[Date Notice of Complete Application Issued]], "")</f>
        <v/>
      </c>
      <c r="J285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5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5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51" s="74" t="str">
        <f>IF(Table1[[#This Row],[Was there an agreed upon decision date?]]="Yes",
    "Mutually agreed timeline",
    IF(ISNUMBER(Table1[[#This Row],[Total Active Review Days 
(without pauses)]]),
        IF(Table1[[#This Row],[Total Active Review Days 
(without pauses)]] &gt; Table1[[#This Row],[Deadline 
(Hidden Helper)]], "Yes", "No"),
    ""))</f>
        <v/>
      </c>
      <c r="N2851" s="8"/>
      <c r="O2851" s="8"/>
      <c r="BU2851"/>
      <c r="BV2851"/>
    </row>
    <row r="2852" spans="1:74" x14ac:dyDescent="0.25">
      <c r="A2852" s="18"/>
      <c r="B2852" s="20"/>
      <c r="C2852" s="72"/>
      <c r="D2852" s="19"/>
      <c r="E2852" s="20"/>
      <c r="F2852" s="20"/>
      <c r="G2852" s="19"/>
      <c r="H2852" s="19"/>
      <c r="I2852" s="76" t="str">
        <f>IF(AND(Table1[[#This Row],[Was this permit part of a consolidated review?]]="No", Table1[[#This Row],[Date Notice of Complete Application Issued]]&lt;&gt;"", Table1[[#This Row],[Date of Decision]]&lt;&gt;""), Table1[[#This Row],[Date of Decision]]-Table1[[#This Row],[Date Notice of Complete Application Issued]], "")</f>
        <v/>
      </c>
      <c r="J285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5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5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52" s="74" t="str">
        <f>IF(Table1[[#This Row],[Was there an agreed upon decision date?]]="Yes",
    "Mutually agreed timeline",
    IF(ISNUMBER(Table1[[#This Row],[Total Active Review Days 
(without pauses)]]),
        IF(Table1[[#This Row],[Total Active Review Days 
(without pauses)]] &gt; Table1[[#This Row],[Deadline 
(Hidden Helper)]], "Yes", "No"),
    ""))</f>
        <v/>
      </c>
      <c r="N2852" s="8"/>
      <c r="O2852" s="8"/>
      <c r="BU2852"/>
      <c r="BV2852"/>
    </row>
    <row r="2853" spans="1:74" x14ac:dyDescent="0.25">
      <c r="A2853" s="18"/>
      <c r="B2853" s="20"/>
      <c r="C2853" s="72"/>
      <c r="D2853" s="19"/>
      <c r="E2853" s="20"/>
      <c r="F2853" s="20"/>
      <c r="G2853" s="19"/>
      <c r="H2853" s="19"/>
      <c r="I2853" s="76" t="str">
        <f>IF(AND(Table1[[#This Row],[Was this permit part of a consolidated review?]]="No", Table1[[#This Row],[Date Notice of Complete Application Issued]]&lt;&gt;"", Table1[[#This Row],[Date of Decision]]&lt;&gt;""), Table1[[#This Row],[Date of Decision]]-Table1[[#This Row],[Date Notice of Complete Application Issued]], "")</f>
        <v/>
      </c>
      <c r="J285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5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5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53" s="74" t="str">
        <f>IF(Table1[[#This Row],[Was there an agreed upon decision date?]]="Yes",
    "Mutually agreed timeline",
    IF(ISNUMBER(Table1[[#This Row],[Total Active Review Days 
(without pauses)]]),
        IF(Table1[[#This Row],[Total Active Review Days 
(without pauses)]] &gt; Table1[[#This Row],[Deadline 
(Hidden Helper)]], "Yes", "No"),
    ""))</f>
        <v/>
      </c>
      <c r="N2853" s="8"/>
      <c r="O2853" s="8"/>
      <c r="BU2853"/>
      <c r="BV2853"/>
    </row>
    <row r="2854" spans="1:74" x14ac:dyDescent="0.25">
      <c r="A2854" s="18"/>
      <c r="B2854" s="20"/>
      <c r="C2854" s="72"/>
      <c r="D2854" s="19"/>
      <c r="E2854" s="20"/>
      <c r="F2854" s="20"/>
      <c r="G2854" s="19"/>
      <c r="H2854" s="19"/>
      <c r="I2854" s="76" t="str">
        <f>IF(AND(Table1[[#This Row],[Was this permit part of a consolidated review?]]="No", Table1[[#This Row],[Date Notice of Complete Application Issued]]&lt;&gt;"", Table1[[#This Row],[Date of Decision]]&lt;&gt;""), Table1[[#This Row],[Date of Decision]]-Table1[[#This Row],[Date Notice of Complete Application Issued]], "")</f>
        <v/>
      </c>
      <c r="J285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5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5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54" s="74" t="str">
        <f>IF(Table1[[#This Row],[Was there an agreed upon decision date?]]="Yes",
    "Mutually agreed timeline",
    IF(ISNUMBER(Table1[[#This Row],[Total Active Review Days 
(without pauses)]]),
        IF(Table1[[#This Row],[Total Active Review Days 
(without pauses)]] &gt; Table1[[#This Row],[Deadline 
(Hidden Helper)]], "Yes", "No"),
    ""))</f>
        <v/>
      </c>
      <c r="N2854" s="8"/>
      <c r="O2854" s="8"/>
      <c r="BU2854"/>
      <c r="BV2854"/>
    </row>
    <row r="2855" spans="1:74" x14ac:dyDescent="0.25">
      <c r="A2855" s="18"/>
      <c r="B2855" s="20"/>
      <c r="C2855" s="72"/>
      <c r="D2855" s="19"/>
      <c r="E2855" s="20"/>
      <c r="F2855" s="20"/>
      <c r="G2855" s="19"/>
      <c r="H2855" s="19"/>
      <c r="I2855" s="76" t="str">
        <f>IF(AND(Table1[[#This Row],[Was this permit part of a consolidated review?]]="No", Table1[[#This Row],[Date Notice of Complete Application Issued]]&lt;&gt;"", Table1[[#This Row],[Date of Decision]]&lt;&gt;""), Table1[[#This Row],[Date of Decision]]-Table1[[#This Row],[Date Notice of Complete Application Issued]], "")</f>
        <v/>
      </c>
      <c r="J285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5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5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55" s="74" t="str">
        <f>IF(Table1[[#This Row],[Was there an agreed upon decision date?]]="Yes",
    "Mutually agreed timeline",
    IF(ISNUMBER(Table1[[#This Row],[Total Active Review Days 
(without pauses)]]),
        IF(Table1[[#This Row],[Total Active Review Days 
(without pauses)]] &gt; Table1[[#This Row],[Deadline 
(Hidden Helper)]], "Yes", "No"),
    ""))</f>
        <v/>
      </c>
      <c r="N2855" s="8"/>
      <c r="O2855" s="8"/>
      <c r="BU2855"/>
      <c r="BV2855"/>
    </row>
    <row r="2856" spans="1:74" x14ac:dyDescent="0.25">
      <c r="A2856" s="18"/>
      <c r="B2856" s="20"/>
      <c r="C2856" s="72"/>
      <c r="D2856" s="19"/>
      <c r="E2856" s="20"/>
      <c r="F2856" s="20"/>
      <c r="G2856" s="19"/>
      <c r="H2856" s="19"/>
      <c r="I2856" s="76" t="str">
        <f>IF(AND(Table1[[#This Row],[Was this permit part of a consolidated review?]]="No", Table1[[#This Row],[Date Notice of Complete Application Issued]]&lt;&gt;"", Table1[[#This Row],[Date of Decision]]&lt;&gt;""), Table1[[#This Row],[Date of Decision]]-Table1[[#This Row],[Date Notice of Complete Application Issued]], "")</f>
        <v/>
      </c>
      <c r="J285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5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5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56" s="74" t="str">
        <f>IF(Table1[[#This Row],[Was there an agreed upon decision date?]]="Yes",
    "Mutually agreed timeline",
    IF(ISNUMBER(Table1[[#This Row],[Total Active Review Days 
(without pauses)]]),
        IF(Table1[[#This Row],[Total Active Review Days 
(without pauses)]] &gt; Table1[[#This Row],[Deadline 
(Hidden Helper)]], "Yes", "No"),
    ""))</f>
        <v/>
      </c>
      <c r="N2856" s="8"/>
      <c r="O2856" s="8"/>
      <c r="BU2856"/>
      <c r="BV2856"/>
    </row>
    <row r="2857" spans="1:74" x14ac:dyDescent="0.25">
      <c r="A2857" s="18"/>
      <c r="B2857" s="20"/>
      <c r="C2857" s="72"/>
      <c r="D2857" s="19"/>
      <c r="E2857" s="20"/>
      <c r="F2857" s="20"/>
      <c r="G2857" s="19"/>
      <c r="H2857" s="19"/>
      <c r="I2857" s="76" t="str">
        <f>IF(AND(Table1[[#This Row],[Was this permit part of a consolidated review?]]="No", Table1[[#This Row],[Date Notice of Complete Application Issued]]&lt;&gt;"", Table1[[#This Row],[Date of Decision]]&lt;&gt;""), Table1[[#This Row],[Date of Decision]]-Table1[[#This Row],[Date Notice of Complete Application Issued]], "")</f>
        <v/>
      </c>
      <c r="J285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5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5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57" s="74" t="str">
        <f>IF(Table1[[#This Row],[Was there an agreed upon decision date?]]="Yes",
    "Mutually agreed timeline",
    IF(ISNUMBER(Table1[[#This Row],[Total Active Review Days 
(without pauses)]]),
        IF(Table1[[#This Row],[Total Active Review Days 
(without pauses)]] &gt; Table1[[#This Row],[Deadline 
(Hidden Helper)]], "Yes", "No"),
    ""))</f>
        <v/>
      </c>
      <c r="N2857" s="8"/>
      <c r="O2857" s="8"/>
      <c r="BU2857"/>
      <c r="BV2857"/>
    </row>
    <row r="2858" spans="1:74" x14ac:dyDescent="0.25">
      <c r="A2858" s="18"/>
      <c r="B2858" s="20"/>
      <c r="C2858" s="72"/>
      <c r="D2858" s="19"/>
      <c r="E2858" s="20"/>
      <c r="F2858" s="20"/>
      <c r="G2858" s="19"/>
      <c r="H2858" s="19"/>
      <c r="I2858" s="76" t="str">
        <f>IF(AND(Table1[[#This Row],[Was this permit part of a consolidated review?]]="No", Table1[[#This Row],[Date Notice of Complete Application Issued]]&lt;&gt;"", Table1[[#This Row],[Date of Decision]]&lt;&gt;""), Table1[[#This Row],[Date of Decision]]-Table1[[#This Row],[Date Notice of Complete Application Issued]], "")</f>
        <v/>
      </c>
      <c r="J285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5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5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58" s="74" t="str">
        <f>IF(Table1[[#This Row],[Was there an agreed upon decision date?]]="Yes",
    "Mutually agreed timeline",
    IF(ISNUMBER(Table1[[#This Row],[Total Active Review Days 
(without pauses)]]),
        IF(Table1[[#This Row],[Total Active Review Days 
(without pauses)]] &gt; Table1[[#This Row],[Deadline 
(Hidden Helper)]], "Yes", "No"),
    ""))</f>
        <v/>
      </c>
      <c r="N2858" s="8"/>
      <c r="O2858" s="8"/>
      <c r="BU2858"/>
      <c r="BV2858"/>
    </row>
    <row r="2859" spans="1:74" x14ac:dyDescent="0.25">
      <c r="A2859" s="18"/>
      <c r="B2859" s="20"/>
      <c r="C2859" s="72"/>
      <c r="D2859" s="19"/>
      <c r="E2859" s="20"/>
      <c r="F2859" s="20"/>
      <c r="G2859" s="19"/>
      <c r="H2859" s="19"/>
      <c r="I2859" s="76" t="str">
        <f>IF(AND(Table1[[#This Row],[Was this permit part of a consolidated review?]]="No", Table1[[#This Row],[Date Notice of Complete Application Issued]]&lt;&gt;"", Table1[[#This Row],[Date of Decision]]&lt;&gt;""), Table1[[#This Row],[Date of Decision]]-Table1[[#This Row],[Date Notice of Complete Application Issued]], "")</f>
        <v/>
      </c>
      <c r="J285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5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5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59" s="74" t="str">
        <f>IF(Table1[[#This Row],[Was there an agreed upon decision date?]]="Yes",
    "Mutually agreed timeline",
    IF(ISNUMBER(Table1[[#This Row],[Total Active Review Days 
(without pauses)]]),
        IF(Table1[[#This Row],[Total Active Review Days 
(without pauses)]] &gt; Table1[[#This Row],[Deadline 
(Hidden Helper)]], "Yes", "No"),
    ""))</f>
        <v/>
      </c>
      <c r="N2859" s="8"/>
      <c r="O2859" s="8"/>
      <c r="BU2859"/>
      <c r="BV2859"/>
    </row>
    <row r="2860" spans="1:74" x14ac:dyDescent="0.25">
      <c r="A2860" s="18"/>
      <c r="B2860" s="20"/>
      <c r="C2860" s="72"/>
      <c r="D2860" s="19"/>
      <c r="E2860" s="20"/>
      <c r="F2860" s="20"/>
      <c r="G2860" s="19"/>
      <c r="H2860" s="19"/>
      <c r="I2860" s="76" t="str">
        <f>IF(AND(Table1[[#This Row],[Was this permit part of a consolidated review?]]="No", Table1[[#This Row],[Date Notice of Complete Application Issued]]&lt;&gt;"", Table1[[#This Row],[Date of Decision]]&lt;&gt;""), Table1[[#This Row],[Date of Decision]]-Table1[[#This Row],[Date Notice of Complete Application Issued]], "")</f>
        <v/>
      </c>
      <c r="J286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6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6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60" s="74" t="str">
        <f>IF(Table1[[#This Row],[Was there an agreed upon decision date?]]="Yes",
    "Mutually agreed timeline",
    IF(ISNUMBER(Table1[[#This Row],[Total Active Review Days 
(without pauses)]]),
        IF(Table1[[#This Row],[Total Active Review Days 
(without pauses)]] &gt; Table1[[#This Row],[Deadline 
(Hidden Helper)]], "Yes", "No"),
    ""))</f>
        <v/>
      </c>
      <c r="N2860" s="8"/>
      <c r="O2860" s="8"/>
      <c r="BU2860"/>
      <c r="BV2860"/>
    </row>
    <row r="2861" spans="1:74" x14ac:dyDescent="0.25">
      <c r="A2861" s="18"/>
      <c r="B2861" s="20"/>
      <c r="C2861" s="72"/>
      <c r="D2861" s="19"/>
      <c r="E2861" s="20"/>
      <c r="F2861" s="20"/>
      <c r="G2861" s="19"/>
      <c r="H2861" s="19"/>
      <c r="I2861" s="76" t="str">
        <f>IF(AND(Table1[[#This Row],[Was this permit part of a consolidated review?]]="No", Table1[[#This Row],[Date Notice of Complete Application Issued]]&lt;&gt;"", Table1[[#This Row],[Date of Decision]]&lt;&gt;""), Table1[[#This Row],[Date of Decision]]-Table1[[#This Row],[Date Notice of Complete Application Issued]], "")</f>
        <v/>
      </c>
      <c r="J286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6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6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61" s="74" t="str">
        <f>IF(Table1[[#This Row],[Was there an agreed upon decision date?]]="Yes",
    "Mutually agreed timeline",
    IF(ISNUMBER(Table1[[#This Row],[Total Active Review Days 
(without pauses)]]),
        IF(Table1[[#This Row],[Total Active Review Days 
(without pauses)]] &gt; Table1[[#This Row],[Deadline 
(Hidden Helper)]], "Yes", "No"),
    ""))</f>
        <v/>
      </c>
      <c r="N2861" s="8"/>
      <c r="O2861" s="8"/>
      <c r="BU2861"/>
      <c r="BV2861"/>
    </row>
    <row r="2862" spans="1:74" x14ac:dyDescent="0.25">
      <c r="A2862" s="18"/>
      <c r="B2862" s="20"/>
      <c r="C2862" s="72"/>
      <c r="D2862" s="19"/>
      <c r="E2862" s="20"/>
      <c r="F2862" s="20"/>
      <c r="G2862" s="19"/>
      <c r="H2862" s="19"/>
      <c r="I2862" s="76" t="str">
        <f>IF(AND(Table1[[#This Row],[Was this permit part of a consolidated review?]]="No", Table1[[#This Row],[Date Notice of Complete Application Issued]]&lt;&gt;"", Table1[[#This Row],[Date of Decision]]&lt;&gt;""), Table1[[#This Row],[Date of Decision]]-Table1[[#This Row],[Date Notice of Complete Application Issued]], "")</f>
        <v/>
      </c>
      <c r="J286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6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6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62" s="74" t="str">
        <f>IF(Table1[[#This Row],[Was there an agreed upon decision date?]]="Yes",
    "Mutually agreed timeline",
    IF(ISNUMBER(Table1[[#This Row],[Total Active Review Days 
(without pauses)]]),
        IF(Table1[[#This Row],[Total Active Review Days 
(without pauses)]] &gt; Table1[[#This Row],[Deadline 
(Hidden Helper)]], "Yes", "No"),
    ""))</f>
        <v/>
      </c>
      <c r="N2862" s="8"/>
      <c r="O2862" s="8"/>
      <c r="BU2862"/>
      <c r="BV2862"/>
    </row>
    <row r="2863" spans="1:74" x14ac:dyDescent="0.25">
      <c r="A2863" s="18"/>
      <c r="B2863" s="20"/>
      <c r="C2863" s="72"/>
      <c r="D2863" s="19"/>
      <c r="E2863" s="20"/>
      <c r="F2863" s="20"/>
      <c r="G2863" s="19"/>
      <c r="H2863" s="19"/>
      <c r="I2863" s="76" t="str">
        <f>IF(AND(Table1[[#This Row],[Was this permit part of a consolidated review?]]="No", Table1[[#This Row],[Date Notice of Complete Application Issued]]&lt;&gt;"", Table1[[#This Row],[Date of Decision]]&lt;&gt;""), Table1[[#This Row],[Date of Decision]]-Table1[[#This Row],[Date Notice of Complete Application Issued]], "")</f>
        <v/>
      </c>
      <c r="J286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6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6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63" s="74" t="str">
        <f>IF(Table1[[#This Row],[Was there an agreed upon decision date?]]="Yes",
    "Mutually agreed timeline",
    IF(ISNUMBER(Table1[[#This Row],[Total Active Review Days 
(without pauses)]]),
        IF(Table1[[#This Row],[Total Active Review Days 
(without pauses)]] &gt; Table1[[#This Row],[Deadline 
(Hidden Helper)]], "Yes", "No"),
    ""))</f>
        <v/>
      </c>
      <c r="N2863" s="8"/>
      <c r="O2863" s="8"/>
      <c r="BU2863"/>
      <c r="BV2863"/>
    </row>
    <row r="2864" spans="1:74" x14ac:dyDescent="0.25">
      <c r="A2864" s="18"/>
      <c r="B2864" s="20"/>
      <c r="C2864" s="72"/>
      <c r="D2864" s="19"/>
      <c r="E2864" s="20"/>
      <c r="F2864" s="20"/>
      <c r="G2864" s="19"/>
      <c r="H2864" s="19"/>
      <c r="I2864" s="76" t="str">
        <f>IF(AND(Table1[[#This Row],[Was this permit part of a consolidated review?]]="No", Table1[[#This Row],[Date Notice of Complete Application Issued]]&lt;&gt;"", Table1[[#This Row],[Date of Decision]]&lt;&gt;""), Table1[[#This Row],[Date of Decision]]-Table1[[#This Row],[Date Notice of Complete Application Issued]], "")</f>
        <v/>
      </c>
      <c r="J286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6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6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64" s="74" t="str">
        <f>IF(Table1[[#This Row],[Was there an agreed upon decision date?]]="Yes",
    "Mutually agreed timeline",
    IF(ISNUMBER(Table1[[#This Row],[Total Active Review Days 
(without pauses)]]),
        IF(Table1[[#This Row],[Total Active Review Days 
(without pauses)]] &gt; Table1[[#This Row],[Deadline 
(Hidden Helper)]], "Yes", "No"),
    ""))</f>
        <v/>
      </c>
      <c r="N2864" s="8"/>
      <c r="O2864" s="8"/>
      <c r="BU2864"/>
      <c r="BV2864"/>
    </row>
    <row r="2865" spans="1:74" x14ac:dyDescent="0.25">
      <c r="A2865" s="18"/>
      <c r="B2865" s="20"/>
      <c r="C2865" s="72"/>
      <c r="D2865" s="19"/>
      <c r="E2865" s="20"/>
      <c r="F2865" s="20"/>
      <c r="G2865" s="19"/>
      <c r="H2865" s="19"/>
      <c r="I2865" s="76" t="str">
        <f>IF(AND(Table1[[#This Row],[Was this permit part of a consolidated review?]]="No", Table1[[#This Row],[Date Notice of Complete Application Issued]]&lt;&gt;"", Table1[[#This Row],[Date of Decision]]&lt;&gt;""), Table1[[#This Row],[Date of Decision]]-Table1[[#This Row],[Date Notice of Complete Application Issued]], "")</f>
        <v/>
      </c>
      <c r="J286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6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6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65" s="74" t="str">
        <f>IF(Table1[[#This Row],[Was there an agreed upon decision date?]]="Yes",
    "Mutually agreed timeline",
    IF(ISNUMBER(Table1[[#This Row],[Total Active Review Days 
(without pauses)]]),
        IF(Table1[[#This Row],[Total Active Review Days 
(without pauses)]] &gt; Table1[[#This Row],[Deadline 
(Hidden Helper)]], "Yes", "No"),
    ""))</f>
        <v/>
      </c>
      <c r="N2865" s="8"/>
      <c r="O2865" s="8"/>
      <c r="BU2865"/>
      <c r="BV2865"/>
    </row>
    <row r="2866" spans="1:74" x14ac:dyDescent="0.25">
      <c r="A2866" s="18"/>
      <c r="B2866" s="20"/>
      <c r="C2866" s="72"/>
      <c r="D2866" s="19"/>
      <c r="E2866" s="20"/>
      <c r="F2866" s="20"/>
      <c r="G2866" s="19"/>
      <c r="H2866" s="19"/>
      <c r="I2866" s="76" t="str">
        <f>IF(AND(Table1[[#This Row],[Was this permit part of a consolidated review?]]="No", Table1[[#This Row],[Date Notice of Complete Application Issued]]&lt;&gt;"", Table1[[#This Row],[Date of Decision]]&lt;&gt;""), Table1[[#This Row],[Date of Decision]]-Table1[[#This Row],[Date Notice of Complete Application Issued]], "")</f>
        <v/>
      </c>
      <c r="J286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6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6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66" s="74" t="str">
        <f>IF(Table1[[#This Row],[Was there an agreed upon decision date?]]="Yes",
    "Mutually agreed timeline",
    IF(ISNUMBER(Table1[[#This Row],[Total Active Review Days 
(without pauses)]]),
        IF(Table1[[#This Row],[Total Active Review Days 
(without pauses)]] &gt; Table1[[#This Row],[Deadline 
(Hidden Helper)]], "Yes", "No"),
    ""))</f>
        <v/>
      </c>
      <c r="N2866" s="8"/>
      <c r="O2866" s="8"/>
      <c r="BU2866"/>
      <c r="BV2866"/>
    </row>
    <row r="2867" spans="1:74" x14ac:dyDescent="0.25">
      <c r="A2867" s="18"/>
      <c r="B2867" s="20"/>
      <c r="C2867" s="72"/>
      <c r="D2867" s="19"/>
      <c r="E2867" s="20"/>
      <c r="F2867" s="20"/>
      <c r="G2867" s="19"/>
      <c r="H2867" s="19"/>
      <c r="I2867" s="76" t="str">
        <f>IF(AND(Table1[[#This Row],[Was this permit part of a consolidated review?]]="No", Table1[[#This Row],[Date Notice of Complete Application Issued]]&lt;&gt;"", Table1[[#This Row],[Date of Decision]]&lt;&gt;""), Table1[[#This Row],[Date of Decision]]-Table1[[#This Row],[Date Notice of Complete Application Issued]], "")</f>
        <v/>
      </c>
      <c r="J286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6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6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67" s="74" t="str">
        <f>IF(Table1[[#This Row],[Was there an agreed upon decision date?]]="Yes",
    "Mutually agreed timeline",
    IF(ISNUMBER(Table1[[#This Row],[Total Active Review Days 
(without pauses)]]),
        IF(Table1[[#This Row],[Total Active Review Days 
(without pauses)]] &gt; Table1[[#This Row],[Deadline 
(Hidden Helper)]], "Yes", "No"),
    ""))</f>
        <v/>
      </c>
      <c r="N2867" s="8"/>
      <c r="O2867" s="8"/>
      <c r="BU2867"/>
      <c r="BV2867"/>
    </row>
    <row r="2868" spans="1:74" x14ac:dyDescent="0.25">
      <c r="A2868" s="18"/>
      <c r="B2868" s="20"/>
      <c r="C2868" s="72"/>
      <c r="D2868" s="19"/>
      <c r="E2868" s="20"/>
      <c r="F2868" s="20"/>
      <c r="G2868" s="19"/>
      <c r="H2868" s="19"/>
      <c r="I2868" s="76" t="str">
        <f>IF(AND(Table1[[#This Row],[Was this permit part of a consolidated review?]]="No", Table1[[#This Row],[Date Notice of Complete Application Issued]]&lt;&gt;"", Table1[[#This Row],[Date of Decision]]&lt;&gt;""), Table1[[#This Row],[Date of Decision]]-Table1[[#This Row],[Date Notice of Complete Application Issued]], "")</f>
        <v/>
      </c>
      <c r="J286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6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6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68" s="74" t="str">
        <f>IF(Table1[[#This Row],[Was there an agreed upon decision date?]]="Yes",
    "Mutually agreed timeline",
    IF(ISNUMBER(Table1[[#This Row],[Total Active Review Days 
(without pauses)]]),
        IF(Table1[[#This Row],[Total Active Review Days 
(without pauses)]] &gt; Table1[[#This Row],[Deadline 
(Hidden Helper)]], "Yes", "No"),
    ""))</f>
        <v/>
      </c>
      <c r="N2868" s="8"/>
      <c r="O2868" s="8"/>
      <c r="BU2868"/>
      <c r="BV2868"/>
    </row>
    <row r="2869" spans="1:74" x14ac:dyDescent="0.25">
      <c r="A2869" s="18"/>
      <c r="B2869" s="20"/>
      <c r="C2869" s="72"/>
      <c r="D2869" s="19"/>
      <c r="E2869" s="20"/>
      <c r="F2869" s="20"/>
      <c r="G2869" s="19"/>
      <c r="H2869" s="19"/>
      <c r="I2869" s="76" t="str">
        <f>IF(AND(Table1[[#This Row],[Was this permit part of a consolidated review?]]="No", Table1[[#This Row],[Date Notice of Complete Application Issued]]&lt;&gt;"", Table1[[#This Row],[Date of Decision]]&lt;&gt;""), Table1[[#This Row],[Date of Decision]]-Table1[[#This Row],[Date Notice of Complete Application Issued]], "")</f>
        <v/>
      </c>
      <c r="J286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6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6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69" s="74" t="str">
        <f>IF(Table1[[#This Row],[Was there an agreed upon decision date?]]="Yes",
    "Mutually agreed timeline",
    IF(ISNUMBER(Table1[[#This Row],[Total Active Review Days 
(without pauses)]]),
        IF(Table1[[#This Row],[Total Active Review Days 
(without pauses)]] &gt; Table1[[#This Row],[Deadline 
(Hidden Helper)]], "Yes", "No"),
    ""))</f>
        <v/>
      </c>
      <c r="N2869" s="8"/>
      <c r="O2869" s="8"/>
      <c r="BU2869"/>
      <c r="BV2869"/>
    </row>
    <row r="2870" spans="1:74" x14ac:dyDescent="0.25">
      <c r="A2870" s="18"/>
      <c r="B2870" s="20"/>
      <c r="C2870" s="72"/>
      <c r="D2870" s="19"/>
      <c r="E2870" s="20"/>
      <c r="F2870" s="20"/>
      <c r="G2870" s="19"/>
      <c r="H2870" s="19"/>
      <c r="I2870" s="76" t="str">
        <f>IF(AND(Table1[[#This Row],[Was this permit part of a consolidated review?]]="No", Table1[[#This Row],[Date Notice of Complete Application Issued]]&lt;&gt;"", Table1[[#This Row],[Date of Decision]]&lt;&gt;""), Table1[[#This Row],[Date of Decision]]-Table1[[#This Row],[Date Notice of Complete Application Issued]], "")</f>
        <v/>
      </c>
      <c r="J287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7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7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70" s="74" t="str">
        <f>IF(Table1[[#This Row],[Was there an agreed upon decision date?]]="Yes",
    "Mutually agreed timeline",
    IF(ISNUMBER(Table1[[#This Row],[Total Active Review Days 
(without pauses)]]),
        IF(Table1[[#This Row],[Total Active Review Days 
(without pauses)]] &gt; Table1[[#This Row],[Deadline 
(Hidden Helper)]], "Yes", "No"),
    ""))</f>
        <v/>
      </c>
      <c r="N2870" s="8"/>
      <c r="O2870" s="8"/>
      <c r="BU2870"/>
      <c r="BV2870"/>
    </row>
    <row r="2871" spans="1:74" x14ac:dyDescent="0.25">
      <c r="A2871" s="18"/>
      <c r="B2871" s="20"/>
      <c r="C2871" s="72"/>
      <c r="D2871" s="19"/>
      <c r="E2871" s="20"/>
      <c r="F2871" s="20"/>
      <c r="G2871" s="19"/>
      <c r="H2871" s="19"/>
      <c r="I2871" s="76" t="str">
        <f>IF(AND(Table1[[#This Row],[Was this permit part of a consolidated review?]]="No", Table1[[#This Row],[Date Notice of Complete Application Issued]]&lt;&gt;"", Table1[[#This Row],[Date of Decision]]&lt;&gt;""), Table1[[#This Row],[Date of Decision]]-Table1[[#This Row],[Date Notice of Complete Application Issued]], "")</f>
        <v/>
      </c>
      <c r="J287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7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7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71" s="74" t="str">
        <f>IF(Table1[[#This Row],[Was there an agreed upon decision date?]]="Yes",
    "Mutually agreed timeline",
    IF(ISNUMBER(Table1[[#This Row],[Total Active Review Days 
(without pauses)]]),
        IF(Table1[[#This Row],[Total Active Review Days 
(without pauses)]] &gt; Table1[[#This Row],[Deadline 
(Hidden Helper)]], "Yes", "No"),
    ""))</f>
        <v/>
      </c>
      <c r="N2871" s="8"/>
      <c r="O2871" s="8"/>
      <c r="BU2871"/>
      <c r="BV2871"/>
    </row>
    <row r="2872" spans="1:74" x14ac:dyDescent="0.25">
      <c r="A2872" s="18"/>
      <c r="B2872" s="20"/>
      <c r="C2872" s="72"/>
      <c r="D2872" s="19"/>
      <c r="E2872" s="20"/>
      <c r="F2872" s="20"/>
      <c r="G2872" s="19"/>
      <c r="H2872" s="19"/>
      <c r="I2872" s="76" t="str">
        <f>IF(AND(Table1[[#This Row],[Was this permit part of a consolidated review?]]="No", Table1[[#This Row],[Date Notice of Complete Application Issued]]&lt;&gt;"", Table1[[#This Row],[Date of Decision]]&lt;&gt;""), Table1[[#This Row],[Date of Decision]]-Table1[[#This Row],[Date Notice of Complete Application Issued]], "")</f>
        <v/>
      </c>
      <c r="J287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7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7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72" s="74" t="str">
        <f>IF(Table1[[#This Row],[Was there an agreed upon decision date?]]="Yes",
    "Mutually agreed timeline",
    IF(ISNUMBER(Table1[[#This Row],[Total Active Review Days 
(without pauses)]]),
        IF(Table1[[#This Row],[Total Active Review Days 
(without pauses)]] &gt; Table1[[#This Row],[Deadline 
(Hidden Helper)]], "Yes", "No"),
    ""))</f>
        <v/>
      </c>
      <c r="N2872" s="8"/>
      <c r="O2872" s="8"/>
      <c r="BU2872"/>
      <c r="BV2872"/>
    </row>
    <row r="2873" spans="1:74" x14ac:dyDescent="0.25">
      <c r="A2873" s="18"/>
      <c r="B2873" s="20"/>
      <c r="C2873" s="72"/>
      <c r="D2873" s="19"/>
      <c r="E2873" s="20"/>
      <c r="F2873" s="20"/>
      <c r="G2873" s="19"/>
      <c r="H2873" s="19"/>
      <c r="I2873" s="76" t="str">
        <f>IF(AND(Table1[[#This Row],[Was this permit part of a consolidated review?]]="No", Table1[[#This Row],[Date Notice of Complete Application Issued]]&lt;&gt;"", Table1[[#This Row],[Date of Decision]]&lt;&gt;""), Table1[[#This Row],[Date of Decision]]-Table1[[#This Row],[Date Notice of Complete Application Issued]], "")</f>
        <v/>
      </c>
      <c r="J287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7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7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73" s="74" t="str">
        <f>IF(Table1[[#This Row],[Was there an agreed upon decision date?]]="Yes",
    "Mutually agreed timeline",
    IF(ISNUMBER(Table1[[#This Row],[Total Active Review Days 
(without pauses)]]),
        IF(Table1[[#This Row],[Total Active Review Days 
(without pauses)]] &gt; Table1[[#This Row],[Deadline 
(Hidden Helper)]], "Yes", "No"),
    ""))</f>
        <v/>
      </c>
      <c r="N2873" s="8"/>
      <c r="O2873" s="8"/>
      <c r="BU2873"/>
      <c r="BV2873"/>
    </row>
    <row r="2874" spans="1:74" x14ac:dyDescent="0.25">
      <c r="A2874" s="18"/>
      <c r="B2874" s="20"/>
      <c r="C2874" s="72"/>
      <c r="D2874" s="19"/>
      <c r="E2874" s="20"/>
      <c r="F2874" s="20"/>
      <c r="G2874" s="19"/>
      <c r="H2874" s="19"/>
      <c r="I2874" s="76" t="str">
        <f>IF(AND(Table1[[#This Row],[Was this permit part of a consolidated review?]]="No", Table1[[#This Row],[Date Notice of Complete Application Issued]]&lt;&gt;"", Table1[[#This Row],[Date of Decision]]&lt;&gt;""), Table1[[#This Row],[Date of Decision]]-Table1[[#This Row],[Date Notice of Complete Application Issued]], "")</f>
        <v/>
      </c>
      <c r="J287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7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7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74" s="74" t="str">
        <f>IF(Table1[[#This Row],[Was there an agreed upon decision date?]]="Yes",
    "Mutually agreed timeline",
    IF(ISNUMBER(Table1[[#This Row],[Total Active Review Days 
(without pauses)]]),
        IF(Table1[[#This Row],[Total Active Review Days 
(without pauses)]] &gt; Table1[[#This Row],[Deadline 
(Hidden Helper)]], "Yes", "No"),
    ""))</f>
        <v/>
      </c>
      <c r="N2874" s="8"/>
      <c r="O2874" s="8"/>
      <c r="BU2874"/>
      <c r="BV2874"/>
    </row>
    <row r="2875" spans="1:74" x14ac:dyDescent="0.25">
      <c r="A2875" s="18"/>
      <c r="B2875" s="20"/>
      <c r="C2875" s="72"/>
      <c r="D2875" s="19"/>
      <c r="E2875" s="20"/>
      <c r="F2875" s="20"/>
      <c r="G2875" s="19"/>
      <c r="H2875" s="19"/>
      <c r="I2875" s="76" t="str">
        <f>IF(AND(Table1[[#This Row],[Was this permit part of a consolidated review?]]="No", Table1[[#This Row],[Date Notice of Complete Application Issued]]&lt;&gt;"", Table1[[#This Row],[Date of Decision]]&lt;&gt;""), Table1[[#This Row],[Date of Decision]]-Table1[[#This Row],[Date Notice of Complete Application Issued]], "")</f>
        <v/>
      </c>
      <c r="J287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7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7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75" s="74" t="str">
        <f>IF(Table1[[#This Row],[Was there an agreed upon decision date?]]="Yes",
    "Mutually agreed timeline",
    IF(ISNUMBER(Table1[[#This Row],[Total Active Review Days 
(without pauses)]]),
        IF(Table1[[#This Row],[Total Active Review Days 
(without pauses)]] &gt; Table1[[#This Row],[Deadline 
(Hidden Helper)]], "Yes", "No"),
    ""))</f>
        <v/>
      </c>
      <c r="N2875" s="8"/>
      <c r="O2875" s="8"/>
      <c r="BU2875"/>
      <c r="BV2875"/>
    </row>
    <row r="2876" spans="1:74" x14ac:dyDescent="0.25">
      <c r="A2876" s="18"/>
      <c r="B2876" s="20"/>
      <c r="C2876" s="72"/>
      <c r="D2876" s="19"/>
      <c r="E2876" s="20"/>
      <c r="F2876" s="20"/>
      <c r="G2876" s="19"/>
      <c r="H2876" s="19"/>
      <c r="I2876" s="76" t="str">
        <f>IF(AND(Table1[[#This Row],[Was this permit part of a consolidated review?]]="No", Table1[[#This Row],[Date Notice of Complete Application Issued]]&lt;&gt;"", Table1[[#This Row],[Date of Decision]]&lt;&gt;""), Table1[[#This Row],[Date of Decision]]-Table1[[#This Row],[Date Notice of Complete Application Issued]], "")</f>
        <v/>
      </c>
      <c r="J287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7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7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76" s="74" t="str">
        <f>IF(Table1[[#This Row],[Was there an agreed upon decision date?]]="Yes",
    "Mutually agreed timeline",
    IF(ISNUMBER(Table1[[#This Row],[Total Active Review Days 
(without pauses)]]),
        IF(Table1[[#This Row],[Total Active Review Days 
(without pauses)]] &gt; Table1[[#This Row],[Deadline 
(Hidden Helper)]], "Yes", "No"),
    ""))</f>
        <v/>
      </c>
      <c r="N2876" s="8"/>
      <c r="O2876" s="8"/>
      <c r="BU2876"/>
      <c r="BV2876"/>
    </row>
    <row r="2877" spans="1:74" x14ac:dyDescent="0.25">
      <c r="A2877" s="18"/>
      <c r="B2877" s="20"/>
      <c r="C2877" s="72"/>
      <c r="D2877" s="19"/>
      <c r="E2877" s="20"/>
      <c r="F2877" s="20"/>
      <c r="G2877" s="19"/>
      <c r="H2877" s="19"/>
      <c r="I2877" s="76" t="str">
        <f>IF(AND(Table1[[#This Row],[Was this permit part of a consolidated review?]]="No", Table1[[#This Row],[Date Notice of Complete Application Issued]]&lt;&gt;"", Table1[[#This Row],[Date of Decision]]&lt;&gt;""), Table1[[#This Row],[Date of Decision]]-Table1[[#This Row],[Date Notice of Complete Application Issued]], "")</f>
        <v/>
      </c>
      <c r="J287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7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7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77" s="74" t="str">
        <f>IF(Table1[[#This Row],[Was there an agreed upon decision date?]]="Yes",
    "Mutually agreed timeline",
    IF(ISNUMBER(Table1[[#This Row],[Total Active Review Days 
(without pauses)]]),
        IF(Table1[[#This Row],[Total Active Review Days 
(without pauses)]] &gt; Table1[[#This Row],[Deadline 
(Hidden Helper)]], "Yes", "No"),
    ""))</f>
        <v/>
      </c>
      <c r="N2877" s="8"/>
      <c r="O2877" s="8"/>
      <c r="BU2877"/>
      <c r="BV2877"/>
    </row>
    <row r="2878" spans="1:74" x14ac:dyDescent="0.25">
      <c r="A2878" s="18"/>
      <c r="B2878" s="20"/>
      <c r="C2878" s="72"/>
      <c r="D2878" s="19"/>
      <c r="E2878" s="20"/>
      <c r="F2878" s="20"/>
      <c r="G2878" s="19"/>
      <c r="H2878" s="19"/>
      <c r="I2878" s="76" t="str">
        <f>IF(AND(Table1[[#This Row],[Was this permit part of a consolidated review?]]="No", Table1[[#This Row],[Date Notice of Complete Application Issued]]&lt;&gt;"", Table1[[#This Row],[Date of Decision]]&lt;&gt;""), Table1[[#This Row],[Date of Decision]]-Table1[[#This Row],[Date Notice of Complete Application Issued]], "")</f>
        <v/>
      </c>
      <c r="J287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7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7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78" s="74" t="str">
        <f>IF(Table1[[#This Row],[Was there an agreed upon decision date?]]="Yes",
    "Mutually agreed timeline",
    IF(ISNUMBER(Table1[[#This Row],[Total Active Review Days 
(without pauses)]]),
        IF(Table1[[#This Row],[Total Active Review Days 
(without pauses)]] &gt; Table1[[#This Row],[Deadline 
(Hidden Helper)]], "Yes", "No"),
    ""))</f>
        <v/>
      </c>
      <c r="N2878" s="8"/>
      <c r="O2878" s="8"/>
      <c r="BU2878"/>
      <c r="BV2878"/>
    </row>
    <row r="2879" spans="1:74" x14ac:dyDescent="0.25">
      <c r="A2879" s="18"/>
      <c r="B2879" s="20"/>
      <c r="C2879" s="72"/>
      <c r="D2879" s="19"/>
      <c r="E2879" s="20"/>
      <c r="F2879" s="20"/>
      <c r="G2879" s="19"/>
      <c r="H2879" s="19"/>
      <c r="I2879" s="76" t="str">
        <f>IF(AND(Table1[[#This Row],[Was this permit part of a consolidated review?]]="No", Table1[[#This Row],[Date Notice of Complete Application Issued]]&lt;&gt;"", Table1[[#This Row],[Date of Decision]]&lt;&gt;""), Table1[[#This Row],[Date of Decision]]-Table1[[#This Row],[Date Notice of Complete Application Issued]], "")</f>
        <v/>
      </c>
      <c r="J287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7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7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79" s="74" t="str">
        <f>IF(Table1[[#This Row],[Was there an agreed upon decision date?]]="Yes",
    "Mutually agreed timeline",
    IF(ISNUMBER(Table1[[#This Row],[Total Active Review Days 
(without pauses)]]),
        IF(Table1[[#This Row],[Total Active Review Days 
(without pauses)]] &gt; Table1[[#This Row],[Deadline 
(Hidden Helper)]], "Yes", "No"),
    ""))</f>
        <v/>
      </c>
      <c r="N2879" s="8"/>
      <c r="O2879" s="8"/>
      <c r="BU2879"/>
      <c r="BV2879"/>
    </row>
    <row r="2880" spans="1:74" x14ac:dyDescent="0.25">
      <c r="A2880" s="18"/>
      <c r="B2880" s="20"/>
      <c r="C2880" s="72"/>
      <c r="D2880" s="19"/>
      <c r="E2880" s="20"/>
      <c r="F2880" s="20"/>
      <c r="G2880" s="19"/>
      <c r="H2880" s="19"/>
      <c r="I2880" s="76" t="str">
        <f>IF(AND(Table1[[#This Row],[Was this permit part of a consolidated review?]]="No", Table1[[#This Row],[Date Notice of Complete Application Issued]]&lt;&gt;"", Table1[[#This Row],[Date of Decision]]&lt;&gt;""), Table1[[#This Row],[Date of Decision]]-Table1[[#This Row],[Date Notice of Complete Application Issued]], "")</f>
        <v/>
      </c>
      <c r="J288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8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8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80" s="74" t="str">
        <f>IF(Table1[[#This Row],[Was there an agreed upon decision date?]]="Yes",
    "Mutually agreed timeline",
    IF(ISNUMBER(Table1[[#This Row],[Total Active Review Days 
(without pauses)]]),
        IF(Table1[[#This Row],[Total Active Review Days 
(without pauses)]] &gt; Table1[[#This Row],[Deadline 
(Hidden Helper)]], "Yes", "No"),
    ""))</f>
        <v/>
      </c>
      <c r="N2880" s="8"/>
      <c r="O2880" s="8"/>
      <c r="BU2880"/>
      <c r="BV2880"/>
    </row>
    <row r="2881" spans="1:74" x14ac:dyDescent="0.25">
      <c r="A2881" s="18"/>
      <c r="B2881" s="20"/>
      <c r="C2881" s="72"/>
      <c r="D2881" s="19"/>
      <c r="E2881" s="20"/>
      <c r="F2881" s="20"/>
      <c r="G2881" s="19"/>
      <c r="H2881" s="19"/>
      <c r="I2881" s="76" t="str">
        <f>IF(AND(Table1[[#This Row],[Was this permit part of a consolidated review?]]="No", Table1[[#This Row],[Date Notice of Complete Application Issued]]&lt;&gt;"", Table1[[#This Row],[Date of Decision]]&lt;&gt;""), Table1[[#This Row],[Date of Decision]]-Table1[[#This Row],[Date Notice of Complete Application Issued]], "")</f>
        <v/>
      </c>
      <c r="J288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8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8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81" s="74" t="str">
        <f>IF(Table1[[#This Row],[Was there an agreed upon decision date?]]="Yes",
    "Mutually agreed timeline",
    IF(ISNUMBER(Table1[[#This Row],[Total Active Review Days 
(without pauses)]]),
        IF(Table1[[#This Row],[Total Active Review Days 
(without pauses)]] &gt; Table1[[#This Row],[Deadline 
(Hidden Helper)]], "Yes", "No"),
    ""))</f>
        <v/>
      </c>
      <c r="N2881" s="8"/>
      <c r="O2881" s="8"/>
      <c r="BU2881"/>
      <c r="BV2881"/>
    </row>
    <row r="2882" spans="1:74" x14ac:dyDescent="0.25">
      <c r="A2882" s="18"/>
      <c r="B2882" s="20"/>
      <c r="C2882" s="72"/>
      <c r="D2882" s="19"/>
      <c r="E2882" s="20"/>
      <c r="F2882" s="20"/>
      <c r="G2882" s="19"/>
      <c r="H2882" s="19"/>
      <c r="I2882" s="76" t="str">
        <f>IF(AND(Table1[[#This Row],[Was this permit part of a consolidated review?]]="No", Table1[[#This Row],[Date Notice of Complete Application Issued]]&lt;&gt;"", Table1[[#This Row],[Date of Decision]]&lt;&gt;""), Table1[[#This Row],[Date of Decision]]-Table1[[#This Row],[Date Notice of Complete Application Issued]], "")</f>
        <v/>
      </c>
      <c r="J288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8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8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82" s="74" t="str">
        <f>IF(Table1[[#This Row],[Was there an agreed upon decision date?]]="Yes",
    "Mutually agreed timeline",
    IF(ISNUMBER(Table1[[#This Row],[Total Active Review Days 
(without pauses)]]),
        IF(Table1[[#This Row],[Total Active Review Days 
(without pauses)]] &gt; Table1[[#This Row],[Deadline 
(Hidden Helper)]], "Yes", "No"),
    ""))</f>
        <v/>
      </c>
      <c r="N2882" s="8"/>
      <c r="O2882" s="8"/>
      <c r="BU2882"/>
      <c r="BV2882"/>
    </row>
    <row r="2883" spans="1:74" x14ac:dyDescent="0.25">
      <c r="A2883" s="18"/>
      <c r="B2883" s="20"/>
      <c r="C2883" s="72"/>
      <c r="D2883" s="19"/>
      <c r="E2883" s="20"/>
      <c r="F2883" s="20"/>
      <c r="G2883" s="19"/>
      <c r="H2883" s="19"/>
      <c r="I2883" s="76" t="str">
        <f>IF(AND(Table1[[#This Row],[Was this permit part of a consolidated review?]]="No", Table1[[#This Row],[Date Notice of Complete Application Issued]]&lt;&gt;"", Table1[[#This Row],[Date of Decision]]&lt;&gt;""), Table1[[#This Row],[Date of Decision]]-Table1[[#This Row],[Date Notice of Complete Application Issued]], "")</f>
        <v/>
      </c>
      <c r="J288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8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8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83" s="74" t="str">
        <f>IF(Table1[[#This Row],[Was there an agreed upon decision date?]]="Yes",
    "Mutually agreed timeline",
    IF(ISNUMBER(Table1[[#This Row],[Total Active Review Days 
(without pauses)]]),
        IF(Table1[[#This Row],[Total Active Review Days 
(without pauses)]] &gt; Table1[[#This Row],[Deadline 
(Hidden Helper)]], "Yes", "No"),
    ""))</f>
        <v/>
      </c>
      <c r="N2883" s="8"/>
      <c r="O2883" s="8"/>
      <c r="BU2883"/>
      <c r="BV2883"/>
    </row>
    <row r="2884" spans="1:74" x14ac:dyDescent="0.25">
      <c r="A2884" s="18"/>
      <c r="B2884" s="20"/>
      <c r="C2884" s="72"/>
      <c r="D2884" s="19"/>
      <c r="E2884" s="20"/>
      <c r="F2884" s="20"/>
      <c r="G2884" s="19"/>
      <c r="H2884" s="19"/>
      <c r="I2884" s="76" t="str">
        <f>IF(AND(Table1[[#This Row],[Was this permit part of a consolidated review?]]="No", Table1[[#This Row],[Date Notice of Complete Application Issued]]&lt;&gt;"", Table1[[#This Row],[Date of Decision]]&lt;&gt;""), Table1[[#This Row],[Date of Decision]]-Table1[[#This Row],[Date Notice of Complete Application Issued]], "")</f>
        <v/>
      </c>
      <c r="J288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8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8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84" s="74" t="str">
        <f>IF(Table1[[#This Row],[Was there an agreed upon decision date?]]="Yes",
    "Mutually agreed timeline",
    IF(ISNUMBER(Table1[[#This Row],[Total Active Review Days 
(without pauses)]]),
        IF(Table1[[#This Row],[Total Active Review Days 
(without pauses)]] &gt; Table1[[#This Row],[Deadline 
(Hidden Helper)]], "Yes", "No"),
    ""))</f>
        <v/>
      </c>
      <c r="N2884" s="8"/>
      <c r="O2884" s="8"/>
      <c r="BU2884"/>
      <c r="BV2884"/>
    </row>
    <row r="2885" spans="1:74" x14ac:dyDescent="0.25">
      <c r="A2885" s="18"/>
      <c r="B2885" s="20"/>
      <c r="C2885" s="72"/>
      <c r="D2885" s="19"/>
      <c r="E2885" s="20"/>
      <c r="F2885" s="20"/>
      <c r="G2885" s="19"/>
      <c r="H2885" s="19"/>
      <c r="I2885" s="76" t="str">
        <f>IF(AND(Table1[[#This Row],[Was this permit part of a consolidated review?]]="No", Table1[[#This Row],[Date Notice of Complete Application Issued]]&lt;&gt;"", Table1[[#This Row],[Date of Decision]]&lt;&gt;""), Table1[[#This Row],[Date of Decision]]-Table1[[#This Row],[Date Notice of Complete Application Issued]], "")</f>
        <v/>
      </c>
      <c r="J288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8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8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85" s="74" t="str">
        <f>IF(Table1[[#This Row],[Was there an agreed upon decision date?]]="Yes",
    "Mutually agreed timeline",
    IF(ISNUMBER(Table1[[#This Row],[Total Active Review Days 
(without pauses)]]),
        IF(Table1[[#This Row],[Total Active Review Days 
(without pauses)]] &gt; Table1[[#This Row],[Deadline 
(Hidden Helper)]], "Yes", "No"),
    ""))</f>
        <v/>
      </c>
      <c r="N2885" s="8"/>
      <c r="O2885" s="8"/>
      <c r="BU2885"/>
      <c r="BV2885"/>
    </row>
    <row r="2886" spans="1:74" x14ac:dyDescent="0.25">
      <c r="A2886" s="18"/>
      <c r="B2886" s="20"/>
      <c r="C2886" s="72"/>
      <c r="D2886" s="19"/>
      <c r="E2886" s="20"/>
      <c r="F2886" s="20"/>
      <c r="G2886" s="19"/>
      <c r="H2886" s="19"/>
      <c r="I2886" s="76" t="str">
        <f>IF(AND(Table1[[#This Row],[Was this permit part of a consolidated review?]]="No", Table1[[#This Row],[Date Notice of Complete Application Issued]]&lt;&gt;"", Table1[[#This Row],[Date of Decision]]&lt;&gt;""), Table1[[#This Row],[Date of Decision]]-Table1[[#This Row],[Date Notice of Complete Application Issued]], "")</f>
        <v/>
      </c>
      <c r="J288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8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8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86" s="74" t="str">
        <f>IF(Table1[[#This Row],[Was there an agreed upon decision date?]]="Yes",
    "Mutually agreed timeline",
    IF(ISNUMBER(Table1[[#This Row],[Total Active Review Days 
(without pauses)]]),
        IF(Table1[[#This Row],[Total Active Review Days 
(without pauses)]] &gt; Table1[[#This Row],[Deadline 
(Hidden Helper)]], "Yes", "No"),
    ""))</f>
        <v/>
      </c>
      <c r="N2886" s="8"/>
      <c r="O2886" s="8"/>
      <c r="BU2886"/>
      <c r="BV2886"/>
    </row>
    <row r="2887" spans="1:74" x14ac:dyDescent="0.25">
      <c r="A2887" s="18"/>
      <c r="B2887" s="20"/>
      <c r="C2887" s="72"/>
      <c r="D2887" s="19"/>
      <c r="E2887" s="20"/>
      <c r="F2887" s="20"/>
      <c r="G2887" s="19"/>
      <c r="H2887" s="19"/>
      <c r="I2887" s="76" t="str">
        <f>IF(AND(Table1[[#This Row],[Was this permit part of a consolidated review?]]="No", Table1[[#This Row],[Date Notice of Complete Application Issued]]&lt;&gt;"", Table1[[#This Row],[Date of Decision]]&lt;&gt;""), Table1[[#This Row],[Date of Decision]]-Table1[[#This Row],[Date Notice of Complete Application Issued]], "")</f>
        <v/>
      </c>
      <c r="J288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8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8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87" s="74" t="str">
        <f>IF(Table1[[#This Row],[Was there an agreed upon decision date?]]="Yes",
    "Mutually agreed timeline",
    IF(ISNUMBER(Table1[[#This Row],[Total Active Review Days 
(without pauses)]]),
        IF(Table1[[#This Row],[Total Active Review Days 
(without pauses)]] &gt; Table1[[#This Row],[Deadline 
(Hidden Helper)]], "Yes", "No"),
    ""))</f>
        <v/>
      </c>
      <c r="N2887" s="8"/>
      <c r="O2887" s="8"/>
      <c r="BU2887"/>
      <c r="BV2887"/>
    </row>
    <row r="2888" spans="1:74" x14ac:dyDescent="0.25">
      <c r="A2888" s="18"/>
      <c r="B2888" s="20"/>
      <c r="C2888" s="72"/>
      <c r="D2888" s="19"/>
      <c r="E2888" s="20"/>
      <c r="F2888" s="20"/>
      <c r="G2888" s="19"/>
      <c r="H2888" s="19"/>
      <c r="I2888" s="76" t="str">
        <f>IF(AND(Table1[[#This Row],[Was this permit part of a consolidated review?]]="No", Table1[[#This Row],[Date Notice of Complete Application Issued]]&lt;&gt;"", Table1[[#This Row],[Date of Decision]]&lt;&gt;""), Table1[[#This Row],[Date of Decision]]-Table1[[#This Row],[Date Notice of Complete Application Issued]], "")</f>
        <v/>
      </c>
      <c r="J288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8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8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88" s="74" t="str">
        <f>IF(Table1[[#This Row],[Was there an agreed upon decision date?]]="Yes",
    "Mutually agreed timeline",
    IF(ISNUMBER(Table1[[#This Row],[Total Active Review Days 
(without pauses)]]),
        IF(Table1[[#This Row],[Total Active Review Days 
(without pauses)]] &gt; Table1[[#This Row],[Deadline 
(Hidden Helper)]], "Yes", "No"),
    ""))</f>
        <v/>
      </c>
      <c r="N2888" s="8"/>
      <c r="O2888" s="8"/>
      <c r="BU2888"/>
      <c r="BV2888"/>
    </row>
    <row r="2889" spans="1:74" x14ac:dyDescent="0.25">
      <c r="A2889" s="18"/>
      <c r="B2889" s="20"/>
      <c r="C2889" s="72"/>
      <c r="D2889" s="19"/>
      <c r="E2889" s="20"/>
      <c r="F2889" s="20"/>
      <c r="G2889" s="19"/>
      <c r="H2889" s="19"/>
      <c r="I2889" s="76" t="str">
        <f>IF(AND(Table1[[#This Row],[Was this permit part of a consolidated review?]]="No", Table1[[#This Row],[Date Notice of Complete Application Issued]]&lt;&gt;"", Table1[[#This Row],[Date of Decision]]&lt;&gt;""), Table1[[#This Row],[Date of Decision]]-Table1[[#This Row],[Date Notice of Complete Application Issued]], "")</f>
        <v/>
      </c>
      <c r="J288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8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8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89" s="74" t="str">
        <f>IF(Table1[[#This Row],[Was there an agreed upon decision date?]]="Yes",
    "Mutually agreed timeline",
    IF(ISNUMBER(Table1[[#This Row],[Total Active Review Days 
(without pauses)]]),
        IF(Table1[[#This Row],[Total Active Review Days 
(without pauses)]] &gt; Table1[[#This Row],[Deadline 
(Hidden Helper)]], "Yes", "No"),
    ""))</f>
        <v/>
      </c>
      <c r="N2889" s="8"/>
      <c r="O2889" s="8"/>
      <c r="BU2889"/>
      <c r="BV2889"/>
    </row>
    <row r="2890" spans="1:74" x14ac:dyDescent="0.25">
      <c r="A2890" s="18"/>
      <c r="B2890" s="20"/>
      <c r="C2890" s="72"/>
      <c r="D2890" s="19"/>
      <c r="E2890" s="20"/>
      <c r="F2890" s="20"/>
      <c r="G2890" s="19"/>
      <c r="H2890" s="19"/>
      <c r="I2890" s="76" t="str">
        <f>IF(AND(Table1[[#This Row],[Was this permit part of a consolidated review?]]="No", Table1[[#This Row],[Date Notice of Complete Application Issued]]&lt;&gt;"", Table1[[#This Row],[Date of Decision]]&lt;&gt;""), Table1[[#This Row],[Date of Decision]]-Table1[[#This Row],[Date Notice of Complete Application Issued]], "")</f>
        <v/>
      </c>
      <c r="J289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9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9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90" s="74" t="str">
        <f>IF(Table1[[#This Row],[Was there an agreed upon decision date?]]="Yes",
    "Mutually agreed timeline",
    IF(ISNUMBER(Table1[[#This Row],[Total Active Review Days 
(without pauses)]]),
        IF(Table1[[#This Row],[Total Active Review Days 
(without pauses)]] &gt; Table1[[#This Row],[Deadline 
(Hidden Helper)]], "Yes", "No"),
    ""))</f>
        <v/>
      </c>
      <c r="N2890" s="8"/>
      <c r="O2890" s="8"/>
      <c r="BU2890"/>
      <c r="BV2890"/>
    </row>
    <row r="2891" spans="1:74" x14ac:dyDescent="0.25">
      <c r="A2891" s="18"/>
      <c r="B2891" s="20"/>
      <c r="C2891" s="72"/>
      <c r="D2891" s="19"/>
      <c r="E2891" s="20"/>
      <c r="F2891" s="20"/>
      <c r="G2891" s="19"/>
      <c r="H2891" s="19"/>
      <c r="I2891" s="76" t="str">
        <f>IF(AND(Table1[[#This Row],[Was this permit part of a consolidated review?]]="No", Table1[[#This Row],[Date Notice of Complete Application Issued]]&lt;&gt;"", Table1[[#This Row],[Date of Decision]]&lt;&gt;""), Table1[[#This Row],[Date of Decision]]-Table1[[#This Row],[Date Notice of Complete Application Issued]], "")</f>
        <v/>
      </c>
      <c r="J289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9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9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91" s="74" t="str">
        <f>IF(Table1[[#This Row],[Was there an agreed upon decision date?]]="Yes",
    "Mutually agreed timeline",
    IF(ISNUMBER(Table1[[#This Row],[Total Active Review Days 
(without pauses)]]),
        IF(Table1[[#This Row],[Total Active Review Days 
(without pauses)]] &gt; Table1[[#This Row],[Deadline 
(Hidden Helper)]], "Yes", "No"),
    ""))</f>
        <v/>
      </c>
      <c r="N2891" s="8"/>
      <c r="O2891" s="8"/>
      <c r="BU2891"/>
      <c r="BV2891"/>
    </row>
    <row r="2892" spans="1:74" x14ac:dyDescent="0.25">
      <c r="A2892" s="18"/>
      <c r="B2892" s="20"/>
      <c r="C2892" s="72"/>
      <c r="D2892" s="19"/>
      <c r="E2892" s="20"/>
      <c r="F2892" s="20"/>
      <c r="G2892" s="19"/>
      <c r="H2892" s="19"/>
      <c r="I2892" s="76" t="str">
        <f>IF(AND(Table1[[#This Row],[Was this permit part of a consolidated review?]]="No", Table1[[#This Row],[Date Notice of Complete Application Issued]]&lt;&gt;"", Table1[[#This Row],[Date of Decision]]&lt;&gt;""), Table1[[#This Row],[Date of Decision]]-Table1[[#This Row],[Date Notice of Complete Application Issued]], "")</f>
        <v/>
      </c>
      <c r="J289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9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9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92" s="74" t="str">
        <f>IF(Table1[[#This Row],[Was there an agreed upon decision date?]]="Yes",
    "Mutually agreed timeline",
    IF(ISNUMBER(Table1[[#This Row],[Total Active Review Days 
(without pauses)]]),
        IF(Table1[[#This Row],[Total Active Review Days 
(without pauses)]] &gt; Table1[[#This Row],[Deadline 
(Hidden Helper)]], "Yes", "No"),
    ""))</f>
        <v/>
      </c>
      <c r="N2892" s="8"/>
      <c r="O2892" s="8"/>
      <c r="BU2892"/>
      <c r="BV2892"/>
    </row>
    <row r="2893" spans="1:74" x14ac:dyDescent="0.25">
      <c r="A2893" s="18"/>
      <c r="B2893" s="20"/>
      <c r="C2893" s="72"/>
      <c r="D2893" s="19"/>
      <c r="E2893" s="20"/>
      <c r="F2893" s="20"/>
      <c r="G2893" s="19"/>
      <c r="H2893" s="19"/>
      <c r="I2893" s="76" t="str">
        <f>IF(AND(Table1[[#This Row],[Was this permit part of a consolidated review?]]="No", Table1[[#This Row],[Date Notice of Complete Application Issued]]&lt;&gt;"", Table1[[#This Row],[Date of Decision]]&lt;&gt;""), Table1[[#This Row],[Date of Decision]]-Table1[[#This Row],[Date Notice of Complete Application Issued]], "")</f>
        <v/>
      </c>
      <c r="J289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9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9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93" s="74" t="str">
        <f>IF(Table1[[#This Row],[Was there an agreed upon decision date?]]="Yes",
    "Mutually agreed timeline",
    IF(ISNUMBER(Table1[[#This Row],[Total Active Review Days 
(without pauses)]]),
        IF(Table1[[#This Row],[Total Active Review Days 
(without pauses)]] &gt; Table1[[#This Row],[Deadline 
(Hidden Helper)]], "Yes", "No"),
    ""))</f>
        <v/>
      </c>
      <c r="N2893" s="8"/>
      <c r="O2893" s="8"/>
      <c r="BU2893"/>
      <c r="BV2893"/>
    </row>
    <row r="2894" spans="1:74" x14ac:dyDescent="0.25">
      <c r="A2894" s="18"/>
      <c r="B2894" s="20"/>
      <c r="C2894" s="72"/>
      <c r="D2894" s="19"/>
      <c r="E2894" s="20"/>
      <c r="F2894" s="20"/>
      <c r="G2894" s="19"/>
      <c r="H2894" s="19"/>
      <c r="I2894" s="76" t="str">
        <f>IF(AND(Table1[[#This Row],[Was this permit part of a consolidated review?]]="No", Table1[[#This Row],[Date Notice of Complete Application Issued]]&lt;&gt;"", Table1[[#This Row],[Date of Decision]]&lt;&gt;""), Table1[[#This Row],[Date of Decision]]-Table1[[#This Row],[Date Notice of Complete Application Issued]], "")</f>
        <v/>
      </c>
      <c r="J289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9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9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94" s="74" t="str">
        <f>IF(Table1[[#This Row],[Was there an agreed upon decision date?]]="Yes",
    "Mutually agreed timeline",
    IF(ISNUMBER(Table1[[#This Row],[Total Active Review Days 
(without pauses)]]),
        IF(Table1[[#This Row],[Total Active Review Days 
(without pauses)]] &gt; Table1[[#This Row],[Deadline 
(Hidden Helper)]], "Yes", "No"),
    ""))</f>
        <v/>
      </c>
      <c r="N2894" s="8"/>
      <c r="O2894" s="8"/>
      <c r="BU2894"/>
      <c r="BV2894"/>
    </row>
    <row r="2895" spans="1:74" x14ac:dyDescent="0.25">
      <c r="A2895" s="18"/>
      <c r="B2895" s="20"/>
      <c r="C2895" s="72"/>
      <c r="D2895" s="19"/>
      <c r="E2895" s="20"/>
      <c r="F2895" s="20"/>
      <c r="G2895" s="19"/>
      <c r="H2895" s="19"/>
      <c r="I2895" s="76" t="str">
        <f>IF(AND(Table1[[#This Row],[Was this permit part of a consolidated review?]]="No", Table1[[#This Row],[Date Notice of Complete Application Issued]]&lt;&gt;"", Table1[[#This Row],[Date of Decision]]&lt;&gt;""), Table1[[#This Row],[Date of Decision]]-Table1[[#This Row],[Date Notice of Complete Application Issued]], "")</f>
        <v/>
      </c>
      <c r="J289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9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9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95" s="74" t="str">
        <f>IF(Table1[[#This Row],[Was there an agreed upon decision date?]]="Yes",
    "Mutually agreed timeline",
    IF(ISNUMBER(Table1[[#This Row],[Total Active Review Days 
(without pauses)]]),
        IF(Table1[[#This Row],[Total Active Review Days 
(without pauses)]] &gt; Table1[[#This Row],[Deadline 
(Hidden Helper)]], "Yes", "No"),
    ""))</f>
        <v/>
      </c>
      <c r="N2895" s="8"/>
      <c r="O2895" s="8"/>
      <c r="BU2895"/>
      <c r="BV2895"/>
    </row>
    <row r="2896" spans="1:74" x14ac:dyDescent="0.25">
      <c r="A2896" s="18"/>
      <c r="B2896" s="20"/>
      <c r="C2896" s="72"/>
      <c r="D2896" s="19"/>
      <c r="E2896" s="20"/>
      <c r="F2896" s="20"/>
      <c r="G2896" s="19"/>
      <c r="H2896" s="19"/>
      <c r="I2896" s="76" t="str">
        <f>IF(AND(Table1[[#This Row],[Was this permit part of a consolidated review?]]="No", Table1[[#This Row],[Date Notice of Complete Application Issued]]&lt;&gt;"", Table1[[#This Row],[Date of Decision]]&lt;&gt;""), Table1[[#This Row],[Date of Decision]]-Table1[[#This Row],[Date Notice of Complete Application Issued]], "")</f>
        <v/>
      </c>
      <c r="J289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9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9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96" s="74" t="str">
        <f>IF(Table1[[#This Row],[Was there an agreed upon decision date?]]="Yes",
    "Mutually agreed timeline",
    IF(ISNUMBER(Table1[[#This Row],[Total Active Review Days 
(without pauses)]]),
        IF(Table1[[#This Row],[Total Active Review Days 
(without pauses)]] &gt; Table1[[#This Row],[Deadline 
(Hidden Helper)]], "Yes", "No"),
    ""))</f>
        <v/>
      </c>
      <c r="N2896" s="8"/>
      <c r="O2896" s="8"/>
      <c r="BU2896"/>
      <c r="BV2896"/>
    </row>
    <row r="2897" spans="1:74" x14ac:dyDescent="0.25">
      <c r="A2897" s="18"/>
      <c r="B2897" s="20"/>
      <c r="C2897" s="72"/>
      <c r="D2897" s="19"/>
      <c r="E2897" s="20"/>
      <c r="F2897" s="20"/>
      <c r="G2897" s="19"/>
      <c r="H2897" s="19"/>
      <c r="I2897" s="76" t="str">
        <f>IF(AND(Table1[[#This Row],[Was this permit part of a consolidated review?]]="No", Table1[[#This Row],[Date Notice of Complete Application Issued]]&lt;&gt;"", Table1[[#This Row],[Date of Decision]]&lt;&gt;""), Table1[[#This Row],[Date of Decision]]-Table1[[#This Row],[Date Notice of Complete Application Issued]], "")</f>
        <v/>
      </c>
      <c r="J289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9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9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97" s="74" t="str">
        <f>IF(Table1[[#This Row],[Was there an agreed upon decision date?]]="Yes",
    "Mutually agreed timeline",
    IF(ISNUMBER(Table1[[#This Row],[Total Active Review Days 
(without pauses)]]),
        IF(Table1[[#This Row],[Total Active Review Days 
(without pauses)]] &gt; Table1[[#This Row],[Deadline 
(Hidden Helper)]], "Yes", "No"),
    ""))</f>
        <v/>
      </c>
      <c r="N2897" s="8"/>
      <c r="O2897" s="8"/>
      <c r="BU2897"/>
      <c r="BV2897"/>
    </row>
    <row r="2898" spans="1:74" x14ac:dyDescent="0.25">
      <c r="A2898" s="18"/>
      <c r="B2898" s="20"/>
      <c r="C2898" s="72"/>
      <c r="D2898" s="19"/>
      <c r="E2898" s="20"/>
      <c r="F2898" s="20"/>
      <c r="G2898" s="19"/>
      <c r="H2898" s="19"/>
      <c r="I2898" s="76" t="str">
        <f>IF(AND(Table1[[#This Row],[Was this permit part of a consolidated review?]]="No", Table1[[#This Row],[Date Notice of Complete Application Issued]]&lt;&gt;"", Table1[[#This Row],[Date of Decision]]&lt;&gt;""), Table1[[#This Row],[Date of Decision]]-Table1[[#This Row],[Date Notice of Complete Application Issued]], "")</f>
        <v/>
      </c>
      <c r="J289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9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9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98" s="74" t="str">
        <f>IF(Table1[[#This Row],[Was there an agreed upon decision date?]]="Yes",
    "Mutually agreed timeline",
    IF(ISNUMBER(Table1[[#This Row],[Total Active Review Days 
(without pauses)]]),
        IF(Table1[[#This Row],[Total Active Review Days 
(without pauses)]] &gt; Table1[[#This Row],[Deadline 
(Hidden Helper)]], "Yes", "No"),
    ""))</f>
        <v/>
      </c>
      <c r="N2898" s="8"/>
      <c r="O2898" s="8"/>
      <c r="BU2898"/>
      <c r="BV2898"/>
    </row>
    <row r="2899" spans="1:74" x14ac:dyDescent="0.25">
      <c r="A2899" s="18"/>
      <c r="B2899" s="20"/>
      <c r="C2899" s="72"/>
      <c r="D2899" s="19"/>
      <c r="E2899" s="20"/>
      <c r="F2899" s="20"/>
      <c r="G2899" s="19"/>
      <c r="H2899" s="19"/>
      <c r="I2899" s="76" t="str">
        <f>IF(AND(Table1[[#This Row],[Was this permit part of a consolidated review?]]="No", Table1[[#This Row],[Date Notice of Complete Application Issued]]&lt;&gt;"", Table1[[#This Row],[Date of Decision]]&lt;&gt;""), Table1[[#This Row],[Date of Decision]]-Table1[[#This Row],[Date Notice of Complete Application Issued]], "")</f>
        <v/>
      </c>
      <c r="J289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89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89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899" s="74" t="str">
        <f>IF(Table1[[#This Row],[Was there an agreed upon decision date?]]="Yes",
    "Mutually agreed timeline",
    IF(ISNUMBER(Table1[[#This Row],[Total Active Review Days 
(without pauses)]]),
        IF(Table1[[#This Row],[Total Active Review Days 
(without pauses)]] &gt; Table1[[#This Row],[Deadline 
(Hidden Helper)]], "Yes", "No"),
    ""))</f>
        <v/>
      </c>
      <c r="N2899" s="8"/>
      <c r="O2899" s="8"/>
      <c r="BU2899"/>
      <c r="BV2899"/>
    </row>
    <row r="2900" spans="1:74" x14ac:dyDescent="0.25">
      <c r="A2900" s="18"/>
      <c r="B2900" s="20"/>
      <c r="C2900" s="72"/>
      <c r="D2900" s="19"/>
      <c r="E2900" s="20"/>
      <c r="F2900" s="20"/>
      <c r="G2900" s="19"/>
      <c r="H2900" s="19"/>
      <c r="I2900" s="76" t="str">
        <f>IF(AND(Table1[[#This Row],[Was this permit part of a consolidated review?]]="No", Table1[[#This Row],[Date Notice of Complete Application Issued]]&lt;&gt;"", Table1[[#This Row],[Date of Decision]]&lt;&gt;""), Table1[[#This Row],[Date of Decision]]-Table1[[#This Row],[Date Notice of Complete Application Issued]], "")</f>
        <v/>
      </c>
      <c r="J290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0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0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00" s="74" t="str">
        <f>IF(Table1[[#This Row],[Was there an agreed upon decision date?]]="Yes",
    "Mutually agreed timeline",
    IF(ISNUMBER(Table1[[#This Row],[Total Active Review Days 
(without pauses)]]),
        IF(Table1[[#This Row],[Total Active Review Days 
(without pauses)]] &gt; Table1[[#This Row],[Deadline 
(Hidden Helper)]], "Yes", "No"),
    ""))</f>
        <v/>
      </c>
      <c r="N2900" s="8"/>
      <c r="O2900" s="8"/>
      <c r="BU2900"/>
      <c r="BV2900"/>
    </row>
    <row r="2901" spans="1:74" x14ac:dyDescent="0.25">
      <c r="A2901" s="18"/>
      <c r="B2901" s="20"/>
      <c r="C2901" s="72"/>
      <c r="D2901" s="19"/>
      <c r="E2901" s="20"/>
      <c r="F2901" s="20"/>
      <c r="G2901" s="19"/>
      <c r="H2901" s="19"/>
      <c r="I2901" s="76" t="str">
        <f>IF(AND(Table1[[#This Row],[Was this permit part of a consolidated review?]]="No", Table1[[#This Row],[Date Notice of Complete Application Issued]]&lt;&gt;"", Table1[[#This Row],[Date of Decision]]&lt;&gt;""), Table1[[#This Row],[Date of Decision]]-Table1[[#This Row],[Date Notice of Complete Application Issued]], "")</f>
        <v/>
      </c>
      <c r="J290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0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0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01" s="74" t="str">
        <f>IF(Table1[[#This Row],[Was there an agreed upon decision date?]]="Yes",
    "Mutually agreed timeline",
    IF(ISNUMBER(Table1[[#This Row],[Total Active Review Days 
(without pauses)]]),
        IF(Table1[[#This Row],[Total Active Review Days 
(without pauses)]] &gt; Table1[[#This Row],[Deadline 
(Hidden Helper)]], "Yes", "No"),
    ""))</f>
        <v/>
      </c>
      <c r="N2901" s="8"/>
      <c r="O2901" s="8"/>
      <c r="BU2901"/>
      <c r="BV2901"/>
    </row>
    <row r="2902" spans="1:74" x14ac:dyDescent="0.25">
      <c r="A2902" s="18"/>
      <c r="B2902" s="20"/>
      <c r="C2902" s="72"/>
      <c r="D2902" s="19"/>
      <c r="E2902" s="20"/>
      <c r="F2902" s="20"/>
      <c r="G2902" s="19"/>
      <c r="H2902" s="19"/>
      <c r="I2902" s="76" t="str">
        <f>IF(AND(Table1[[#This Row],[Was this permit part of a consolidated review?]]="No", Table1[[#This Row],[Date Notice of Complete Application Issued]]&lt;&gt;"", Table1[[#This Row],[Date of Decision]]&lt;&gt;""), Table1[[#This Row],[Date of Decision]]-Table1[[#This Row],[Date Notice of Complete Application Issued]], "")</f>
        <v/>
      </c>
      <c r="J290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0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0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02" s="74" t="str">
        <f>IF(Table1[[#This Row],[Was there an agreed upon decision date?]]="Yes",
    "Mutually agreed timeline",
    IF(ISNUMBER(Table1[[#This Row],[Total Active Review Days 
(without pauses)]]),
        IF(Table1[[#This Row],[Total Active Review Days 
(without pauses)]] &gt; Table1[[#This Row],[Deadline 
(Hidden Helper)]], "Yes", "No"),
    ""))</f>
        <v/>
      </c>
      <c r="N2902" s="8"/>
      <c r="O2902" s="8"/>
      <c r="BU2902"/>
      <c r="BV2902"/>
    </row>
    <row r="2903" spans="1:74" x14ac:dyDescent="0.25">
      <c r="A2903" s="18"/>
      <c r="B2903" s="20"/>
      <c r="C2903" s="72"/>
      <c r="D2903" s="19"/>
      <c r="E2903" s="20"/>
      <c r="F2903" s="20"/>
      <c r="G2903" s="19"/>
      <c r="H2903" s="19"/>
      <c r="I2903" s="76" t="str">
        <f>IF(AND(Table1[[#This Row],[Was this permit part of a consolidated review?]]="No", Table1[[#This Row],[Date Notice of Complete Application Issued]]&lt;&gt;"", Table1[[#This Row],[Date of Decision]]&lt;&gt;""), Table1[[#This Row],[Date of Decision]]-Table1[[#This Row],[Date Notice of Complete Application Issued]], "")</f>
        <v/>
      </c>
      <c r="J290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0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0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03" s="74" t="str">
        <f>IF(Table1[[#This Row],[Was there an agreed upon decision date?]]="Yes",
    "Mutually agreed timeline",
    IF(ISNUMBER(Table1[[#This Row],[Total Active Review Days 
(without pauses)]]),
        IF(Table1[[#This Row],[Total Active Review Days 
(without pauses)]] &gt; Table1[[#This Row],[Deadline 
(Hidden Helper)]], "Yes", "No"),
    ""))</f>
        <v/>
      </c>
      <c r="N2903" s="8"/>
      <c r="O2903" s="8"/>
      <c r="BU2903"/>
      <c r="BV2903"/>
    </row>
    <row r="2904" spans="1:74" x14ac:dyDescent="0.25">
      <c r="A2904" s="18"/>
      <c r="B2904" s="20"/>
      <c r="C2904" s="72"/>
      <c r="D2904" s="19"/>
      <c r="E2904" s="20"/>
      <c r="F2904" s="20"/>
      <c r="G2904" s="19"/>
      <c r="H2904" s="19"/>
      <c r="I2904" s="76" t="str">
        <f>IF(AND(Table1[[#This Row],[Was this permit part of a consolidated review?]]="No", Table1[[#This Row],[Date Notice of Complete Application Issued]]&lt;&gt;"", Table1[[#This Row],[Date of Decision]]&lt;&gt;""), Table1[[#This Row],[Date of Decision]]-Table1[[#This Row],[Date Notice of Complete Application Issued]], "")</f>
        <v/>
      </c>
      <c r="J290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0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0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04" s="74" t="str">
        <f>IF(Table1[[#This Row],[Was there an agreed upon decision date?]]="Yes",
    "Mutually agreed timeline",
    IF(ISNUMBER(Table1[[#This Row],[Total Active Review Days 
(without pauses)]]),
        IF(Table1[[#This Row],[Total Active Review Days 
(without pauses)]] &gt; Table1[[#This Row],[Deadline 
(Hidden Helper)]], "Yes", "No"),
    ""))</f>
        <v/>
      </c>
      <c r="N2904" s="8"/>
      <c r="O2904" s="8"/>
      <c r="BU2904"/>
      <c r="BV2904"/>
    </row>
    <row r="2905" spans="1:74" x14ac:dyDescent="0.25">
      <c r="A2905" s="18"/>
      <c r="B2905" s="20"/>
      <c r="C2905" s="72"/>
      <c r="D2905" s="19"/>
      <c r="E2905" s="20"/>
      <c r="F2905" s="20"/>
      <c r="G2905" s="19"/>
      <c r="H2905" s="19"/>
      <c r="I2905" s="76" t="str">
        <f>IF(AND(Table1[[#This Row],[Was this permit part of a consolidated review?]]="No", Table1[[#This Row],[Date Notice of Complete Application Issued]]&lt;&gt;"", Table1[[#This Row],[Date of Decision]]&lt;&gt;""), Table1[[#This Row],[Date of Decision]]-Table1[[#This Row],[Date Notice of Complete Application Issued]], "")</f>
        <v/>
      </c>
      <c r="J290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0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0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05" s="74" t="str">
        <f>IF(Table1[[#This Row],[Was there an agreed upon decision date?]]="Yes",
    "Mutually agreed timeline",
    IF(ISNUMBER(Table1[[#This Row],[Total Active Review Days 
(without pauses)]]),
        IF(Table1[[#This Row],[Total Active Review Days 
(without pauses)]] &gt; Table1[[#This Row],[Deadline 
(Hidden Helper)]], "Yes", "No"),
    ""))</f>
        <v/>
      </c>
      <c r="N2905" s="8"/>
      <c r="O2905" s="8"/>
      <c r="BU2905"/>
      <c r="BV2905"/>
    </row>
    <row r="2906" spans="1:74" x14ac:dyDescent="0.25">
      <c r="A2906" s="18"/>
      <c r="B2906" s="20"/>
      <c r="C2906" s="72"/>
      <c r="D2906" s="19"/>
      <c r="E2906" s="20"/>
      <c r="F2906" s="20"/>
      <c r="G2906" s="19"/>
      <c r="H2906" s="19"/>
      <c r="I2906" s="76" t="str">
        <f>IF(AND(Table1[[#This Row],[Was this permit part of a consolidated review?]]="No", Table1[[#This Row],[Date Notice of Complete Application Issued]]&lt;&gt;"", Table1[[#This Row],[Date of Decision]]&lt;&gt;""), Table1[[#This Row],[Date of Decision]]-Table1[[#This Row],[Date Notice of Complete Application Issued]], "")</f>
        <v/>
      </c>
      <c r="J290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0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0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06" s="74" t="str">
        <f>IF(Table1[[#This Row],[Was there an agreed upon decision date?]]="Yes",
    "Mutually agreed timeline",
    IF(ISNUMBER(Table1[[#This Row],[Total Active Review Days 
(without pauses)]]),
        IF(Table1[[#This Row],[Total Active Review Days 
(without pauses)]] &gt; Table1[[#This Row],[Deadline 
(Hidden Helper)]], "Yes", "No"),
    ""))</f>
        <v/>
      </c>
      <c r="N2906" s="8"/>
      <c r="O2906" s="8"/>
      <c r="BU2906"/>
      <c r="BV2906"/>
    </row>
    <row r="2907" spans="1:74" x14ac:dyDescent="0.25">
      <c r="A2907" s="18"/>
      <c r="B2907" s="20"/>
      <c r="C2907" s="72"/>
      <c r="D2907" s="19"/>
      <c r="E2907" s="20"/>
      <c r="F2907" s="20"/>
      <c r="G2907" s="19"/>
      <c r="H2907" s="19"/>
      <c r="I2907" s="76" t="str">
        <f>IF(AND(Table1[[#This Row],[Was this permit part of a consolidated review?]]="No", Table1[[#This Row],[Date Notice of Complete Application Issued]]&lt;&gt;"", Table1[[#This Row],[Date of Decision]]&lt;&gt;""), Table1[[#This Row],[Date of Decision]]-Table1[[#This Row],[Date Notice of Complete Application Issued]], "")</f>
        <v/>
      </c>
      <c r="J290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0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0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07" s="74" t="str">
        <f>IF(Table1[[#This Row],[Was there an agreed upon decision date?]]="Yes",
    "Mutually agreed timeline",
    IF(ISNUMBER(Table1[[#This Row],[Total Active Review Days 
(without pauses)]]),
        IF(Table1[[#This Row],[Total Active Review Days 
(without pauses)]] &gt; Table1[[#This Row],[Deadline 
(Hidden Helper)]], "Yes", "No"),
    ""))</f>
        <v/>
      </c>
      <c r="N2907" s="8"/>
      <c r="O2907" s="8"/>
      <c r="BU2907"/>
      <c r="BV2907"/>
    </row>
    <row r="2908" spans="1:74" x14ac:dyDescent="0.25">
      <c r="A2908" s="18"/>
      <c r="B2908" s="20"/>
      <c r="C2908" s="72"/>
      <c r="D2908" s="19"/>
      <c r="E2908" s="20"/>
      <c r="F2908" s="20"/>
      <c r="G2908" s="19"/>
      <c r="H2908" s="19"/>
      <c r="I2908" s="76" t="str">
        <f>IF(AND(Table1[[#This Row],[Was this permit part of a consolidated review?]]="No", Table1[[#This Row],[Date Notice of Complete Application Issued]]&lt;&gt;"", Table1[[#This Row],[Date of Decision]]&lt;&gt;""), Table1[[#This Row],[Date of Decision]]-Table1[[#This Row],[Date Notice of Complete Application Issued]], "")</f>
        <v/>
      </c>
      <c r="J290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0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0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08" s="74" t="str">
        <f>IF(Table1[[#This Row],[Was there an agreed upon decision date?]]="Yes",
    "Mutually agreed timeline",
    IF(ISNUMBER(Table1[[#This Row],[Total Active Review Days 
(without pauses)]]),
        IF(Table1[[#This Row],[Total Active Review Days 
(without pauses)]] &gt; Table1[[#This Row],[Deadline 
(Hidden Helper)]], "Yes", "No"),
    ""))</f>
        <v/>
      </c>
      <c r="N2908" s="8"/>
      <c r="O2908" s="8"/>
      <c r="BU2908"/>
      <c r="BV2908"/>
    </row>
    <row r="2909" spans="1:74" x14ac:dyDescent="0.25">
      <c r="A2909" s="18"/>
      <c r="B2909" s="20"/>
      <c r="C2909" s="72"/>
      <c r="D2909" s="19"/>
      <c r="E2909" s="20"/>
      <c r="F2909" s="20"/>
      <c r="G2909" s="19"/>
      <c r="H2909" s="19"/>
      <c r="I2909" s="76" t="str">
        <f>IF(AND(Table1[[#This Row],[Was this permit part of a consolidated review?]]="No", Table1[[#This Row],[Date Notice of Complete Application Issued]]&lt;&gt;"", Table1[[#This Row],[Date of Decision]]&lt;&gt;""), Table1[[#This Row],[Date of Decision]]-Table1[[#This Row],[Date Notice of Complete Application Issued]], "")</f>
        <v/>
      </c>
      <c r="J290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0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0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09" s="74" t="str">
        <f>IF(Table1[[#This Row],[Was there an agreed upon decision date?]]="Yes",
    "Mutually agreed timeline",
    IF(ISNUMBER(Table1[[#This Row],[Total Active Review Days 
(without pauses)]]),
        IF(Table1[[#This Row],[Total Active Review Days 
(without pauses)]] &gt; Table1[[#This Row],[Deadline 
(Hidden Helper)]], "Yes", "No"),
    ""))</f>
        <v/>
      </c>
      <c r="N2909" s="8"/>
      <c r="O2909" s="8"/>
      <c r="BU2909"/>
      <c r="BV2909"/>
    </row>
    <row r="2910" spans="1:74" x14ac:dyDescent="0.25">
      <c r="A2910" s="18"/>
      <c r="B2910" s="20"/>
      <c r="C2910" s="72"/>
      <c r="D2910" s="19"/>
      <c r="E2910" s="20"/>
      <c r="F2910" s="20"/>
      <c r="G2910" s="19"/>
      <c r="H2910" s="19"/>
      <c r="I2910" s="76" t="str">
        <f>IF(AND(Table1[[#This Row],[Was this permit part of a consolidated review?]]="No", Table1[[#This Row],[Date Notice of Complete Application Issued]]&lt;&gt;"", Table1[[#This Row],[Date of Decision]]&lt;&gt;""), Table1[[#This Row],[Date of Decision]]-Table1[[#This Row],[Date Notice of Complete Application Issued]], "")</f>
        <v/>
      </c>
      <c r="J291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1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1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10" s="74" t="str">
        <f>IF(Table1[[#This Row],[Was there an agreed upon decision date?]]="Yes",
    "Mutually agreed timeline",
    IF(ISNUMBER(Table1[[#This Row],[Total Active Review Days 
(without pauses)]]),
        IF(Table1[[#This Row],[Total Active Review Days 
(without pauses)]] &gt; Table1[[#This Row],[Deadline 
(Hidden Helper)]], "Yes", "No"),
    ""))</f>
        <v/>
      </c>
      <c r="N2910" s="8"/>
      <c r="O2910" s="8"/>
      <c r="BU2910"/>
      <c r="BV2910"/>
    </row>
    <row r="2911" spans="1:74" x14ac:dyDescent="0.25">
      <c r="A2911" s="18"/>
      <c r="B2911" s="20"/>
      <c r="C2911" s="72"/>
      <c r="D2911" s="19"/>
      <c r="E2911" s="20"/>
      <c r="F2911" s="20"/>
      <c r="G2911" s="19"/>
      <c r="H2911" s="19"/>
      <c r="I2911" s="76" t="str">
        <f>IF(AND(Table1[[#This Row],[Was this permit part of a consolidated review?]]="No", Table1[[#This Row],[Date Notice of Complete Application Issued]]&lt;&gt;"", Table1[[#This Row],[Date of Decision]]&lt;&gt;""), Table1[[#This Row],[Date of Decision]]-Table1[[#This Row],[Date Notice of Complete Application Issued]], "")</f>
        <v/>
      </c>
      <c r="J291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1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1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11" s="74" t="str">
        <f>IF(Table1[[#This Row],[Was there an agreed upon decision date?]]="Yes",
    "Mutually agreed timeline",
    IF(ISNUMBER(Table1[[#This Row],[Total Active Review Days 
(without pauses)]]),
        IF(Table1[[#This Row],[Total Active Review Days 
(without pauses)]] &gt; Table1[[#This Row],[Deadline 
(Hidden Helper)]], "Yes", "No"),
    ""))</f>
        <v/>
      </c>
      <c r="N2911" s="8"/>
      <c r="O2911" s="8"/>
      <c r="BU2911"/>
      <c r="BV2911"/>
    </row>
    <row r="2912" spans="1:74" x14ac:dyDescent="0.25">
      <c r="A2912" s="18"/>
      <c r="B2912" s="20"/>
      <c r="C2912" s="72"/>
      <c r="D2912" s="19"/>
      <c r="E2912" s="20"/>
      <c r="F2912" s="20"/>
      <c r="G2912" s="19"/>
      <c r="H2912" s="19"/>
      <c r="I2912" s="76" t="str">
        <f>IF(AND(Table1[[#This Row],[Was this permit part of a consolidated review?]]="No", Table1[[#This Row],[Date Notice of Complete Application Issued]]&lt;&gt;"", Table1[[#This Row],[Date of Decision]]&lt;&gt;""), Table1[[#This Row],[Date of Decision]]-Table1[[#This Row],[Date Notice of Complete Application Issued]], "")</f>
        <v/>
      </c>
      <c r="J291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1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1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12" s="74" t="str">
        <f>IF(Table1[[#This Row],[Was there an agreed upon decision date?]]="Yes",
    "Mutually agreed timeline",
    IF(ISNUMBER(Table1[[#This Row],[Total Active Review Days 
(without pauses)]]),
        IF(Table1[[#This Row],[Total Active Review Days 
(without pauses)]] &gt; Table1[[#This Row],[Deadline 
(Hidden Helper)]], "Yes", "No"),
    ""))</f>
        <v/>
      </c>
      <c r="N2912" s="8"/>
      <c r="O2912" s="8"/>
      <c r="BU2912"/>
      <c r="BV2912"/>
    </row>
    <row r="2913" spans="1:74" x14ac:dyDescent="0.25">
      <c r="A2913" s="18"/>
      <c r="B2913" s="20"/>
      <c r="C2913" s="72"/>
      <c r="D2913" s="19"/>
      <c r="E2913" s="20"/>
      <c r="F2913" s="20"/>
      <c r="G2913" s="19"/>
      <c r="H2913" s="19"/>
      <c r="I2913" s="76" t="str">
        <f>IF(AND(Table1[[#This Row],[Was this permit part of a consolidated review?]]="No", Table1[[#This Row],[Date Notice of Complete Application Issued]]&lt;&gt;"", Table1[[#This Row],[Date of Decision]]&lt;&gt;""), Table1[[#This Row],[Date of Decision]]-Table1[[#This Row],[Date Notice of Complete Application Issued]], "")</f>
        <v/>
      </c>
      <c r="J291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1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1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13" s="74" t="str">
        <f>IF(Table1[[#This Row],[Was there an agreed upon decision date?]]="Yes",
    "Mutually agreed timeline",
    IF(ISNUMBER(Table1[[#This Row],[Total Active Review Days 
(without pauses)]]),
        IF(Table1[[#This Row],[Total Active Review Days 
(without pauses)]] &gt; Table1[[#This Row],[Deadline 
(Hidden Helper)]], "Yes", "No"),
    ""))</f>
        <v/>
      </c>
      <c r="N2913" s="8"/>
      <c r="O2913" s="8"/>
      <c r="BU2913"/>
      <c r="BV2913"/>
    </row>
    <row r="2914" spans="1:74" x14ac:dyDescent="0.25">
      <c r="A2914" s="18"/>
      <c r="B2914" s="20"/>
      <c r="C2914" s="72"/>
      <c r="D2914" s="19"/>
      <c r="E2914" s="20"/>
      <c r="F2914" s="20"/>
      <c r="G2914" s="19"/>
      <c r="H2914" s="19"/>
      <c r="I2914" s="76" t="str">
        <f>IF(AND(Table1[[#This Row],[Was this permit part of a consolidated review?]]="No", Table1[[#This Row],[Date Notice of Complete Application Issued]]&lt;&gt;"", Table1[[#This Row],[Date of Decision]]&lt;&gt;""), Table1[[#This Row],[Date of Decision]]-Table1[[#This Row],[Date Notice of Complete Application Issued]], "")</f>
        <v/>
      </c>
      <c r="J291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1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1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14" s="74" t="str">
        <f>IF(Table1[[#This Row],[Was there an agreed upon decision date?]]="Yes",
    "Mutually agreed timeline",
    IF(ISNUMBER(Table1[[#This Row],[Total Active Review Days 
(without pauses)]]),
        IF(Table1[[#This Row],[Total Active Review Days 
(without pauses)]] &gt; Table1[[#This Row],[Deadline 
(Hidden Helper)]], "Yes", "No"),
    ""))</f>
        <v/>
      </c>
      <c r="N2914" s="8"/>
      <c r="O2914" s="8"/>
      <c r="BU2914"/>
      <c r="BV2914"/>
    </row>
    <row r="2915" spans="1:74" x14ac:dyDescent="0.25">
      <c r="A2915" s="18"/>
      <c r="B2915" s="20"/>
      <c r="C2915" s="72"/>
      <c r="D2915" s="19"/>
      <c r="E2915" s="20"/>
      <c r="F2915" s="20"/>
      <c r="G2915" s="19"/>
      <c r="H2915" s="19"/>
      <c r="I2915" s="76" t="str">
        <f>IF(AND(Table1[[#This Row],[Was this permit part of a consolidated review?]]="No", Table1[[#This Row],[Date Notice of Complete Application Issued]]&lt;&gt;"", Table1[[#This Row],[Date of Decision]]&lt;&gt;""), Table1[[#This Row],[Date of Decision]]-Table1[[#This Row],[Date Notice of Complete Application Issued]], "")</f>
        <v/>
      </c>
      <c r="J291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1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1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15" s="74" t="str">
        <f>IF(Table1[[#This Row],[Was there an agreed upon decision date?]]="Yes",
    "Mutually agreed timeline",
    IF(ISNUMBER(Table1[[#This Row],[Total Active Review Days 
(without pauses)]]),
        IF(Table1[[#This Row],[Total Active Review Days 
(without pauses)]] &gt; Table1[[#This Row],[Deadline 
(Hidden Helper)]], "Yes", "No"),
    ""))</f>
        <v/>
      </c>
      <c r="N2915" s="8"/>
      <c r="O2915" s="8"/>
      <c r="BU2915"/>
      <c r="BV2915"/>
    </row>
    <row r="2916" spans="1:74" x14ac:dyDescent="0.25">
      <c r="A2916" s="18"/>
      <c r="B2916" s="20"/>
      <c r="C2916" s="72"/>
      <c r="D2916" s="19"/>
      <c r="E2916" s="20"/>
      <c r="F2916" s="20"/>
      <c r="G2916" s="19"/>
      <c r="H2916" s="19"/>
      <c r="I2916" s="76" t="str">
        <f>IF(AND(Table1[[#This Row],[Was this permit part of a consolidated review?]]="No", Table1[[#This Row],[Date Notice of Complete Application Issued]]&lt;&gt;"", Table1[[#This Row],[Date of Decision]]&lt;&gt;""), Table1[[#This Row],[Date of Decision]]-Table1[[#This Row],[Date Notice of Complete Application Issued]], "")</f>
        <v/>
      </c>
      <c r="J291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1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1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16" s="74" t="str">
        <f>IF(Table1[[#This Row],[Was there an agreed upon decision date?]]="Yes",
    "Mutually agreed timeline",
    IF(ISNUMBER(Table1[[#This Row],[Total Active Review Days 
(without pauses)]]),
        IF(Table1[[#This Row],[Total Active Review Days 
(without pauses)]] &gt; Table1[[#This Row],[Deadline 
(Hidden Helper)]], "Yes", "No"),
    ""))</f>
        <v/>
      </c>
      <c r="N2916" s="8"/>
      <c r="O2916" s="8"/>
      <c r="BU2916"/>
      <c r="BV2916"/>
    </row>
    <row r="2917" spans="1:74" x14ac:dyDescent="0.25">
      <c r="A2917" s="18"/>
      <c r="B2917" s="20"/>
      <c r="C2917" s="72"/>
      <c r="D2917" s="19"/>
      <c r="E2917" s="20"/>
      <c r="F2917" s="20"/>
      <c r="G2917" s="19"/>
      <c r="H2917" s="19"/>
      <c r="I2917" s="76" t="str">
        <f>IF(AND(Table1[[#This Row],[Was this permit part of a consolidated review?]]="No", Table1[[#This Row],[Date Notice of Complete Application Issued]]&lt;&gt;"", Table1[[#This Row],[Date of Decision]]&lt;&gt;""), Table1[[#This Row],[Date of Decision]]-Table1[[#This Row],[Date Notice of Complete Application Issued]], "")</f>
        <v/>
      </c>
      <c r="J291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1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1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17" s="74" t="str">
        <f>IF(Table1[[#This Row],[Was there an agreed upon decision date?]]="Yes",
    "Mutually agreed timeline",
    IF(ISNUMBER(Table1[[#This Row],[Total Active Review Days 
(without pauses)]]),
        IF(Table1[[#This Row],[Total Active Review Days 
(without pauses)]] &gt; Table1[[#This Row],[Deadline 
(Hidden Helper)]], "Yes", "No"),
    ""))</f>
        <v/>
      </c>
      <c r="N2917" s="8"/>
      <c r="O2917" s="8"/>
      <c r="BU2917"/>
      <c r="BV2917"/>
    </row>
    <row r="2918" spans="1:74" x14ac:dyDescent="0.25">
      <c r="A2918" s="18"/>
      <c r="B2918" s="20"/>
      <c r="C2918" s="72"/>
      <c r="D2918" s="19"/>
      <c r="E2918" s="20"/>
      <c r="F2918" s="20"/>
      <c r="G2918" s="19"/>
      <c r="H2918" s="19"/>
      <c r="I2918" s="76" t="str">
        <f>IF(AND(Table1[[#This Row],[Was this permit part of a consolidated review?]]="No", Table1[[#This Row],[Date Notice of Complete Application Issued]]&lt;&gt;"", Table1[[#This Row],[Date of Decision]]&lt;&gt;""), Table1[[#This Row],[Date of Decision]]-Table1[[#This Row],[Date Notice of Complete Application Issued]], "")</f>
        <v/>
      </c>
      <c r="J291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1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1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18" s="74" t="str">
        <f>IF(Table1[[#This Row],[Was there an agreed upon decision date?]]="Yes",
    "Mutually agreed timeline",
    IF(ISNUMBER(Table1[[#This Row],[Total Active Review Days 
(without pauses)]]),
        IF(Table1[[#This Row],[Total Active Review Days 
(without pauses)]] &gt; Table1[[#This Row],[Deadline 
(Hidden Helper)]], "Yes", "No"),
    ""))</f>
        <v/>
      </c>
      <c r="N2918" s="8"/>
      <c r="O2918" s="8"/>
      <c r="BU2918"/>
      <c r="BV2918"/>
    </row>
    <row r="2919" spans="1:74" x14ac:dyDescent="0.25">
      <c r="A2919" s="18"/>
      <c r="B2919" s="20"/>
      <c r="C2919" s="72"/>
      <c r="D2919" s="19"/>
      <c r="E2919" s="20"/>
      <c r="F2919" s="20"/>
      <c r="G2919" s="19"/>
      <c r="H2919" s="19"/>
      <c r="I2919" s="76" t="str">
        <f>IF(AND(Table1[[#This Row],[Was this permit part of a consolidated review?]]="No", Table1[[#This Row],[Date Notice of Complete Application Issued]]&lt;&gt;"", Table1[[#This Row],[Date of Decision]]&lt;&gt;""), Table1[[#This Row],[Date of Decision]]-Table1[[#This Row],[Date Notice of Complete Application Issued]], "")</f>
        <v/>
      </c>
      <c r="J291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1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1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19" s="74" t="str">
        <f>IF(Table1[[#This Row],[Was there an agreed upon decision date?]]="Yes",
    "Mutually agreed timeline",
    IF(ISNUMBER(Table1[[#This Row],[Total Active Review Days 
(without pauses)]]),
        IF(Table1[[#This Row],[Total Active Review Days 
(without pauses)]] &gt; Table1[[#This Row],[Deadline 
(Hidden Helper)]], "Yes", "No"),
    ""))</f>
        <v/>
      </c>
      <c r="N2919" s="8"/>
      <c r="O2919" s="8"/>
      <c r="BU2919"/>
      <c r="BV2919"/>
    </row>
    <row r="2920" spans="1:74" x14ac:dyDescent="0.25">
      <c r="A2920" s="18"/>
      <c r="B2920" s="20"/>
      <c r="C2920" s="72"/>
      <c r="D2920" s="19"/>
      <c r="E2920" s="20"/>
      <c r="F2920" s="20"/>
      <c r="G2920" s="19"/>
      <c r="H2920" s="19"/>
      <c r="I2920" s="76" t="str">
        <f>IF(AND(Table1[[#This Row],[Was this permit part of a consolidated review?]]="No", Table1[[#This Row],[Date Notice of Complete Application Issued]]&lt;&gt;"", Table1[[#This Row],[Date of Decision]]&lt;&gt;""), Table1[[#This Row],[Date of Decision]]-Table1[[#This Row],[Date Notice of Complete Application Issued]], "")</f>
        <v/>
      </c>
      <c r="J292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2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2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20" s="74" t="str">
        <f>IF(Table1[[#This Row],[Was there an agreed upon decision date?]]="Yes",
    "Mutually agreed timeline",
    IF(ISNUMBER(Table1[[#This Row],[Total Active Review Days 
(without pauses)]]),
        IF(Table1[[#This Row],[Total Active Review Days 
(without pauses)]] &gt; Table1[[#This Row],[Deadline 
(Hidden Helper)]], "Yes", "No"),
    ""))</f>
        <v/>
      </c>
      <c r="N2920" s="8"/>
      <c r="O2920" s="8"/>
      <c r="BU2920"/>
      <c r="BV2920"/>
    </row>
    <row r="2921" spans="1:74" x14ac:dyDescent="0.25">
      <c r="A2921" s="18"/>
      <c r="B2921" s="20"/>
      <c r="C2921" s="72"/>
      <c r="D2921" s="19"/>
      <c r="E2921" s="20"/>
      <c r="F2921" s="20"/>
      <c r="G2921" s="19"/>
      <c r="H2921" s="19"/>
      <c r="I2921" s="76" t="str">
        <f>IF(AND(Table1[[#This Row],[Was this permit part of a consolidated review?]]="No", Table1[[#This Row],[Date Notice of Complete Application Issued]]&lt;&gt;"", Table1[[#This Row],[Date of Decision]]&lt;&gt;""), Table1[[#This Row],[Date of Decision]]-Table1[[#This Row],[Date Notice of Complete Application Issued]], "")</f>
        <v/>
      </c>
      <c r="J292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2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2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21" s="74" t="str">
        <f>IF(Table1[[#This Row],[Was there an agreed upon decision date?]]="Yes",
    "Mutually agreed timeline",
    IF(ISNUMBER(Table1[[#This Row],[Total Active Review Days 
(without pauses)]]),
        IF(Table1[[#This Row],[Total Active Review Days 
(without pauses)]] &gt; Table1[[#This Row],[Deadline 
(Hidden Helper)]], "Yes", "No"),
    ""))</f>
        <v/>
      </c>
      <c r="N2921" s="8"/>
      <c r="O2921" s="8"/>
      <c r="BU2921"/>
      <c r="BV2921"/>
    </row>
    <row r="2922" spans="1:74" x14ac:dyDescent="0.25">
      <c r="A2922" s="18"/>
      <c r="B2922" s="20"/>
      <c r="C2922" s="72"/>
      <c r="D2922" s="19"/>
      <c r="E2922" s="20"/>
      <c r="F2922" s="20"/>
      <c r="G2922" s="19"/>
      <c r="H2922" s="19"/>
      <c r="I2922" s="76" t="str">
        <f>IF(AND(Table1[[#This Row],[Was this permit part of a consolidated review?]]="No", Table1[[#This Row],[Date Notice of Complete Application Issued]]&lt;&gt;"", Table1[[#This Row],[Date of Decision]]&lt;&gt;""), Table1[[#This Row],[Date of Decision]]-Table1[[#This Row],[Date Notice of Complete Application Issued]], "")</f>
        <v/>
      </c>
      <c r="J292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2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2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22" s="74" t="str">
        <f>IF(Table1[[#This Row],[Was there an agreed upon decision date?]]="Yes",
    "Mutually agreed timeline",
    IF(ISNUMBER(Table1[[#This Row],[Total Active Review Days 
(without pauses)]]),
        IF(Table1[[#This Row],[Total Active Review Days 
(without pauses)]] &gt; Table1[[#This Row],[Deadline 
(Hidden Helper)]], "Yes", "No"),
    ""))</f>
        <v/>
      </c>
      <c r="N2922" s="8"/>
      <c r="O2922" s="8"/>
      <c r="BU2922"/>
      <c r="BV2922"/>
    </row>
    <row r="2923" spans="1:74" x14ac:dyDescent="0.25">
      <c r="A2923" s="18"/>
      <c r="B2923" s="20"/>
      <c r="C2923" s="72"/>
      <c r="D2923" s="19"/>
      <c r="E2923" s="20"/>
      <c r="F2923" s="20"/>
      <c r="G2923" s="19"/>
      <c r="H2923" s="19"/>
      <c r="I2923" s="76" t="str">
        <f>IF(AND(Table1[[#This Row],[Was this permit part of a consolidated review?]]="No", Table1[[#This Row],[Date Notice of Complete Application Issued]]&lt;&gt;"", Table1[[#This Row],[Date of Decision]]&lt;&gt;""), Table1[[#This Row],[Date of Decision]]-Table1[[#This Row],[Date Notice of Complete Application Issued]], "")</f>
        <v/>
      </c>
      <c r="J292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2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2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23" s="74" t="str">
        <f>IF(Table1[[#This Row],[Was there an agreed upon decision date?]]="Yes",
    "Mutually agreed timeline",
    IF(ISNUMBER(Table1[[#This Row],[Total Active Review Days 
(without pauses)]]),
        IF(Table1[[#This Row],[Total Active Review Days 
(without pauses)]] &gt; Table1[[#This Row],[Deadline 
(Hidden Helper)]], "Yes", "No"),
    ""))</f>
        <v/>
      </c>
      <c r="N2923" s="8"/>
      <c r="O2923" s="8"/>
      <c r="BU2923"/>
      <c r="BV2923"/>
    </row>
    <row r="2924" spans="1:74" x14ac:dyDescent="0.25">
      <c r="A2924" s="18"/>
      <c r="B2924" s="20"/>
      <c r="C2924" s="72"/>
      <c r="D2924" s="19"/>
      <c r="E2924" s="20"/>
      <c r="F2924" s="20"/>
      <c r="G2924" s="19"/>
      <c r="H2924" s="19"/>
      <c r="I2924" s="76" t="str">
        <f>IF(AND(Table1[[#This Row],[Was this permit part of a consolidated review?]]="No", Table1[[#This Row],[Date Notice of Complete Application Issued]]&lt;&gt;"", Table1[[#This Row],[Date of Decision]]&lt;&gt;""), Table1[[#This Row],[Date of Decision]]-Table1[[#This Row],[Date Notice of Complete Application Issued]], "")</f>
        <v/>
      </c>
      <c r="J292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2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2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24" s="74" t="str">
        <f>IF(Table1[[#This Row],[Was there an agreed upon decision date?]]="Yes",
    "Mutually agreed timeline",
    IF(ISNUMBER(Table1[[#This Row],[Total Active Review Days 
(without pauses)]]),
        IF(Table1[[#This Row],[Total Active Review Days 
(without pauses)]] &gt; Table1[[#This Row],[Deadline 
(Hidden Helper)]], "Yes", "No"),
    ""))</f>
        <v/>
      </c>
      <c r="N2924" s="8"/>
      <c r="O2924" s="8"/>
      <c r="BU2924"/>
      <c r="BV2924"/>
    </row>
    <row r="2925" spans="1:74" x14ac:dyDescent="0.25">
      <c r="A2925" s="18"/>
      <c r="B2925" s="20"/>
      <c r="C2925" s="72"/>
      <c r="D2925" s="19"/>
      <c r="E2925" s="20"/>
      <c r="F2925" s="20"/>
      <c r="G2925" s="19"/>
      <c r="H2925" s="19"/>
      <c r="I2925" s="76" t="str">
        <f>IF(AND(Table1[[#This Row],[Was this permit part of a consolidated review?]]="No", Table1[[#This Row],[Date Notice of Complete Application Issued]]&lt;&gt;"", Table1[[#This Row],[Date of Decision]]&lt;&gt;""), Table1[[#This Row],[Date of Decision]]-Table1[[#This Row],[Date Notice of Complete Application Issued]], "")</f>
        <v/>
      </c>
      <c r="J292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2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2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25" s="74" t="str">
        <f>IF(Table1[[#This Row],[Was there an agreed upon decision date?]]="Yes",
    "Mutually agreed timeline",
    IF(ISNUMBER(Table1[[#This Row],[Total Active Review Days 
(without pauses)]]),
        IF(Table1[[#This Row],[Total Active Review Days 
(without pauses)]] &gt; Table1[[#This Row],[Deadline 
(Hidden Helper)]], "Yes", "No"),
    ""))</f>
        <v/>
      </c>
      <c r="N2925" s="8"/>
      <c r="O2925" s="8"/>
      <c r="BU2925"/>
      <c r="BV2925"/>
    </row>
    <row r="2926" spans="1:74" x14ac:dyDescent="0.25">
      <c r="A2926" s="18"/>
      <c r="B2926" s="20"/>
      <c r="C2926" s="72"/>
      <c r="D2926" s="19"/>
      <c r="E2926" s="20"/>
      <c r="F2926" s="20"/>
      <c r="G2926" s="19"/>
      <c r="H2926" s="19"/>
      <c r="I2926" s="76" t="str">
        <f>IF(AND(Table1[[#This Row],[Was this permit part of a consolidated review?]]="No", Table1[[#This Row],[Date Notice of Complete Application Issued]]&lt;&gt;"", Table1[[#This Row],[Date of Decision]]&lt;&gt;""), Table1[[#This Row],[Date of Decision]]-Table1[[#This Row],[Date Notice of Complete Application Issued]], "")</f>
        <v/>
      </c>
      <c r="J292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2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2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26" s="74" t="str">
        <f>IF(Table1[[#This Row],[Was there an agreed upon decision date?]]="Yes",
    "Mutually agreed timeline",
    IF(ISNUMBER(Table1[[#This Row],[Total Active Review Days 
(without pauses)]]),
        IF(Table1[[#This Row],[Total Active Review Days 
(without pauses)]] &gt; Table1[[#This Row],[Deadline 
(Hidden Helper)]], "Yes", "No"),
    ""))</f>
        <v/>
      </c>
      <c r="N2926" s="8"/>
      <c r="O2926" s="8"/>
      <c r="BU2926"/>
      <c r="BV2926"/>
    </row>
    <row r="2927" spans="1:74" x14ac:dyDescent="0.25">
      <c r="A2927" s="18"/>
      <c r="B2927" s="20"/>
      <c r="C2927" s="72"/>
      <c r="D2927" s="19"/>
      <c r="E2927" s="20"/>
      <c r="F2927" s="20"/>
      <c r="G2927" s="19"/>
      <c r="H2927" s="19"/>
      <c r="I2927" s="76" t="str">
        <f>IF(AND(Table1[[#This Row],[Was this permit part of a consolidated review?]]="No", Table1[[#This Row],[Date Notice of Complete Application Issued]]&lt;&gt;"", Table1[[#This Row],[Date of Decision]]&lt;&gt;""), Table1[[#This Row],[Date of Decision]]-Table1[[#This Row],[Date Notice of Complete Application Issued]], "")</f>
        <v/>
      </c>
      <c r="J292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2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2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27" s="74" t="str">
        <f>IF(Table1[[#This Row],[Was there an agreed upon decision date?]]="Yes",
    "Mutually agreed timeline",
    IF(ISNUMBER(Table1[[#This Row],[Total Active Review Days 
(without pauses)]]),
        IF(Table1[[#This Row],[Total Active Review Days 
(without pauses)]] &gt; Table1[[#This Row],[Deadline 
(Hidden Helper)]], "Yes", "No"),
    ""))</f>
        <v/>
      </c>
      <c r="N2927" s="8"/>
      <c r="O2927" s="8"/>
      <c r="BU2927"/>
      <c r="BV2927"/>
    </row>
    <row r="2928" spans="1:74" x14ac:dyDescent="0.25">
      <c r="A2928" s="18"/>
      <c r="B2928" s="20"/>
      <c r="C2928" s="72"/>
      <c r="D2928" s="19"/>
      <c r="E2928" s="20"/>
      <c r="F2928" s="20"/>
      <c r="G2928" s="19"/>
      <c r="H2928" s="19"/>
      <c r="I2928" s="76" t="str">
        <f>IF(AND(Table1[[#This Row],[Was this permit part of a consolidated review?]]="No", Table1[[#This Row],[Date Notice of Complete Application Issued]]&lt;&gt;"", Table1[[#This Row],[Date of Decision]]&lt;&gt;""), Table1[[#This Row],[Date of Decision]]-Table1[[#This Row],[Date Notice of Complete Application Issued]], "")</f>
        <v/>
      </c>
      <c r="J292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2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2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28" s="74" t="str">
        <f>IF(Table1[[#This Row],[Was there an agreed upon decision date?]]="Yes",
    "Mutually agreed timeline",
    IF(ISNUMBER(Table1[[#This Row],[Total Active Review Days 
(without pauses)]]),
        IF(Table1[[#This Row],[Total Active Review Days 
(without pauses)]] &gt; Table1[[#This Row],[Deadline 
(Hidden Helper)]], "Yes", "No"),
    ""))</f>
        <v/>
      </c>
      <c r="N2928" s="8"/>
      <c r="O2928" s="8"/>
      <c r="BU2928"/>
      <c r="BV2928"/>
    </row>
    <row r="2929" spans="1:74" x14ac:dyDescent="0.25">
      <c r="A2929" s="18"/>
      <c r="B2929" s="20"/>
      <c r="C2929" s="72"/>
      <c r="D2929" s="19"/>
      <c r="E2929" s="20"/>
      <c r="F2929" s="20"/>
      <c r="G2929" s="19"/>
      <c r="H2929" s="19"/>
      <c r="I2929" s="76" t="str">
        <f>IF(AND(Table1[[#This Row],[Was this permit part of a consolidated review?]]="No", Table1[[#This Row],[Date Notice of Complete Application Issued]]&lt;&gt;"", Table1[[#This Row],[Date of Decision]]&lt;&gt;""), Table1[[#This Row],[Date of Decision]]-Table1[[#This Row],[Date Notice of Complete Application Issued]], "")</f>
        <v/>
      </c>
      <c r="J292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2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2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29" s="74" t="str">
        <f>IF(Table1[[#This Row],[Was there an agreed upon decision date?]]="Yes",
    "Mutually agreed timeline",
    IF(ISNUMBER(Table1[[#This Row],[Total Active Review Days 
(without pauses)]]),
        IF(Table1[[#This Row],[Total Active Review Days 
(without pauses)]] &gt; Table1[[#This Row],[Deadline 
(Hidden Helper)]], "Yes", "No"),
    ""))</f>
        <v/>
      </c>
      <c r="N2929" s="8"/>
      <c r="O2929" s="8"/>
      <c r="BU2929"/>
      <c r="BV2929"/>
    </row>
    <row r="2930" spans="1:74" x14ac:dyDescent="0.25">
      <c r="A2930" s="18"/>
      <c r="B2930" s="20"/>
      <c r="C2930" s="72"/>
      <c r="D2930" s="19"/>
      <c r="E2930" s="20"/>
      <c r="F2930" s="20"/>
      <c r="G2930" s="19"/>
      <c r="H2930" s="19"/>
      <c r="I2930" s="76" t="str">
        <f>IF(AND(Table1[[#This Row],[Was this permit part of a consolidated review?]]="No", Table1[[#This Row],[Date Notice of Complete Application Issued]]&lt;&gt;"", Table1[[#This Row],[Date of Decision]]&lt;&gt;""), Table1[[#This Row],[Date of Decision]]-Table1[[#This Row],[Date Notice of Complete Application Issued]], "")</f>
        <v/>
      </c>
      <c r="J293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3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3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30" s="74" t="str">
        <f>IF(Table1[[#This Row],[Was there an agreed upon decision date?]]="Yes",
    "Mutually agreed timeline",
    IF(ISNUMBER(Table1[[#This Row],[Total Active Review Days 
(without pauses)]]),
        IF(Table1[[#This Row],[Total Active Review Days 
(without pauses)]] &gt; Table1[[#This Row],[Deadline 
(Hidden Helper)]], "Yes", "No"),
    ""))</f>
        <v/>
      </c>
      <c r="N2930" s="8"/>
      <c r="O2930" s="8"/>
      <c r="BU2930"/>
      <c r="BV2930"/>
    </row>
    <row r="2931" spans="1:74" x14ac:dyDescent="0.25">
      <c r="A2931" s="18"/>
      <c r="B2931" s="20"/>
      <c r="C2931" s="72"/>
      <c r="D2931" s="19"/>
      <c r="E2931" s="20"/>
      <c r="F2931" s="20"/>
      <c r="G2931" s="19"/>
      <c r="H2931" s="19"/>
      <c r="I2931" s="76" t="str">
        <f>IF(AND(Table1[[#This Row],[Was this permit part of a consolidated review?]]="No", Table1[[#This Row],[Date Notice of Complete Application Issued]]&lt;&gt;"", Table1[[#This Row],[Date of Decision]]&lt;&gt;""), Table1[[#This Row],[Date of Decision]]-Table1[[#This Row],[Date Notice of Complete Application Issued]], "")</f>
        <v/>
      </c>
      <c r="J293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3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3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31" s="74" t="str">
        <f>IF(Table1[[#This Row],[Was there an agreed upon decision date?]]="Yes",
    "Mutually agreed timeline",
    IF(ISNUMBER(Table1[[#This Row],[Total Active Review Days 
(without pauses)]]),
        IF(Table1[[#This Row],[Total Active Review Days 
(without pauses)]] &gt; Table1[[#This Row],[Deadline 
(Hidden Helper)]], "Yes", "No"),
    ""))</f>
        <v/>
      </c>
      <c r="N2931" s="8"/>
      <c r="O2931" s="8"/>
      <c r="BU2931"/>
      <c r="BV2931"/>
    </row>
    <row r="2932" spans="1:74" x14ac:dyDescent="0.25">
      <c r="A2932" s="18"/>
      <c r="B2932" s="20"/>
      <c r="C2932" s="72"/>
      <c r="D2932" s="19"/>
      <c r="E2932" s="20"/>
      <c r="F2932" s="20"/>
      <c r="G2932" s="19"/>
      <c r="H2932" s="19"/>
      <c r="I2932" s="76" t="str">
        <f>IF(AND(Table1[[#This Row],[Was this permit part of a consolidated review?]]="No", Table1[[#This Row],[Date Notice of Complete Application Issued]]&lt;&gt;"", Table1[[#This Row],[Date of Decision]]&lt;&gt;""), Table1[[#This Row],[Date of Decision]]-Table1[[#This Row],[Date Notice of Complete Application Issued]], "")</f>
        <v/>
      </c>
      <c r="J293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3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3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32" s="74" t="str">
        <f>IF(Table1[[#This Row],[Was there an agreed upon decision date?]]="Yes",
    "Mutually agreed timeline",
    IF(ISNUMBER(Table1[[#This Row],[Total Active Review Days 
(without pauses)]]),
        IF(Table1[[#This Row],[Total Active Review Days 
(without pauses)]] &gt; Table1[[#This Row],[Deadline 
(Hidden Helper)]], "Yes", "No"),
    ""))</f>
        <v/>
      </c>
      <c r="N2932" s="8"/>
      <c r="O2932" s="8"/>
      <c r="BU2932"/>
      <c r="BV2932"/>
    </row>
    <row r="2933" spans="1:74" x14ac:dyDescent="0.25">
      <c r="A2933" s="18"/>
      <c r="B2933" s="20"/>
      <c r="C2933" s="72"/>
      <c r="D2933" s="19"/>
      <c r="E2933" s="20"/>
      <c r="F2933" s="20"/>
      <c r="G2933" s="19"/>
      <c r="H2933" s="19"/>
      <c r="I2933" s="76" t="str">
        <f>IF(AND(Table1[[#This Row],[Was this permit part of a consolidated review?]]="No", Table1[[#This Row],[Date Notice of Complete Application Issued]]&lt;&gt;"", Table1[[#This Row],[Date of Decision]]&lt;&gt;""), Table1[[#This Row],[Date of Decision]]-Table1[[#This Row],[Date Notice of Complete Application Issued]], "")</f>
        <v/>
      </c>
      <c r="J293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3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3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33" s="74" t="str">
        <f>IF(Table1[[#This Row],[Was there an agreed upon decision date?]]="Yes",
    "Mutually agreed timeline",
    IF(ISNUMBER(Table1[[#This Row],[Total Active Review Days 
(without pauses)]]),
        IF(Table1[[#This Row],[Total Active Review Days 
(without pauses)]] &gt; Table1[[#This Row],[Deadline 
(Hidden Helper)]], "Yes", "No"),
    ""))</f>
        <v/>
      </c>
      <c r="N2933" s="8"/>
      <c r="O2933" s="8"/>
      <c r="BU2933"/>
      <c r="BV2933"/>
    </row>
    <row r="2934" spans="1:74" x14ac:dyDescent="0.25">
      <c r="A2934" s="18"/>
      <c r="B2934" s="20"/>
      <c r="C2934" s="72"/>
      <c r="D2934" s="19"/>
      <c r="E2934" s="20"/>
      <c r="F2934" s="20"/>
      <c r="G2934" s="19"/>
      <c r="H2934" s="19"/>
      <c r="I2934" s="76" t="str">
        <f>IF(AND(Table1[[#This Row],[Was this permit part of a consolidated review?]]="No", Table1[[#This Row],[Date Notice of Complete Application Issued]]&lt;&gt;"", Table1[[#This Row],[Date of Decision]]&lt;&gt;""), Table1[[#This Row],[Date of Decision]]-Table1[[#This Row],[Date Notice of Complete Application Issued]], "")</f>
        <v/>
      </c>
      <c r="J293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3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3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34" s="74" t="str">
        <f>IF(Table1[[#This Row],[Was there an agreed upon decision date?]]="Yes",
    "Mutually agreed timeline",
    IF(ISNUMBER(Table1[[#This Row],[Total Active Review Days 
(without pauses)]]),
        IF(Table1[[#This Row],[Total Active Review Days 
(without pauses)]] &gt; Table1[[#This Row],[Deadline 
(Hidden Helper)]], "Yes", "No"),
    ""))</f>
        <v/>
      </c>
      <c r="N2934" s="8"/>
      <c r="O2934" s="8"/>
      <c r="BU2934"/>
      <c r="BV2934"/>
    </row>
    <row r="2935" spans="1:74" x14ac:dyDescent="0.25">
      <c r="A2935" s="18"/>
      <c r="B2935" s="20"/>
      <c r="C2935" s="72"/>
      <c r="D2935" s="19"/>
      <c r="E2935" s="20"/>
      <c r="F2935" s="20"/>
      <c r="G2935" s="19"/>
      <c r="H2935" s="19"/>
      <c r="I2935" s="76" t="str">
        <f>IF(AND(Table1[[#This Row],[Was this permit part of a consolidated review?]]="No", Table1[[#This Row],[Date Notice of Complete Application Issued]]&lt;&gt;"", Table1[[#This Row],[Date of Decision]]&lt;&gt;""), Table1[[#This Row],[Date of Decision]]-Table1[[#This Row],[Date Notice of Complete Application Issued]], "")</f>
        <v/>
      </c>
      <c r="J293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3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3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35" s="74" t="str">
        <f>IF(Table1[[#This Row],[Was there an agreed upon decision date?]]="Yes",
    "Mutually agreed timeline",
    IF(ISNUMBER(Table1[[#This Row],[Total Active Review Days 
(without pauses)]]),
        IF(Table1[[#This Row],[Total Active Review Days 
(without pauses)]] &gt; Table1[[#This Row],[Deadline 
(Hidden Helper)]], "Yes", "No"),
    ""))</f>
        <v/>
      </c>
      <c r="N2935" s="8"/>
      <c r="O2935" s="8"/>
      <c r="BU2935"/>
      <c r="BV2935"/>
    </row>
    <row r="2936" spans="1:74" x14ac:dyDescent="0.25">
      <c r="A2936" s="18"/>
      <c r="B2936" s="20"/>
      <c r="C2936" s="72"/>
      <c r="D2936" s="19"/>
      <c r="E2936" s="20"/>
      <c r="F2936" s="20"/>
      <c r="G2936" s="19"/>
      <c r="H2936" s="19"/>
      <c r="I2936" s="76" t="str">
        <f>IF(AND(Table1[[#This Row],[Was this permit part of a consolidated review?]]="No", Table1[[#This Row],[Date Notice of Complete Application Issued]]&lt;&gt;"", Table1[[#This Row],[Date of Decision]]&lt;&gt;""), Table1[[#This Row],[Date of Decision]]-Table1[[#This Row],[Date Notice of Complete Application Issued]], "")</f>
        <v/>
      </c>
      <c r="J293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3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3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36" s="74" t="str">
        <f>IF(Table1[[#This Row],[Was there an agreed upon decision date?]]="Yes",
    "Mutually agreed timeline",
    IF(ISNUMBER(Table1[[#This Row],[Total Active Review Days 
(without pauses)]]),
        IF(Table1[[#This Row],[Total Active Review Days 
(without pauses)]] &gt; Table1[[#This Row],[Deadline 
(Hidden Helper)]], "Yes", "No"),
    ""))</f>
        <v/>
      </c>
      <c r="N2936" s="8"/>
      <c r="O2936" s="8"/>
      <c r="BU2936"/>
      <c r="BV2936"/>
    </row>
    <row r="2937" spans="1:74" x14ac:dyDescent="0.25">
      <c r="A2937" s="18"/>
      <c r="B2937" s="20"/>
      <c r="C2937" s="72"/>
      <c r="D2937" s="19"/>
      <c r="E2937" s="20"/>
      <c r="F2937" s="20"/>
      <c r="G2937" s="19"/>
      <c r="H2937" s="19"/>
      <c r="I2937" s="76" t="str">
        <f>IF(AND(Table1[[#This Row],[Was this permit part of a consolidated review?]]="No", Table1[[#This Row],[Date Notice of Complete Application Issued]]&lt;&gt;"", Table1[[#This Row],[Date of Decision]]&lt;&gt;""), Table1[[#This Row],[Date of Decision]]-Table1[[#This Row],[Date Notice of Complete Application Issued]], "")</f>
        <v/>
      </c>
      <c r="J293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3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3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37" s="74" t="str">
        <f>IF(Table1[[#This Row],[Was there an agreed upon decision date?]]="Yes",
    "Mutually agreed timeline",
    IF(ISNUMBER(Table1[[#This Row],[Total Active Review Days 
(without pauses)]]),
        IF(Table1[[#This Row],[Total Active Review Days 
(without pauses)]] &gt; Table1[[#This Row],[Deadline 
(Hidden Helper)]], "Yes", "No"),
    ""))</f>
        <v/>
      </c>
      <c r="N2937" s="8"/>
      <c r="O2937" s="8"/>
      <c r="BU2937"/>
      <c r="BV2937"/>
    </row>
    <row r="2938" spans="1:74" x14ac:dyDescent="0.25">
      <c r="A2938" s="18"/>
      <c r="B2938" s="20"/>
      <c r="C2938" s="72"/>
      <c r="D2938" s="19"/>
      <c r="E2938" s="20"/>
      <c r="F2938" s="20"/>
      <c r="G2938" s="19"/>
      <c r="H2938" s="19"/>
      <c r="I2938" s="76" t="str">
        <f>IF(AND(Table1[[#This Row],[Was this permit part of a consolidated review?]]="No", Table1[[#This Row],[Date Notice of Complete Application Issued]]&lt;&gt;"", Table1[[#This Row],[Date of Decision]]&lt;&gt;""), Table1[[#This Row],[Date of Decision]]-Table1[[#This Row],[Date Notice of Complete Application Issued]], "")</f>
        <v/>
      </c>
      <c r="J293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3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3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38" s="74" t="str">
        <f>IF(Table1[[#This Row],[Was there an agreed upon decision date?]]="Yes",
    "Mutually agreed timeline",
    IF(ISNUMBER(Table1[[#This Row],[Total Active Review Days 
(without pauses)]]),
        IF(Table1[[#This Row],[Total Active Review Days 
(without pauses)]] &gt; Table1[[#This Row],[Deadline 
(Hidden Helper)]], "Yes", "No"),
    ""))</f>
        <v/>
      </c>
      <c r="N2938" s="8"/>
      <c r="O2938" s="8"/>
      <c r="BU2938"/>
      <c r="BV2938"/>
    </row>
    <row r="2939" spans="1:74" x14ac:dyDescent="0.25">
      <c r="A2939" s="18"/>
      <c r="B2939" s="20"/>
      <c r="C2939" s="72"/>
      <c r="D2939" s="19"/>
      <c r="E2939" s="20"/>
      <c r="F2939" s="20"/>
      <c r="G2939" s="19"/>
      <c r="H2939" s="19"/>
      <c r="I2939" s="76" t="str">
        <f>IF(AND(Table1[[#This Row],[Was this permit part of a consolidated review?]]="No", Table1[[#This Row],[Date Notice of Complete Application Issued]]&lt;&gt;"", Table1[[#This Row],[Date of Decision]]&lt;&gt;""), Table1[[#This Row],[Date of Decision]]-Table1[[#This Row],[Date Notice of Complete Application Issued]], "")</f>
        <v/>
      </c>
      <c r="J293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3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3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39" s="74" t="str">
        <f>IF(Table1[[#This Row],[Was there an agreed upon decision date?]]="Yes",
    "Mutually agreed timeline",
    IF(ISNUMBER(Table1[[#This Row],[Total Active Review Days 
(without pauses)]]),
        IF(Table1[[#This Row],[Total Active Review Days 
(without pauses)]] &gt; Table1[[#This Row],[Deadline 
(Hidden Helper)]], "Yes", "No"),
    ""))</f>
        <v/>
      </c>
      <c r="N2939" s="8"/>
      <c r="O2939" s="8"/>
      <c r="BU2939"/>
      <c r="BV2939"/>
    </row>
    <row r="2940" spans="1:74" x14ac:dyDescent="0.25">
      <c r="A2940" s="18"/>
      <c r="B2940" s="20"/>
      <c r="C2940" s="72"/>
      <c r="D2940" s="19"/>
      <c r="E2940" s="20"/>
      <c r="F2940" s="20"/>
      <c r="G2940" s="19"/>
      <c r="H2940" s="19"/>
      <c r="I2940" s="76" t="str">
        <f>IF(AND(Table1[[#This Row],[Was this permit part of a consolidated review?]]="No", Table1[[#This Row],[Date Notice of Complete Application Issued]]&lt;&gt;"", Table1[[#This Row],[Date of Decision]]&lt;&gt;""), Table1[[#This Row],[Date of Decision]]-Table1[[#This Row],[Date Notice of Complete Application Issued]], "")</f>
        <v/>
      </c>
      <c r="J294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4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4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40" s="74" t="str">
        <f>IF(Table1[[#This Row],[Was there an agreed upon decision date?]]="Yes",
    "Mutually agreed timeline",
    IF(ISNUMBER(Table1[[#This Row],[Total Active Review Days 
(without pauses)]]),
        IF(Table1[[#This Row],[Total Active Review Days 
(without pauses)]] &gt; Table1[[#This Row],[Deadline 
(Hidden Helper)]], "Yes", "No"),
    ""))</f>
        <v/>
      </c>
      <c r="N2940" s="8"/>
      <c r="O2940" s="8"/>
      <c r="BU2940"/>
      <c r="BV2940"/>
    </row>
    <row r="2941" spans="1:74" x14ac:dyDescent="0.25">
      <c r="A2941" s="18"/>
      <c r="B2941" s="20"/>
      <c r="C2941" s="72"/>
      <c r="D2941" s="19"/>
      <c r="E2941" s="20"/>
      <c r="F2941" s="20"/>
      <c r="G2941" s="19"/>
      <c r="H2941" s="19"/>
      <c r="I2941" s="76" t="str">
        <f>IF(AND(Table1[[#This Row],[Was this permit part of a consolidated review?]]="No", Table1[[#This Row],[Date Notice of Complete Application Issued]]&lt;&gt;"", Table1[[#This Row],[Date of Decision]]&lt;&gt;""), Table1[[#This Row],[Date of Decision]]-Table1[[#This Row],[Date Notice of Complete Application Issued]], "")</f>
        <v/>
      </c>
      <c r="J294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4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4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41" s="74" t="str">
        <f>IF(Table1[[#This Row],[Was there an agreed upon decision date?]]="Yes",
    "Mutually agreed timeline",
    IF(ISNUMBER(Table1[[#This Row],[Total Active Review Days 
(without pauses)]]),
        IF(Table1[[#This Row],[Total Active Review Days 
(without pauses)]] &gt; Table1[[#This Row],[Deadline 
(Hidden Helper)]], "Yes", "No"),
    ""))</f>
        <v/>
      </c>
      <c r="N2941" s="8"/>
      <c r="O2941" s="8"/>
      <c r="BU2941"/>
      <c r="BV2941"/>
    </row>
    <row r="2942" spans="1:74" x14ac:dyDescent="0.25">
      <c r="A2942" s="18"/>
      <c r="B2942" s="20"/>
      <c r="C2942" s="72"/>
      <c r="D2942" s="19"/>
      <c r="E2942" s="20"/>
      <c r="F2942" s="20"/>
      <c r="G2942" s="19"/>
      <c r="H2942" s="19"/>
      <c r="I2942" s="76" t="str">
        <f>IF(AND(Table1[[#This Row],[Was this permit part of a consolidated review?]]="No", Table1[[#This Row],[Date Notice of Complete Application Issued]]&lt;&gt;"", Table1[[#This Row],[Date of Decision]]&lt;&gt;""), Table1[[#This Row],[Date of Decision]]-Table1[[#This Row],[Date Notice of Complete Application Issued]], "")</f>
        <v/>
      </c>
      <c r="J294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4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4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42" s="74" t="str">
        <f>IF(Table1[[#This Row],[Was there an agreed upon decision date?]]="Yes",
    "Mutually agreed timeline",
    IF(ISNUMBER(Table1[[#This Row],[Total Active Review Days 
(without pauses)]]),
        IF(Table1[[#This Row],[Total Active Review Days 
(without pauses)]] &gt; Table1[[#This Row],[Deadline 
(Hidden Helper)]], "Yes", "No"),
    ""))</f>
        <v/>
      </c>
      <c r="N2942" s="8"/>
      <c r="O2942" s="8"/>
      <c r="BU2942"/>
      <c r="BV2942"/>
    </row>
    <row r="2943" spans="1:74" x14ac:dyDescent="0.25">
      <c r="A2943" s="18"/>
      <c r="B2943" s="20"/>
      <c r="C2943" s="72"/>
      <c r="D2943" s="19"/>
      <c r="E2943" s="20"/>
      <c r="F2943" s="20"/>
      <c r="G2943" s="19"/>
      <c r="H2943" s="19"/>
      <c r="I2943" s="76" t="str">
        <f>IF(AND(Table1[[#This Row],[Was this permit part of a consolidated review?]]="No", Table1[[#This Row],[Date Notice of Complete Application Issued]]&lt;&gt;"", Table1[[#This Row],[Date of Decision]]&lt;&gt;""), Table1[[#This Row],[Date of Decision]]-Table1[[#This Row],[Date Notice of Complete Application Issued]], "")</f>
        <v/>
      </c>
      <c r="J294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4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4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43" s="74" t="str">
        <f>IF(Table1[[#This Row],[Was there an agreed upon decision date?]]="Yes",
    "Mutually agreed timeline",
    IF(ISNUMBER(Table1[[#This Row],[Total Active Review Days 
(without pauses)]]),
        IF(Table1[[#This Row],[Total Active Review Days 
(without pauses)]] &gt; Table1[[#This Row],[Deadline 
(Hidden Helper)]], "Yes", "No"),
    ""))</f>
        <v/>
      </c>
      <c r="N2943" s="8"/>
      <c r="O2943" s="8"/>
      <c r="BU2943"/>
      <c r="BV2943"/>
    </row>
    <row r="2944" spans="1:74" x14ac:dyDescent="0.25">
      <c r="A2944" s="18"/>
      <c r="B2944" s="20"/>
      <c r="C2944" s="72"/>
      <c r="D2944" s="19"/>
      <c r="E2944" s="20"/>
      <c r="F2944" s="20"/>
      <c r="G2944" s="19"/>
      <c r="H2944" s="19"/>
      <c r="I2944" s="76" t="str">
        <f>IF(AND(Table1[[#This Row],[Was this permit part of a consolidated review?]]="No", Table1[[#This Row],[Date Notice of Complete Application Issued]]&lt;&gt;"", Table1[[#This Row],[Date of Decision]]&lt;&gt;""), Table1[[#This Row],[Date of Decision]]-Table1[[#This Row],[Date Notice of Complete Application Issued]], "")</f>
        <v/>
      </c>
      <c r="J294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4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4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44" s="74" t="str">
        <f>IF(Table1[[#This Row],[Was there an agreed upon decision date?]]="Yes",
    "Mutually agreed timeline",
    IF(ISNUMBER(Table1[[#This Row],[Total Active Review Days 
(without pauses)]]),
        IF(Table1[[#This Row],[Total Active Review Days 
(without pauses)]] &gt; Table1[[#This Row],[Deadline 
(Hidden Helper)]], "Yes", "No"),
    ""))</f>
        <v/>
      </c>
      <c r="N2944" s="8"/>
      <c r="O2944" s="8"/>
      <c r="BU2944"/>
      <c r="BV2944"/>
    </row>
    <row r="2945" spans="1:74" x14ac:dyDescent="0.25">
      <c r="A2945" s="18"/>
      <c r="B2945" s="20"/>
      <c r="C2945" s="72"/>
      <c r="D2945" s="19"/>
      <c r="E2945" s="20"/>
      <c r="F2945" s="20"/>
      <c r="G2945" s="19"/>
      <c r="H2945" s="19"/>
      <c r="I2945" s="76" t="str">
        <f>IF(AND(Table1[[#This Row],[Was this permit part of a consolidated review?]]="No", Table1[[#This Row],[Date Notice of Complete Application Issued]]&lt;&gt;"", Table1[[#This Row],[Date of Decision]]&lt;&gt;""), Table1[[#This Row],[Date of Decision]]-Table1[[#This Row],[Date Notice of Complete Application Issued]], "")</f>
        <v/>
      </c>
      <c r="J294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4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4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45" s="74" t="str">
        <f>IF(Table1[[#This Row],[Was there an agreed upon decision date?]]="Yes",
    "Mutually agreed timeline",
    IF(ISNUMBER(Table1[[#This Row],[Total Active Review Days 
(without pauses)]]),
        IF(Table1[[#This Row],[Total Active Review Days 
(without pauses)]] &gt; Table1[[#This Row],[Deadline 
(Hidden Helper)]], "Yes", "No"),
    ""))</f>
        <v/>
      </c>
      <c r="N2945" s="8"/>
      <c r="O2945" s="8"/>
      <c r="BU2945"/>
      <c r="BV2945"/>
    </row>
    <row r="2946" spans="1:74" x14ac:dyDescent="0.25">
      <c r="A2946" s="18"/>
      <c r="B2946" s="20"/>
      <c r="C2946" s="72"/>
      <c r="D2946" s="19"/>
      <c r="E2946" s="20"/>
      <c r="F2946" s="20"/>
      <c r="G2946" s="19"/>
      <c r="H2946" s="19"/>
      <c r="I2946" s="76" t="str">
        <f>IF(AND(Table1[[#This Row],[Was this permit part of a consolidated review?]]="No", Table1[[#This Row],[Date Notice of Complete Application Issued]]&lt;&gt;"", Table1[[#This Row],[Date of Decision]]&lt;&gt;""), Table1[[#This Row],[Date of Decision]]-Table1[[#This Row],[Date Notice of Complete Application Issued]], "")</f>
        <v/>
      </c>
      <c r="J294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4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4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46" s="74" t="str">
        <f>IF(Table1[[#This Row],[Was there an agreed upon decision date?]]="Yes",
    "Mutually agreed timeline",
    IF(ISNUMBER(Table1[[#This Row],[Total Active Review Days 
(without pauses)]]),
        IF(Table1[[#This Row],[Total Active Review Days 
(without pauses)]] &gt; Table1[[#This Row],[Deadline 
(Hidden Helper)]], "Yes", "No"),
    ""))</f>
        <v/>
      </c>
      <c r="N2946" s="8"/>
      <c r="O2946" s="8"/>
      <c r="BU2946"/>
      <c r="BV2946"/>
    </row>
    <row r="2947" spans="1:74" x14ac:dyDescent="0.25">
      <c r="A2947" s="18"/>
      <c r="B2947" s="20"/>
      <c r="C2947" s="72"/>
      <c r="D2947" s="19"/>
      <c r="E2947" s="20"/>
      <c r="F2947" s="20"/>
      <c r="G2947" s="19"/>
      <c r="H2947" s="19"/>
      <c r="I2947" s="76" t="str">
        <f>IF(AND(Table1[[#This Row],[Was this permit part of a consolidated review?]]="No", Table1[[#This Row],[Date Notice of Complete Application Issued]]&lt;&gt;"", Table1[[#This Row],[Date of Decision]]&lt;&gt;""), Table1[[#This Row],[Date of Decision]]-Table1[[#This Row],[Date Notice of Complete Application Issued]], "")</f>
        <v/>
      </c>
      <c r="J294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4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4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47" s="74" t="str">
        <f>IF(Table1[[#This Row],[Was there an agreed upon decision date?]]="Yes",
    "Mutually agreed timeline",
    IF(ISNUMBER(Table1[[#This Row],[Total Active Review Days 
(without pauses)]]),
        IF(Table1[[#This Row],[Total Active Review Days 
(without pauses)]] &gt; Table1[[#This Row],[Deadline 
(Hidden Helper)]], "Yes", "No"),
    ""))</f>
        <v/>
      </c>
      <c r="N2947" s="8"/>
      <c r="O2947" s="8"/>
      <c r="BU2947"/>
      <c r="BV2947"/>
    </row>
    <row r="2948" spans="1:74" x14ac:dyDescent="0.25">
      <c r="A2948" s="18"/>
      <c r="B2948" s="20"/>
      <c r="C2948" s="72"/>
      <c r="D2948" s="19"/>
      <c r="E2948" s="20"/>
      <c r="F2948" s="20"/>
      <c r="G2948" s="19"/>
      <c r="H2948" s="19"/>
      <c r="I2948" s="76" t="str">
        <f>IF(AND(Table1[[#This Row],[Was this permit part of a consolidated review?]]="No", Table1[[#This Row],[Date Notice of Complete Application Issued]]&lt;&gt;"", Table1[[#This Row],[Date of Decision]]&lt;&gt;""), Table1[[#This Row],[Date of Decision]]-Table1[[#This Row],[Date Notice of Complete Application Issued]], "")</f>
        <v/>
      </c>
      <c r="J294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4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4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48" s="74" t="str">
        <f>IF(Table1[[#This Row],[Was there an agreed upon decision date?]]="Yes",
    "Mutually agreed timeline",
    IF(ISNUMBER(Table1[[#This Row],[Total Active Review Days 
(without pauses)]]),
        IF(Table1[[#This Row],[Total Active Review Days 
(without pauses)]] &gt; Table1[[#This Row],[Deadline 
(Hidden Helper)]], "Yes", "No"),
    ""))</f>
        <v/>
      </c>
      <c r="N2948" s="8"/>
      <c r="O2948" s="8"/>
      <c r="BU2948"/>
      <c r="BV2948"/>
    </row>
    <row r="2949" spans="1:74" x14ac:dyDescent="0.25">
      <c r="A2949" s="18"/>
      <c r="B2949" s="20"/>
      <c r="C2949" s="72"/>
      <c r="D2949" s="19"/>
      <c r="E2949" s="20"/>
      <c r="F2949" s="20"/>
      <c r="G2949" s="19"/>
      <c r="H2949" s="19"/>
      <c r="I2949" s="76" t="str">
        <f>IF(AND(Table1[[#This Row],[Was this permit part of a consolidated review?]]="No", Table1[[#This Row],[Date Notice of Complete Application Issued]]&lt;&gt;"", Table1[[#This Row],[Date of Decision]]&lt;&gt;""), Table1[[#This Row],[Date of Decision]]-Table1[[#This Row],[Date Notice of Complete Application Issued]], "")</f>
        <v/>
      </c>
      <c r="J294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4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4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49" s="74" t="str">
        <f>IF(Table1[[#This Row],[Was there an agreed upon decision date?]]="Yes",
    "Mutually agreed timeline",
    IF(ISNUMBER(Table1[[#This Row],[Total Active Review Days 
(without pauses)]]),
        IF(Table1[[#This Row],[Total Active Review Days 
(without pauses)]] &gt; Table1[[#This Row],[Deadline 
(Hidden Helper)]], "Yes", "No"),
    ""))</f>
        <v/>
      </c>
      <c r="N2949" s="8"/>
      <c r="O2949" s="8"/>
      <c r="BU2949"/>
      <c r="BV2949"/>
    </row>
    <row r="2950" spans="1:74" x14ac:dyDescent="0.25">
      <c r="A2950" s="18"/>
      <c r="B2950" s="20"/>
      <c r="C2950" s="72"/>
      <c r="D2950" s="19"/>
      <c r="E2950" s="20"/>
      <c r="F2950" s="20"/>
      <c r="G2950" s="19"/>
      <c r="H2950" s="19"/>
      <c r="I2950" s="76" t="str">
        <f>IF(AND(Table1[[#This Row],[Was this permit part of a consolidated review?]]="No", Table1[[#This Row],[Date Notice of Complete Application Issued]]&lt;&gt;"", Table1[[#This Row],[Date of Decision]]&lt;&gt;""), Table1[[#This Row],[Date of Decision]]-Table1[[#This Row],[Date Notice of Complete Application Issued]], "")</f>
        <v/>
      </c>
      <c r="J295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5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5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50" s="74" t="str">
        <f>IF(Table1[[#This Row],[Was there an agreed upon decision date?]]="Yes",
    "Mutually agreed timeline",
    IF(ISNUMBER(Table1[[#This Row],[Total Active Review Days 
(without pauses)]]),
        IF(Table1[[#This Row],[Total Active Review Days 
(without pauses)]] &gt; Table1[[#This Row],[Deadline 
(Hidden Helper)]], "Yes", "No"),
    ""))</f>
        <v/>
      </c>
      <c r="N2950" s="8"/>
      <c r="O2950" s="8"/>
      <c r="BU2950"/>
      <c r="BV2950"/>
    </row>
    <row r="2951" spans="1:74" x14ac:dyDescent="0.25">
      <c r="A2951" s="18"/>
      <c r="B2951" s="20"/>
      <c r="C2951" s="72"/>
      <c r="D2951" s="19"/>
      <c r="E2951" s="20"/>
      <c r="F2951" s="20"/>
      <c r="G2951" s="19"/>
      <c r="H2951" s="19"/>
      <c r="I2951" s="76" t="str">
        <f>IF(AND(Table1[[#This Row],[Was this permit part of a consolidated review?]]="No", Table1[[#This Row],[Date Notice of Complete Application Issued]]&lt;&gt;"", Table1[[#This Row],[Date of Decision]]&lt;&gt;""), Table1[[#This Row],[Date of Decision]]-Table1[[#This Row],[Date Notice of Complete Application Issued]], "")</f>
        <v/>
      </c>
      <c r="J295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5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5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51" s="74" t="str">
        <f>IF(Table1[[#This Row],[Was there an agreed upon decision date?]]="Yes",
    "Mutually agreed timeline",
    IF(ISNUMBER(Table1[[#This Row],[Total Active Review Days 
(without pauses)]]),
        IF(Table1[[#This Row],[Total Active Review Days 
(without pauses)]] &gt; Table1[[#This Row],[Deadline 
(Hidden Helper)]], "Yes", "No"),
    ""))</f>
        <v/>
      </c>
      <c r="N2951" s="8"/>
      <c r="O2951" s="8"/>
      <c r="BU2951"/>
      <c r="BV2951"/>
    </row>
    <row r="2952" spans="1:74" x14ac:dyDescent="0.25">
      <c r="A2952" s="18"/>
      <c r="B2952" s="20"/>
      <c r="C2952" s="72"/>
      <c r="D2952" s="19"/>
      <c r="E2952" s="20"/>
      <c r="F2952" s="20"/>
      <c r="G2952" s="19"/>
      <c r="H2952" s="19"/>
      <c r="I2952" s="76" t="str">
        <f>IF(AND(Table1[[#This Row],[Was this permit part of a consolidated review?]]="No", Table1[[#This Row],[Date Notice of Complete Application Issued]]&lt;&gt;"", Table1[[#This Row],[Date of Decision]]&lt;&gt;""), Table1[[#This Row],[Date of Decision]]-Table1[[#This Row],[Date Notice of Complete Application Issued]], "")</f>
        <v/>
      </c>
      <c r="J295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5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5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52" s="74" t="str">
        <f>IF(Table1[[#This Row],[Was there an agreed upon decision date?]]="Yes",
    "Mutually agreed timeline",
    IF(ISNUMBER(Table1[[#This Row],[Total Active Review Days 
(without pauses)]]),
        IF(Table1[[#This Row],[Total Active Review Days 
(without pauses)]] &gt; Table1[[#This Row],[Deadline 
(Hidden Helper)]], "Yes", "No"),
    ""))</f>
        <v/>
      </c>
      <c r="N2952" s="8"/>
      <c r="O2952" s="8"/>
      <c r="BU2952"/>
      <c r="BV2952"/>
    </row>
    <row r="2953" spans="1:74" x14ac:dyDescent="0.25">
      <c r="A2953" s="18"/>
      <c r="B2953" s="20"/>
      <c r="C2953" s="72"/>
      <c r="D2953" s="19"/>
      <c r="E2953" s="20"/>
      <c r="F2953" s="20"/>
      <c r="G2953" s="19"/>
      <c r="H2953" s="19"/>
      <c r="I2953" s="76" t="str">
        <f>IF(AND(Table1[[#This Row],[Was this permit part of a consolidated review?]]="No", Table1[[#This Row],[Date Notice of Complete Application Issued]]&lt;&gt;"", Table1[[#This Row],[Date of Decision]]&lt;&gt;""), Table1[[#This Row],[Date of Decision]]-Table1[[#This Row],[Date Notice of Complete Application Issued]], "")</f>
        <v/>
      </c>
      <c r="J295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5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5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53" s="74" t="str">
        <f>IF(Table1[[#This Row],[Was there an agreed upon decision date?]]="Yes",
    "Mutually agreed timeline",
    IF(ISNUMBER(Table1[[#This Row],[Total Active Review Days 
(without pauses)]]),
        IF(Table1[[#This Row],[Total Active Review Days 
(without pauses)]] &gt; Table1[[#This Row],[Deadline 
(Hidden Helper)]], "Yes", "No"),
    ""))</f>
        <v/>
      </c>
      <c r="N2953" s="8"/>
      <c r="O2953" s="8"/>
      <c r="BU2953"/>
      <c r="BV2953"/>
    </row>
    <row r="2954" spans="1:74" x14ac:dyDescent="0.25">
      <c r="A2954" s="18"/>
      <c r="B2954" s="20"/>
      <c r="C2954" s="72"/>
      <c r="D2954" s="19"/>
      <c r="E2954" s="20"/>
      <c r="F2954" s="20"/>
      <c r="G2954" s="19"/>
      <c r="H2954" s="19"/>
      <c r="I2954" s="76" t="str">
        <f>IF(AND(Table1[[#This Row],[Was this permit part of a consolidated review?]]="No", Table1[[#This Row],[Date Notice of Complete Application Issued]]&lt;&gt;"", Table1[[#This Row],[Date of Decision]]&lt;&gt;""), Table1[[#This Row],[Date of Decision]]-Table1[[#This Row],[Date Notice of Complete Application Issued]], "")</f>
        <v/>
      </c>
      <c r="J295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5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5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54" s="74" t="str">
        <f>IF(Table1[[#This Row],[Was there an agreed upon decision date?]]="Yes",
    "Mutually agreed timeline",
    IF(ISNUMBER(Table1[[#This Row],[Total Active Review Days 
(without pauses)]]),
        IF(Table1[[#This Row],[Total Active Review Days 
(without pauses)]] &gt; Table1[[#This Row],[Deadline 
(Hidden Helper)]], "Yes", "No"),
    ""))</f>
        <v/>
      </c>
      <c r="N2954" s="8"/>
      <c r="O2954" s="8"/>
      <c r="BU2954"/>
      <c r="BV2954"/>
    </row>
    <row r="2955" spans="1:74" x14ac:dyDescent="0.25">
      <c r="A2955" s="18"/>
      <c r="B2955" s="20"/>
      <c r="C2955" s="72"/>
      <c r="D2955" s="19"/>
      <c r="E2955" s="20"/>
      <c r="F2955" s="20"/>
      <c r="G2955" s="19"/>
      <c r="H2955" s="19"/>
      <c r="I2955" s="76" t="str">
        <f>IF(AND(Table1[[#This Row],[Was this permit part of a consolidated review?]]="No", Table1[[#This Row],[Date Notice of Complete Application Issued]]&lt;&gt;"", Table1[[#This Row],[Date of Decision]]&lt;&gt;""), Table1[[#This Row],[Date of Decision]]-Table1[[#This Row],[Date Notice of Complete Application Issued]], "")</f>
        <v/>
      </c>
      <c r="J295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5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5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55" s="74" t="str">
        <f>IF(Table1[[#This Row],[Was there an agreed upon decision date?]]="Yes",
    "Mutually agreed timeline",
    IF(ISNUMBER(Table1[[#This Row],[Total Active Review Days 
(without pauses)]]),
        IF(Table1[[#This Row],[Total Active Review Days 
(without pauses)]] &gt; Table1[[#This Row],[Deadline 
(Hidden Helper)]], "Yes", "No"),
    ""))</f>
        <v/>
      </c>
      <c r="N2955" s="8"/>
      <c r="O2955" s="8"/>
      <c r="BU2955"/>
      <c r="BV2955"/>
    </row>
    <row r="2956" spans="1:74" x14ac:dyDescent="0.25">
      <c r="A2956" s="18"/>
      <c r="B2956" s="20"/>
      <c r="C2956" s="72"/>
      <c r="D2956" s="19"/>
      <c r="E2956" s="20"/>
      <c r="F2956" s="20"/>
      <c r="G2956" s="19"/>
      <c r="H2956" s="19"/>
      <c r="I2956" s="76" t="str">
        <f>IF(AND(Table1[[#This Row],[Was this permit part of a consolidated review?]]="No", Table1[[#This Row],[Date Notice of Complete Application Issued]]&lt;&gt;"", Table1[[#This Row],[Date of Decision]]&lt;&gt;""), Table1[[#This Row],[Date of Decision]]-Table1[[#This Row],[Date Notice of Complete Application Issued]], "")</f>
        <v/>
      </c>
      <c r="J295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5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5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56" s="74" t="str">
        <f>IF(Table1[[#This Row],[Was there an agreed upon decision date?]]="Yes",
    "Mutually agreed timeline",
    IF(ISNUMBER(Table1[[#This Row],[Total Active Review Days 
(without pauses)]]),
        IF(Table1[[#This Row],[Total Active Review Days 
(without pauses)]] &gt; Table1[[#This Row],[Deadline 
(Hidden Helper)]], "Yes", "No"),
    ""))</f>
        <v/>
      </c>
      <c r="N2956" s="8"/>
      <c r="O2956" s="8"/>
      <c r="BU2956"/>
      <c r="BV2956"/>
    </row>
    <row r="2957" spans="1:74" x14ac:dyDescent="0.25">
      <c r="A2957" s="18"/>
      <c r="B2957" s="20"/>
      <c r="C2957" s="72"/>
      <c r="D2957" s="19"/>
      <c r="E2957" s="20"/>
      <c r="F2957" s="20"/>
      <c r="G2957" s="19"/>
      <c r="H2957" s="19"/>
      <c r="I2957" s="76" t="str">
        <f>IF(AND(Table1[[#This Row],[Was this permit part of a consolidated review?]]="No", Table1[[#This Row],[Date Notice of Complete Application Issued]]&lt;&gt;"", Table1[[#This Row],[Date of Decision]]&lt;&gt;""), Table1[[#This Row],[Date of Decision]]-Table1[[#This Row],[Date Notice of Complete Application Issued]], "")</f>
        <v/>
      </c>
      <c r="J295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5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5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57" s="74" t="str">
        <f>IF(Table1[[#This Row],[Was there an agreed upon decision date?]]="Yes",
    "Mutually agreed timeline",
    IF(ISNUMBER(Table1[[#This Row],[Total Active Review Days 
(without pauses)]]),
        IF(Table1[[#This Row],[Total Active Review Days 
(without pauses)]] &gt; Table1[[#This Row],[Deadline 
(Hidden Helper)]], "Yes", "No"),
    ""))</f>
        <v/>
      </c>
      <c r="N2957" s="8"/>
      <c r="O2957" s="8"/>
      <c r="BU2957"/>
      <c r="BV2957"/>
    </row>
    <row r="2958" spans="1:74" x14ac:dyDescent="0.25">
      <c r="A2958" s="18"/>
      <c r="B2958" s="20"/>
      <c r="C2958" s="72"/>
      <c r="D2958" s="19"/>
      <c r="E2958" s="20"/>
      <c r="F2958" s="20"/>
      <c r="G2958" s="19"/>
      <c r="H2958" s="19"/>
      <c r="I2958" s="76" t="str">
        <f>IF(AND(Table1[[#This Row],[Was this permit part of a consolidated review?]]="No", Table1[[#This Row],[Date Notice of Complete Application Issued]]&lt;&gt;"", Table1[[#This Row],[Date of Decision]]&lt;&gt;""), Table1[[#This Row],[Date of Decision]]-Table1[[#This Row],[Date Notice of Complete Application Issued]], "")</f>
        <v/>
      </c>
      <c r="J295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5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5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58" s="74" t="str">
        <f>IF(Table1[[#This Row],[Was there an agreed upon decision date?]]="Yes",
    "Mutually agreed timeline",
    IF(ISNUMBER(Table1[[#This Row],[Total Active Review Days 
(without pauses)]]),
        IF(Table1[[#This Row],[Total Active Review Days 
(without pauses)]] &gt; Table1[[#This Row],[Deadline 
(Hidden Helper)]], "Yes", "No"),
    ""))</f>
        <v/>
      </c>
      <c r="N2958" s="8"/>
      <c r="O2958" s="8"/>
      <c r="BU2958"/>
      <c r="BV2958"/>
    </row>
    <row r="2959" spans="1:74" x14ac:dyDescent="0.25">
      <c r="A2959" s="18"/>
      <c r="B2959" s="20"/>
      <c r="C2959" s="72"/>
      <c r="D2959" s="19"/>
      <c r="E2959" s="20"/>
      <c r="F2959" s="20"/>
      <c r="G2959" s="19"/>
      <c r="H2959" s="19"/>
      <c r="I2959" s="76" t="str">
        <f>IF(AND(Table1[[#This Row],[Was this permit part of a consolidated review?]]="No", Table1[[#This Row],[Date Notice of Complete Application Issued]]&lt;&gt;"", Table1[[#This Row],[Date of Decision]]&lt;&gt;""), Table1[[#This Row],[Date of Decision]]-Table1[[#This Row],[Date Notice of Complete Application Issued]], "")</f>
        <v/>
      </c>
      <c r="J295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5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5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59" s="74" t="str">
        <f>IF(Table1[[#This Row],[Was there an agreed upon decision date?]]="Yes",
    "Mutually agreed timeline",
    IF(ISNUMBER(Table1[[#This Row],[Total Active Review Days 
(without pauses)]]),
        IF(Table1[[#This Row],[Total Active Review Days 
(without pauses)]] &gt; Table1[[#This Row],[Deadline 
(Hidden Helper)]], "Yes", "No"),
    ""))</f>
        <v/>
      </c>
      <c r="N2959" s="8"/>
      <c r="O2959" s="8"/>
      <c r="BU2959"/>
      <c r="BV2959"/>
    </row>
    <row r="2960" spans="1:74" x14ac:dyDescent="0.25">
      <c r="A2960" s="18"/>
      <c r="B2960" s="20"/>
      <c r="C2960" s="72"/>
      <c r="D2960" s="19"/>
      <c r="E2960" s="20"/>
      <c r="F2960" s="20"/>
      <c r="G2960" s="19"/>
      <c r="H2960" s="19"/>
      <c r="I2960" s="76" t="str">
        <f>IF(AND(Table1[[#This Row],[Was this permit part of a consolidated review?]]="No", Table1[[#This Row],[Date Notice of Complete Application Issued]]&lt;&gt;"", Table1[[#This Row],[Date of Decision]]&lt;&gt;""), Table1[[#This Row],[Date of Decision]]-Table1[[#This Row],[Date Notice of Complete Application Issued]], "")</f>
        <v/>
      </c>
      <c r="J296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6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6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60" s="74" t="str">
        <f>IF(Table1[[#This Row],[Was there an agreed upon decision date?]]="Yes",
    "Mutually agreed timeline",
    IF(ISNUMBER(Table1[[#This Row],[Total Active Review Days 
(without pauses)]]),
        IF(Table1[[#This Row],[Total Active Review Days 
(without pauses)]] &gt; Table1[[#This Row],[Deadline 
(Hidden Helper)]], "Yes", "No"),
    ""))</f>
        <v/>
      </c>
      <c r="N2960" s="8"/>
      <c r="O2960" s="8"/>
      <c r="BU2960"/>
      <c r="BV2960"/>
    </row>
    <row r="2961" spans="1:74" x14ac:dyDescent="0.25">
      <c r="A2961" s="18"/>
      <c r="B2961" s="20"/>
      <c r="C2961" s="72"/>
      <c r="D2961" s="19"/>
      <c r="E2961" s="20"/>
      <c r="F2961" s="20"/>
      <c r="G2961" s="19"/>
      <c r="H2961" s="19"/>
      <c r="I2961" s="76" t="str">
        <f>IF(AND(Table1[[#This Row],[Was this permit part of a consolidated review?]]="No", Table1[[#This Row],[Date Notice of Complete Application Issued]]&lt;&gt;"", Table1[[#This Row],[Date of Decision]]&lt;&gt;""), Table1[[#This Row],[Date of Decision]]-Table1[[#This Row],[Date Notice of Complete Application Issued]], "")</f>
        <v/>
      </c>
      <c r="J296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6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6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61" s="74" t="str">
        <f>IF(Table1[[#This Row],[Was there an agreed upon decision date?]]="Yes",
    "Mutually agreed timeline",
    IF(ISNUMBER(Table1[[#This Row],[Total Active Review Days 
(without pauses)]]),
        IF(Table1[[#This Row],[Total Active Review Days 
(without pauses)]] &gt; Table1[[#This Row],[Deadline 
(Hidden Helper)]], "Yes", "No"),
    ""))</f>
        <v/>
      </c>
      <c r="N2961" s="8"/>
      <c r="O2961" s="8"/>
      <c r="BU2961"/>
      <c r="BV2961"/>
    </row>
    <row r="2962" spans="1:74" x14ac:dyDescent="0.25">
      <c r="A2962" s="18"/>
      <c r="B2962" s="20"/>
      <c r="C2962" s="72"/>
      <c r="D2962" s="19"/>
      <c r="E2962" s="20"/>
      <c r="F2962" s="20"/>
      <c r="G2962" s="19"/>
      <c r="H2962" s="19"/>
      <c r="I2962" s="76" t="str">
        <f>IF(AND(Table1[[#This Row],[Was this permit part of a consolidated review?]]="No", Table1[[#This Row],[Date Notice of Complete Application Issued]]&lt;&gt;"", Table1[[#This Row],[Date of Decision]]&lt;&gt;""), Table1[[#This Row],[Date of Decision]]-Table1[[#This Row],[Date Notice of Complete Application Issued]], "")</f>
        <v/>
      </c>
      <c r="J296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6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6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62" s="74" t="str">
        <f>IF(Table1[[#This Row],[Was there an agreed upon decision date?]]="Yes",
    "Mutually agreed timeline",
    IF(ISNUMBER(Table1[[#This Row],[Total Active Review Days 
(without pauses)]]),
        IF(Table1[[#This Row],[Total Active Review Days 
(without pauses)]] &gt; Table1[[#This Row],[Deadline 
(Hidden Helper)]], "Yes", "No"),
    ""))</f>
        <v/>
      </c>
      <c r="N2962" s="8"/>
      <c r="O2962" s="8"/>
      <c r="BU2962"/>
      <c r="BV2962"/>
    </row>
    <row r="2963" spans="1:74" x14ac:dyDescent="0.25">
      <c r="A2963" s="18"/>
      <c r="B2963" s="20"/>
      <c r="C2963" s="72"/>
      <c r="D2963" s="19"/>
      <c r="E2963" s="20"/>
      <c r="F2963" s="20"/>
      <c r="G2963" s="19"/>
      <c r="H2963" s="19"/>
      <c r="I2963" s="76" t="str">
        <f>IF(AND(Table1[[#This Row],[Was this permit part of a consolidated review?]]="No", Table1[[#This Row],[Date Notice of Complete Application Issued]]&lt;&gt;"", Table1[[#This Row],[Date of Decision]]&lt;&gt;""), Table1[[#This Row],[Date of Decision]]-Table1[[#This Row],[Date Notice of Complete Application Issued]], "")</f>
        <v/>
      </c>
      <c r="J296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6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6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63" s="74" t="str">
        <f>IF(Table1[[#This Row],[Was there an agreed upon decision date?]]="Yes",
    "Mutually agreed timeline",
    IF(ISNUMBER(Table1[[#This Row],[Total Active Review Days 
(without pauses)]]),
        IF(Table1[[#This Row],[Total Active Review Days 
(without pauses)]] &gt; Table1[[#This Row],[Deadline 
(Hidden Helper)]], "Yes", "No"),
    ""))</f>
        <v/>
      </c>
      <c r="N2963" s="8"/>
      <c r="O2963" s="8"/>
      <c r="BU2963"/>
      <c r="BV2963"/>
    </row>
    <row r="2964" spans="1:74" x14ac:dyDescent="0.25">
      <c r="A2964" s="18"/>
      <c r="B2964" s="20"/>
      <c r="C2964" s="72"/>
      <c r="D2964" s="19"/>
      <c r="E2964" s="20"/>
      <c r="F2964" s="20"/>
      <c r="G2964" s="19"/>
      <c r="H2964" s="19"/>
      <c r="I2964" s="76" t="str">
        <f>IF(AND(Table1[[#This Row],[Was this permit part of a consolidated review?]]="No", Table1[[#This Row],[Date Notice of Complete Application Issued]]&lt;&gt;"", Table1[[#This Row],[Date of Decision]]&lt;&gt;""), Table1[[#This Row],[Date of Decision]]-Table1[[#This Row],[Date Notice of Complete Application Issued]], "")</f>
        <v/>
      </c>
      <c r="J296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6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6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64" s="74" t="str">
        <f>IF(Table1[[#This Row],[Was there an agreed upon decision date?]]="Yes",
    "Mutually agreed timeline",
    IF(ISNUMBER(Table1[[#This Row],[Total Active Review Days 
(without pauses)]]),
        IF(Table1[[#This Row],[Total Active Review Days 
(without pauses)]] &gt; Table1[[#This Row],[Deadline 
(Hidden Helper)]], "Yes", "No"),
    ""))</f>
        <v/>
      </c>
      <c r="N2964" s="8"/>
      <c r="O2964" s="8"/>
      <c r="BU2964"/>
      <c r="BV2964"/>
    </row>
    <row r="2965" spans="1:74" x14ac:dyDescent="0.25">
      <c r="A2965" s="18"/>
      <c r="B2965" s="20"/>
      <c r="C2965" s="72"/>
      <c r="D2965" s="19"/>
      <c r="E2965" s="20"/>
      <c r="F2965" s="20"/>
      <c r="G2965" s="19"/>
      <c r="H2965" s="19"/>
      <c r="I2965" s="76" t="str">
        <f>IF(AND(Table1[[#This Row],[Was this permit part of a consolidated review?]]="No", Table1[[#This Row],[Date Notice of Complete Application Issued]]&lt;&gt;"", Table1[[#This Row],[Date of Decision]]&lt;&gt;""), Table1[[#This Row],[Date of Decision]]-Table1[[#This Row],[Date Notice of Complete Application Issued]], "")</f>
        <v/>
      </c>
      <c r="J296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6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6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65" s="74" t="str">
        <f>IF(Table1[[#This Row],[Was there an agreed upon decision date?]]="Yes",
    "Mutually agreed timeline",
    IF(ISNUMBER(Table1[[#This Row],[Total Active Review Days 
(without pauses)]]),
        IF(Table1[[#This Row],[Total Active Review Days 
(without pauses)]] &gt; Table1[[#This Row],[Deadline 
(Hidden Helper)]], "Yes", "No"),
    ""))</f>
        <v/>
      </c>
      <c r="N2965" s="8"/>
      <c r="O2965" s="8"/>
      <c r="BU2965"/>
      <c r="BV2965"/>
    </row>
    <row r="2966" spans="1:74" x14ac:dyDescent="0.25">
      <c r="A2966" s="18"/>
      <c r="B2966" s="20"/>
      <c r="C2966" s="72"/>
      <c r="D2966" s="19"/>
      <c r="E2966" s="20"/>
      <c r="F2966" s="20"/>
      <c r="G2966" s="19"/>
      <c r="H2966" s="19"/>
      <c r="I2966" s="76" t="str">
        <f>IF(AND(Table1[[#This Row],[Was this permit part of a consolidated review?]]="No", Table1[[#This Row],[Date Notice of Complete Application Issued]]&lt;&gt;"", Table1[[#This Row],[Date of Decision]]&lt;&gt;""), Table1[[#This Row],[Date of Decision]]-Table1[[#This Row],[Date Notice of Complete Application Issued]], "")</f>
        <v/>
      </c>
      <c r="J296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6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6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66" s="74" t="str">
        <f>IF(Table1[[#This Row],[Was there an agreed upon decision date?]]="Yes",
    "Mutually agreed timeline",
    IF(ISNUMBER(Table1[[#This Row],[Total Active Review Days 
(without pauses)]]),
        IF(Table1[[#This Row],[Total Active Review Days 
(without pauses)]] &gt; Table1[[#This Row],[Deadline 
(Hidden Helper)]], "Yes", "No"),
    ""))</f>
        <v/>
      </c>
      <c r="N2966" s="8"/>
      <c r="O2966" s="8"/>
      <c r="BU2966"/>
      <c r="BV2966"/>
    </row>
    <row r="2967" spans="1:74" x14ac:dyDescent="0.25">
      <c r="A2967" s="18"/>
      <c r="B2967" s="20"/>
      <c r="C2967" s="72"/>
      <c r="D2967" s="19"/>
      <c r="E2967" s="20"/>
      <c r="F2967" s="20"/>
      <c r="G2967" s="19"/>
      <c r="H2967" s="19"/>
      <c r="I2967" s="76" t="str">
        <f>IF(AND(Table1[[#This Row],[Was this permit part of a consolidated review?]]="No", Table1[[#This Row],[Date Notice of Complete Application Issued]]&lt;&gt;"", Table1[[#This Row],[Date of Decision]]&lt;&gt;""), Table1[[#This Row],[Date of Decision]]-Table1[[#This Row],[Date Notice of Complete Application Issued]], "")</f>
        <v/>
      </c>
      <c r="J296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6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6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67" s="74" t="str">
        <f>IF(Table1[[#This Row],[Was there an agreed upon decision date?]]="Yes",
    "Mutually agreed timeline",
    IF(ISNUMBER(Table1[[#This Row],[Total Active Review Days 
(without pauses)]]),
        IF(Table1[[#This Row],[Total Active Review Days 
(without pauses)]] &gt; Table1[[#This Row],[Deadline 
(Hidden Helper)]], "Yes", "No"),
    ""))</f>
        <v/>
      </c>
      <c r="N2967" s="8"/>
      <c r="O2967" s="8"/>
      <c r="BU2967"/>
      <c r="BV2967"/>
    </row>
    <row r="2968" spans="1:74" x14ac:dyDescent="0.25">
      <c r="A2968" s="18"/>
      <c r="B2968" s="20"/>
      <c r="C2968" s="72"/>
      <c r="D2968" s="19"/>
      <c r="E2968" s="20"/>
      <c r="F2968" s="20"/>
      <c r="G2968" s="19"/>
      <c r="H2968" s="19"/>
      <c r="I2968" s="76" t="str">
        <f>IF(AND(Table1[[#This Row],[Was this permit part of a consolidated review?]]="No", Table1[[#This Row],[Date Notice of Complete Application Issued]]&lt;&gt;"", Table1[[#This Row],[Date of Decision]]&lt;&gt;""), Table1[[#This Row],[Date of Decision]]-Table1[[#This Row],[Date Notice of Complete Application Issued]], "")</f>
        <v/>
      </c>
      <c r="J296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6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6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68" s="74" t="str">
        <f>IF(Table1[[#This Row],[Was there an agreed upon decision date?]]="Yes",
    "Mutually agreed timeline",
    IF(ISNUMBER(Table1[[#This Row],[Total Active Review Days 
(without pauses)]]),
        IF(Table1[[#This Row],[Total Active Review Days 
(without pauses)]] &gt; Table1[[#This Row],[Deadline 
(Hidden Helper)]], "Yes", "No"),
    ""))</f>
        <v/>
      </c>
      <c r="N2968" s="8"/>
      <c r="O2968" s="8"/>
      <c r="BU2968"/>
      <c r="BV2968"/>
    </row>
    <row r="2969" spans="1:74" x14ac:dyDescent="0.25">
      <c r="A2969" s="18"/>
      <c r="B2969" s="20"/>
      <c r="C2969" s="72"/>
      <c r="D2969" s="19"/>
      <c r="E2969" s="20"/>
      <c r="F2969" s="20"/>
      <c r="G2969" s="19"/>
      <c r="H2969" s="19"/>
      <c r="I2969" s="76" t="str">
        <f>IF(AND(Table1[[#This Row],[Was this permit part of a consolidated review?]]="No", Table1[[#This Row],[Date Notice of Complete Application Issued]]&lt;&gt;"", Table1[[#This Row],[Date of Decision]]&lt;&gt;""), Table1[[#This Row],[Date of Decision]]-Table1[[#This Row],[Date Notice of Complete Application Issued]], "")</f>
        <v/>
      </c>
      <c r="J296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6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6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69" s="74" t="str">
        <f>IF(Table1[[#This Row],[Was there an agreed upon decision date?]]="Yes",
    "Mutually agreed timeline",
    IF(ISNUMBER(Table1[[#This Row],[Total Active Review Days 
(without pauses)]]),
        IF(Table1[[#This Row],[Total Active Review Days 
(without pauses)]] &gt; Table1[[#This Row],[Deadline 
(Hidden Helper)]], "Yes", "No"),
    ""))</f>
        <v/>
      </c>
      <c r="N2969" s="8"/>
      <c r="O2969" s="8"/>
      <c r="BU2969"/>
      <c r="BV2969"/>
    </row>
    <row r="2970" spans="1:74" x14ac:dyDescent="0.25">
      <c r="A2970" s="18"/>
      <c r="B2970" s="20"/>
      <c r="C2970" s="72"/>
      <c r="D2970" s="19"/>
      <c r="E2970" s="20"/>
      <c r="F2970" s="20"/>
      <c r="G2970" s="19"/>
      <c r="H2970" s="19"/>
      <c r="I2970" s="76" t="str">
        <f>IF(AND(Table1[[#This Row],[Was this permit part of a consolidated review?]]="No", Table1[[#This Row],[Date Notice of Complete Application Issued]]&lt;&gt;"", Table1[[#This Row],[Date of Decision]]&lt;&gt;""), Table1[[#This Row],[Date of Decision]]-Table1[[#This Row],[Date Notice of Complete Application Issued]], "")</f>
        <v/>
      </c>
      <c r="J297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7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7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70" s="74" t="str">
        <f>IF(Table1[[#This Row],[Was there an agreed upon decision date?]]="Yes",
    "Mutually agreed timeline",
    IF(ISNUMBER(Table1[[#This Row],[Total Active Review Days 
(without pauses)]]),
        IF(Table1[[#This Row],[Total Active Review Days 
(without pauses)]] &gt; Table1[[#This Row],[Deadline 
(Hidden Helper)]], "Yes", "No"),
    ""))</f>
        <v/>
      </c>
      <c r="N2970" s="8"/>
      <c r="O2970" s="8"/>
      <c r="BU2970"/>
      <c r="BV2970"/>
    </row>
    <row r="2971" spans="1:74" x14ac:dyDescent="0.25">
      <c r="A2971" s="18"/>
      <c r="B2971" s="20"/>
      <c r="C2971" s="72"/>
      <c r="D2971" s="19"/>
      <c r="E2971" s="20"/>
      <c r="F2971" s="20"/>
      <c r="G2971" s="19"/>
      <c r="H2971" s="19"/>
      <c r="I2971" s="76" t="str">
        <f>IF(AND(Table1[[#This Row],[Was this permit part of a consolidated review?]]="No", Table1[[#This Row],[Date Notice of Complete Application Issued]]&lt;&gt;"", Table1[[#This Row],[Date of Decision]]&lt;&gt;""), Table1[[#This Row],[Date of Decision]]-Table1[[#This Row],[Date Notice of Complete Application Issued]], "")</f>
        <v/>
      </c>
      <c r="J297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7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7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71" s="74" t="str">
        <f>IF(Table1[[#This Row],[Was there an agreed upon decision date?]]="Yes",
    "Mutually agreed timeline",
    IF(ISNUMBER(Table1[[#This Row],[Total Active Review Days 
(without pauses)]]),
        IF(Table1[[#This Row],[Total Active Review Days 
(without pauses)]] &gt; Table1[[#This Row],[Deadline 
(Hidden Helper)]], "Yes", "No"),
    ""))</f>
        <v/>
      </c>
      <c r="N2971" s="8"/>
      <c r="O2971" s="8"/>
      <c r="BU2971"/>
      <c r="BV2971"/>
    </row>
    <row r="2972" spans="1:74" x14ac:dyDescent="0.25">
      <c r="A2972" s="18"/>
      <c r="B2972" s="20"/>
      <c r="C2972" s="72"/>
      <c r="D2972" s="19"/>
      <c r="E2972" s="20"/>
      <c r="F2972" s="20"/>
      <c r="G2972" s="19"/>
      <c r="H2972" s="19"/>
      <c r="I2972" s="76" t="str">
        <f>IF(AND(Table1[[#This Row],[Was this permit part of a consolidated review?]]="No", Table1[[#This Row],[Date Notice of Complete Application Issued]]&lt;&gt;"", Table1[[#This Row],[Date of Decision]]&lt;&gt;""), Table1[[#This Row],[Date of Decision]]-Table1[[#This Row],[Date Notice of Complete Application Issued]], "")</f>
        <v/>
      </c>
      <c r="J297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7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7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72" s="74" t="str">
        <f>IF(Table1[[#This Row],[Was there an agreed upon decision date?]]="Yes",
    "Mutually agreed timeline",
    IF(ISNUMBER(Table1[[#This Row],[Total Active Review Days 
(without pauses)]]),
        IF(Table1[[#This Row],[Total Active Review Days 
(without pauses)]] &gt; Table1[[#This Row],[Deadline 
(Hidden Helper)]], "Yes", "No"),
    ""))</f>
        <v/>
      </c>
      <c r="N2972" s="8"/>
      <c r="O2972" s="8"/>
      <c r="BU2972"/>
      <c r="BV2972"/>
    </row>
    <row r="2973" spans="1:74" x14ac:dyDescent="0.25">
      <c r="A2973" s="18"/>
      <c r="B2973" s="20"/>
      <c r="C2973" s="72"/>
      <c r="D2973" s="19"/>
      <c r="E2973" s="20"/>
      <c r="F2973" s="20"/>
      <c r="G2973" s="19"/>
      <c r="H2973" s="19"/>
      <c r="I2973" s="76" t="str">
        <f>IF(AND(Table1[[#This Row],[Was this permit part of a consolidated review?]]="No", Table1[[#This Row],[Date Notice of Complete Application Issued]]&lt;&gt;"", Table1[[#This Row],[Date of Decision]]&lt;&gt;""), Table1[[#This Row],[Date of Decision]]-Table1[[#This Row],[Date Notice of Complete Application Issued]], "")</f>
        <v/>
      </c>
      <c r="J297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7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7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73" s="74" t="str">
        <f>IF(Table1[[#This Row],[Was there an agreed upon decision date?]]="Yes",
    "Mutually agreed timeline",
    IF(ISNUMBER(Table1[[#This Row],[Total Active Review Days 
(without pauses)]]),
        IF(Table1[[#This Row],[Total Active Review Days 
(without pauses)]] &gt; Table1[[#This Row],[Deadline 
(Hidden Helper)]], "Yes", "No"),
    ""))</f>
        <v/>
      </c>
      <c r="N2973" s="8"/>
      <c r="O2973" s="8"/>
      <c r="BU2973"/>
      <c r="BV2973"/>
    </row>
    <row r="2974" spans="1:74" x14ac:dyDescent="0.25">
      <c r="A2974" s="18"/>
      <c r="B2974" s="20"/>
      <c r="C2974" s="72"/>
      <c r="D2974" s="19"/>
      <c r="E2974" s="20"/>
      <c r="F2974" s="20"/>
      <c r="G2974" s="19"/>
      <c r="H2974" s="19"/>
      <c r="I2974" s="76" t="str">
        <f>IF(AND(Table1[[#This Row],[Was this permit part of a consolidated review?]]="No", Table1[[#This Row],[Date Notice of Complete Application Issued]]&lt;&gt;"", Table1[[#This Row],[Date of Decision]]&lt;&gt;""), Table1[[#This Row],[Date of Decision]]-Table1[[#This Row],[Date Notice of Complete Application Issued]], "")</f>
        <v/>
      </c>
      <c r="J297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7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7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74" s="74" t="str">
        <f>IF(Table1[[#This Row],[Was there an agreed upon decision date?]]="Yes",
    "Mutually agreed timeline",
    IF(ISNUMBER(Table1[[#This Row],[Total Active Review Days 
(without pauses)]]),
        IF(Table1[[#This Row],[Total Active Review Days 
(without pauses)]] &gt; Table1[[#This Row],[Deadline 
(Hidden Helper)]], "Yes", "No"),
    ""))</f>
        <v/>
      </c>
      <c r="N2974" s="8"/>
      <c r="O2974" s="8"/>
      <c r="BU2974"/>
      <c r="BV2974"/>
    </row>
    <row r="2975" spans="1:74" x14ac:dyDescent="0.25">
      <c r="A2975" s="18"/>
      <c r="B2975" s="20"/>
      <c r="C2975" s="72"/>
      <c r="D2975" s="19"/>
      <c r="E2975" s="20"/>
      <c r="F2975" s="20"/>
      <c r="G2975" s="19"/>
      <c r="H2975" s="19"/>
      <c r="I2975" s="76" t="str">
        <f>IF(AND(Table1[[#This Row],[Was this permit part of a consolidated review?]]="No", Table1[[#This Row],[Date Notice of Complete Application Issued]]&lt;&gt;"", Table1[[#This Row],[Date of Decision]]&lt;&gt;""), Table1[[#This Row],[Date of Decision]]-Table1[[#This Row],[Date Notice of Complete Application Issued]], "")</f>
        <v/>
      </c>
      <c r="J297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7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7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75" s="74" t="str">
        <f>IF(Table1[[#This Row],[Was there an agreed upon decision date?]]="Yes",
    "Mutually agreed timeline",
    IF(ISNUMBER(Table1[[#This Row],[Total Active Review Days 
(without pauses)]]),
        IF(Table1[[#This Row],[Total Active Review Days 
(without pauses)]] &gt; Table1[[#This Row],[Deadline 
(Hidden Helper)]], "Yes", "No"),
    ""))</f>
        <v/>
      </c>
      <c r="N2975" s="8"/>
      <c r="O2975" s="8"/>
      <c r="BU2975"/>
      <c r="BV2975"/>
    </row>
    <row r="2976" spans="1:74" x14ac:dyDescent="0.25">
      <c r="A2976" s="18"/>
      <c r="B2976" s="20"/>
      <c r="C2976" s="72"/>
      <c r="D2976" s="19"/>
      <c r="E2976" s="20"/>
      <c r="F2976" s="20"/>
      <c r="G2976" s="19"/>
      <c r="H2976" s="19"/>
      <c r="I2976" s="76" t="str">
        <f>IF(AND(Table1[[#This Row],[Was this permit part of a consolidated review?]]="No", Table1[[#This Row],[Date Notice of Complete Application Issued]]&lt;&gt;"", Table1[[#This Row],[Date of Decision]]&lt;&gt;""), Table1[[#This Row],[Date of Decision]]-Table1[[#This Row],[Date Notice of Complete Application Issued]], "")</f>
        <v/>
      </c>
      <c r="J297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7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7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76" s="74" t="str">
        <f>IF(Table1[[#This Row],[Was there an agreed upon decision date?]]="Yes",
    "Mutually agreed timeline",
    IF(ISNUMBER(Table1[[#This Row],[Total Active Review Days 
(without pauses)]]),
        IF(Table1[[#This Row],[Total Active Review Days 
(without pauses)]] &gt; Table1[[#This Row],[Deadline 
(Hidden Helper)]], "Yes", "No"),
    ""))</f>
        <v/>
      </c>
      <c r="N2976" s="8"/>
      <c r="O2976" s="8"/>
      <c r="BU2976"/>
      <c r="BV2976"/>
    </row>
    <row r="2977" spans="1:74" x14ac:dyDescent="0.25">
      <c r="A2977" s="18"/>
      <c r="B2977" s="20"/>
      <c r="C2977" s="72"/>
      <c r="D2977" s="19"/>
      <c r="E2977" s="20"/>
      <c r="F2977" s="20"/>
      <c r="G2977" s="19"/>
      <c r="H2977" s="19"/>
      <c r="I2977" s="76" t="str">
        <f>IF(AND(Table1[[#This Row],[Was this permit part of a consolidated review?]]="No", Table1[[#This Row],[Date Notice of Complete Application Issued]]&lt;&gt;"", Table1[[#This Row],[Date of Decision]]&lt;&gt;""), Table1[[#This Row],[Date of Decision]]-Table1[[#This Row],[Date Notice of Complete Application Issued]], "")</f>
        <v/>
      </c>
      <c r="J297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7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7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77" s="74" t="str">
        <f>IF(Table1[[#This Row],[Was there an agreed upon decision date?]]="Yes",
    "Mutually agreed timeline",
    IF(ISNUMBER(Table1[[#This Row],[Total Active Review Days 
(without pauses)]]),
        IF(Table1[[#This Row],[Total Active Review Days 
(without pauses)]] &gt; Table1[[#This Row],[Deadline 
(Hidden Helper)]], "Yes", "No"),
    ""))</f>
        <v/>
      </c>
      <c r="N2977" s="8"/>
      <c r="O2977" s="8"/>
      <c r="BU2977"/>
      <c r="BV2977"/>
    </row>
    <row r="2978" spans="1:74" x14ac:dyDescent="0.25">
      <c r="A2978" s="18"/>
      <c r="B2978" s="20"/>
      <c r="C2978" s="72"/>
      <c r="D2978" s="19"/>
      <c r="E2978" s="20"/>
      <c r="F2978" s="20"/>
      <c r="G2978" s="19"/>
      <c r="H2978" s="19"/>
      <c r="I2978" s="76" t="str">
        <f>IF(AND(Table1[[#This Row],[Was this permit part of a consolidated review?]]="No", Table1[[#This Row],[Date Notice of Complete Application Issued]]&lt;&gt;"", Table1[[#This Row],[Date of Decision]]&lt;&gt;""), Table1[[#This Row],[Date of Decision]]-Table1[[#This Row],[Date Notice of Complete Application Issued]], "")</f>
        <v/>
      </c>
      <c r="J297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7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7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78" s="74" t="str">
        <f>IF(Table1[[#This Row],[Was there an agreed upon decision date?]]="Yes",
    "Mutually agreed timeline",
    IF(ISNUMBER(Table1[[#This Row],[Total Active Review Days 
(without pauses)]]),
        IF(Table1[[#This Row],[Total Active Review Days 
(without pauses)]] &gt; Table1[[#This Row],[Deadline 
(Hidden Helper)]], "Yes", "No"),
    ""))</f>
        <v/>
      </c>
      <c r="N2978" s="8"/>
      <c r="O2978" s="8"/>
      <c r="BU2978"/>
      <c r="BV2978"/>
    </row>
    <row r="2979" spans="1:74" x14ac:dyDescent="0.25">
      <c r="A2979" s="18"/>
      <c r="B2979" s="20"/>
      <c r="C2979" s="72"/>
      <c r="D2979" s="19"/>
      <c r="E2979" s="20"/>
      <c r="F2979" s="20"/>
      <c r="G2979" s="19"/>
      <c r="H2979" s="19"/>
      <c r="I2979" s="76" t="str">
        <f>IF(AND(Table1[[#This Row],[Was this permit part of a consolidated review?]]="No", Table1[[#This Row],[Date Notice of Complete Application Issued]]&lt;&gt;"", Table1[[#This Row],[Date of Decision]]&lt;&gt;""), Table1[[#This Row],[Date of Decision]]-Table1[[#This Row],[Date Notice of Complete Application Issued]], "")</f>
        <v/>
      </c>
      <c r="J297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7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7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79" s="74" t="str">
        <f>IF(Table1[[#This Row],[Was there an agreed upon decision date?]]="Yes",
    "Mutually agreed timeline",
    IF(ISNUMBER(Table1[[#This Row],[Total Active Review Days 
(without pauses)]]),
        IF(Table1[[#This Row],[Total Active Review Days 
(without pauses)]] &gt; Table1[[#This Row],[Deadline 
(Hidden Helper)]], "Yes", "No"),
    ""))</f>
        <v/>
      </c>
      <c r="N2979" s="8"/>
      <c r="O2979" s="8"/>
      <c r="BU2979"/>
      <c r="BV2979"/>
    </row>
    <row r="2980" spans="1:74" x14ac:dyDescent="0.25">
      <c r="A2980" s="18"/>
      <c r="B2980" s="20"/>
      <c r="C2980" s="72"/>
      <c r="D2980" s="19"/>
      <c r="E2980" s="20"/>
      <c r="F2980" s="20"/>
      <c r="G2980" s="19"/>
      <c r="H2980" s="19"/>
      <c r="I2980" s="76" t="str">
        <f>IF(AND(Table1[[#This Row],[Was this permit part of a consolidated review?]]="No", Table1[[#This Row],[Date Notice of Complete Application Issued]]&lt;&gt;"", Table1[[#This Row],[Date of Decision]]&lt;&gt;""), Table1[[#This Row],[Date of Decision]]-Table1[[#This Row],[Date Notice of Complete Application Issued]], "")</f>
        <v/>
      </c>
      <c r="J298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8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8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80" s="74" t="str">
        <f>IF(Table1[[#This Row],[Was there an agreed upon decision date?]]="Yes",
    "Mutually agreed timeline",
    IF(ISNUMBER(Table1[[#This Row],[Total Active Review Days 
(without pauses)]]),
        IF(Table1[[#This Row],[Total Active Review Days 
(without pauses)]] &gt; Table1[[#This Row],[Deadline 
(Hidden Helper)]], "Yes", "No"),
    ""))</f>
        <v/>
      </c>
      <c r="N2980" s="8"/>
      <c r="O2980" s="8"/>
      <c r="BU2980"/>
      <c r="BV2980"/>
    </row>
    <row r="2981" spans="1:74" x14ac:dyDescent="0.25">
      <c r="A2981" s="18"/>
      <c r="B2981" s="20"/>
      <c r="C2981" s="72"/>
      <c r="D2981" s="19"/>
      <c r="E2981" s="20"/>
      <c r="F2981" s="20"/>
      <c r="G2981" s="19"/>
      <c r="H2981" s="19"/>
      <c r="I2981" s="76" t="str">
        <f>IF(AND(Table1[[#This Row],[Was this permit part of a consolidated review?]]="No", Table1[[#This Row],[Date Notice of Complete Application Issued]]&lt;&gt;"", Table1[[#This Row],[Date of Decision]]&lt;&gt;""), Table1[[#This Row],[Date of Decision]]-Table1[[#This Row],[Date Notice of Complete Application Issued]], "")</f>
        <v/>
      </c>
      <c r="J298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8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8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81" s="74" t="str">
        <f>IF(Table1[[#This Row],[Was there an agreed upon decision date?]]="Yes",
    "Mutually agreed timeline",
    IF(ISNUMBER(Table1[[#This Row],[Total Active Review Days 
(without pauses)]]),
        IF(Table1[[#This Row],[Total Active Review Days 
(without pauses)]] &gt; Table1[[#This Row],[Deadline 
(Hidden Helper)]], "Yes", "No"),
    ""))</f>
        <v/>
      </c>
      <c r="N2981" s="8"/>
      <c r="O2981" s="8"/>
      <c r="BU2981"/>
      <c r="BV2981"/>
    </row>
    <row r="2982" spans="1:74" x14ac:dyDescent="0.25">
      <c r="A2982" s="18"/>
      <c r="B2982" s="20"/>
      <c r="C2982" s="72"/>
      <c r="D2982" s="19"/>
      <c r="E2982" s="20"/>
      <c r="F2982" s="20"/>
      <c r="G2982" s="19"/>
      <c r="H2982" s="19"/>
      <c r="I2982" s="76" t="str">
        <f>IF(AND(Table1[[#This Row],[Was this permit part of a consolidated review?]]="No", Table1[[#This Row],[Date Notice of Complete Application Issued]]&lt;&gt;"", Table1[[#This Row],[Date of Decision]]&lt;&gt;""), Table1[[#This Row],[Date of Decision]]-Table1[[#This Row],[Date Notice of Complete Application Issued]], "")</f>
        <v/>
      </c>
      <c r="J298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8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8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82" s="74" t="str">
        <f>IF(Table1[[#This Row],[Was there an agreed upon decision date?]]="Yes",
    "Mutually agreed timeline",
    IF(ISNUMBER(Table1[[#This Row],[Total Active Review Days 
(without pauses)]]),
        IF(Table1[[#This Row],[Total Active Review Days 
(without pauses)]] &gt; Table1[[#This Row],[Deadline 
(Hidden Helper)]], "Yes", "No"),
    ""))</f>
        <v/>
      </c>
      <c r="N2982" s="8"/>
      <c r="O2982" s="8"/>
      <c r="BU2982"/>
      <c r="BV2982"/>
    </row>
    <row r="2983" spans="1:74" x14ac:dyDescent="0.25">
      <c r="A2983" s="18"/>
      <c r="B2983" s="20"/>
      <c r="C2983" s="72"/>
      <c r="D2983" s="19"/>
      <c r="E2983" s="20"/>
      <c r="F2983" s="20"/>
      <c r="G2983" s="19"/>
      <c r="H2983" s="19"/>
      <c r="I2983" s="76" t="str">
        <f>IF(AND(Table1[[#This Row],[Was this permit part of a consolidated review?]]="No", Table1[[#This Row],[Date Notice of Complete Application Issued]]&lt;&gt;"", Table1[[#This Row],[Date of Decision]]&lt;&gt;""), Table1[[#This Row],[Date of Decision]]-Table1[[#This Row],[Date Notice of Complete Application Issued]], "")</f>
        <v/>
      </c>
      <c r="J298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8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8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83" s="74" t="str">
        <f>IF(Table1[[#This Row],[Was there an agreed upon decision date?]]="Yes",
    "Mutually agreed timeline",
    IF(ISNUMBER(Table1[[#This Row],[Total Active Review Days 
(without pauses)]]),
        IF(Table1[[#This Row],[Total Active Review Days 
(without pauses)]] &gt; Table1[[#This Row],[Deadline 
(Hidden Helper)]], "Yes", "No"),
    ""))</f>
        <v/>
      </c>
      <c r="N2983" s="8"/>
      <c r="O2983" s="8"/>
      <c r="BU2983"/>
      <c r="BV2983"/>
    </row>
    <row r="2984" spans="1:74" x14ac:dyDescent="0.25">
      <c r="A2984" s="18"/>
      <c r="B2984" s="20"/>
      <c r="C2984" s="72"/>
      <c r="D2984" s="19"/>
      <c r="E2984" s="20"/>
      <c r="F2984" s="20"/>
      <c r="G2984" s="19"/>
      <c r="H2984" s="19"/>
      <c r="I2984" s="76" t="str">
        <f>IF(AND(Table1[[#This Row],[Was this permit part of a consolidated review?]]="No", Table1[[#This Row],[Date Notice of Complete Application Issued]]&lt;&gt;"", Table1[[#This Row],[Date of Decision]]&lt;&gt;""), Table1[[#This Row],[Date of Decision]]-Table1[[#This Row],[Date Notice of Complete Application Issued]], "")</f>
        <v/>
      </c>
      <c r="J298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8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8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84" s="74" t="str">
        <f>IF(Table1[[#This Row],[Was there an agreed upon decision date?]]="Yes",
    "Mutually agreed timeline",
    IF(ISNUMBER(Table1[[#This Row],[Total Active Review Days 
(without pauses)]]),
        IF(Table1[[#This Row],[Total Active Review Days 
(without pauses)]] &gt; Table1[[#This Row],[Deadline 
(Hidden Helper)]], "Yes", "No"),
    ""))</f>
        <v/>
      </c>
      <c r="N2984" s="8"/>
      <c r="O2984" s="8"/>
      <c r="BU2984"/>
      <c r="BV2984"/>
    </row>
    <row r="2985" spans="1:74" x14ac:dyDescent="0.25">
      <c r="A2985" s="18"/>
      <c r="B2985" s="20"/>
      <c r="C2985" s="72"/>
      <c r="D2985" s="19"/>
      <c r="E2985" s="20"/>
      <c r="F2985" s="20"/>
      <c r="G2985" s="19"/>
      <c r="H2985" s="19"/>
      <c r="I2985" s="76" t="str">
        <f>IF(AND(Table1[[#This Row],[Was this permit part of a consolidated review?]]="No", Table1[[#This Row],[Date Notice of Complete Application Issued]]&lt;&gt;"", Table1[[#This Row],[Date of Decision]]&lt;&gt;""), Table1[[#This Row],[Date of Decision]]-Table1[[#This Row],[Date Notice of Complete Application Issued]], "")</f>
        <v/>
      </c>
      <c r="J298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8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8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85" s="74" t="str">
        <f>IF(Table1[[#This Row],[Was there an agreed upon decision date?]]="Yes",
    "Mutually agreed timeline",
    IF(ISNUMBER(Table1[[#This Row],[Total Active Review Days 
(without pauses)]]),
        IF(Table1[[#This Row],[Total Active Review Days 
(without pauses)]] &gt; Table1[[#This Row],[Deadline 
(Hidden Helper)]], "Yes", "No"),
    ""))</f>
        <v/>
      </c>
      <c r="N2985" s="8"/>
      <c r="O2985" s="8"/>
      <c r="BU2985"/>
      <c r="BV2985"/>
    </row>
    <row r="2986" spans="1:74" x14ac:dyDescent="0.25">
      <c r="A2986" s="18"/>
      <c r="B2986" s="20"/>
      <c r="C2986" s="72"/>
      <c r="D2986" s="19"/>
      <c r="E2986" s="20"/>
      <c r="F2986" s="20"/>
      <c r="G2986" s="19"/>
      <c r="H2986" s="19"/>
      <c r="I2986" s="76" t="str">
        <f>IF(AND(Table1[[#This Row],[Was this permit part of a consolidated review?]]="No", Table1[[#This Row],[Date Notice of Complete Application Issued]]&lt;&gt;"", Table1[[#This Row],[Date of Decision]]&lt;&gt;""), Table1[[#This Row],[Date of Decision]]-Table1[[#This Row],[Date Notice of Complete Application Issued]], "")</f>
        <v/>
      </c>
      <c r="J298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8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8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86" s="74" t="str">
        <f>IF(Table1[[#This Row],[Was there an agreed upon decision date?]]="Yes",
    "Mutually agreed timeline",
    IF(ISNUMBER(Table1[[#This Row],[Total Active Review Days 
(without pauses)]]),
        IF(Table1[[#This Row],[Total Active Review Days 
(without pauses)]] &gt; Table1[[#This Row],[Deadline 
(Hidden Helper)]], "Yes", "No"),
    ""))</f>
        <v/>
      </c>
      <c r="N2986" s="8"/>
      <c r="O2986" s="8"/>
      <c r="BU2986"/>
      <c r="BV2986"/>
    </row>
    <row r="2987" spans="1:74" x14ac:dyDescent="0.25">
      <c r="A2987" s="18"/>
      <c r="B2987" s="20"/>
      <c r="C2987" s="72"/>
      <c r="D2987" s="19"/>
      <c r="E2987" s="20"/>
      <c r="F2987" s="20"/>
      <c r="G2987" s="19"/>
      <c r="H2987" s="19"/>
      <c r="I2987" s="76" t="str">
        <f>IF(AND(Table1[[#This Row],[Was this permit part of a consolidated review?]]="No", Table1[[#This Row],[Date Notice of Complete Application Issued]]&lt;&gt;"", Table1[[#This Row],[Date of Decision]]&lt;&gt;""), Table1[[#This Row],[Date of Decision]]-Table1[[#This Row],[Date Notice of Complete Application Issued]], "")</f>
        <v/>
      </c>
      <c r="J298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8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8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87" s="74" t="str">
        <f>IF(Table1[[#This Row],[Was there an agreed upon decision date?]]="Yes",
    "Mutually agreed timeline",
    IF(ISNUMBER(Table1[[#This Row],[Total Active Review Days 
(without pauses)]]),
        IF(Table1[[#This Row],[Total Active Review Days 
(without pauses)]] &gt; Table1[[#This Row],[Deadline 
(Hidden Helper)]], "Yes", "No"),
    ""))</f>
        <v/>
      </c>
      <c r="N2987" s="8"/>
      <c r="O2987" s="8"/>
      <c r="BU2987"/>
      <c r="BV2987"/>
    </row>
    <row r="2988" spans="1:74" x14ac:dyDescent="0.25">
      <c r="A2988" s="18"/>
      <c r="B2988" s="20"/>
      <c r="C2988" s="72"/>
      <c r="D2988" s="19"/>
      <c r="E2988" s="20"/>
      <c r="F2988" s="20"/>
      <c r="G2988" s="19"/>
      <c r="H2988" s="19"/>
      <c r="I2988" s="76" t="str">
        <f>IF(AND(Table1[[#This Row],[Was this permit part of a consolidated review?]]="No", Table1[[#This Row],[Date Notice of Complete Application Issued]]&lt;&gt;"", Table1[[#This Row],[Date of Decision]]&lt;&gt;""), Table1[[#This Row],[Date of Decision]]-Table1[[#This Row],[Date Notice of Complete Application Issued]], "")</f>
        <v/>
      </c>
      <c r="J298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8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8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88" s="74" t="str">
        <f>IF(Table1[[#This Row],[Was there an agreed upon decision date?]]="Yes",
    "Mutually agreed timeline",
    IF(ISNUMBER(Table1[[#This Row],[Total Active Review Days 
(without pauses)]]),
        IF(Table1[[#This Row],[Total Active Review Days 
(without pauses)]] &gt; Table1[[#This Row],[Deadline 
(Hidden Helper)]], "Yes", "No"),
    ""))</f>
        <v/>
      </c>
      <c r="N2988" s="8"/>
      <c r="O2988" s="8"/>
      <c r="BU2988"/>
      <c r="BV2988"/>
    </row>
    <row r="2989" spans="1:74" x14ac:dyDescent="0.25">
      <c r="A2989" s="18"/>
      <c r="B2989" s="20"/>
      <c r="C2989" s="72"/>
      <c r="D2989" s="19"/>
      <c r="E2989" s="20"/>
      <c r="F2989" s="20"/>
      <c r="G2989" s="19"/>
      <c r="H2989" s="19"/>
      <c r="I2989" s="76" t="str">
        <f>IF(AND(Table1[[#This Row],[Was this permit part of a consolidated review?]]="No", Table1[[#This Row],[Date Notice of Complete Application Issued]]&lt;&gt;"", Table1[[#This Row],[Date of Decision]]&lt;&gt;""), Table1[[#This Row],[Date of Decision]]-Table1[[#This Row],[Date Notice of Complete Application Issued]], "")</f>
        <v/>
      </c>
      <c r="J298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8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8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89" s="74" t="str">
        <f>IF(Table1[[#This Row],[Was there an agreed upon decision date?]]="Yes",
    "Mutually agreed timeline",
    IF(ISNUMBER(Table1[[#This Row],[Total Active Review Days 
(without pauses)]]),
        IF(Table1[[#This Row],[Total Active Review Days 
(without pauses)]] &gt; Table1[[#This Row],[Deadline 
(Hidden Helper)]], "Yes", "No"),
    ""))</f>
        <v/>
      </c>
      <c r="N2989" s="8"/>
      <c r="O2989" s="8"/>
      <c r="BU2989"/>
      <c r="BV2989"/>
    </row>
    <row r="2990" spans="1:74" x14ac:dyDescent="0.25">
      <c r="A2990" s="18"/>
      <c r="B2990" s="20"/>
      <c r="C2990" s="72"/>
      <c r="D2990" s="19"/>
      <c r="E2990" s="20"/>
      <c r="F2990" s="20"/>
      <c r="G2990" s="19"/>
      <c r="H2990" s="19"/>
      <c r="I2990" s="76" t="str">
        <f>IF(AND(Table1[[#This Row],[Was this permit part of a consolidated review?]]="No", Table1[[#This Row],[Date Notice of Complete Application Issued]]&lt;&gt;"", Table1[[#This Row],[Date of Decision]]&lt;&gt;""), Table1[[#This Row],[Date of Decision]]-Table1[[#This Row],[Date Notice of Complete Application Issued]], "")</f>
        <v/>
      </c>
      <c r="J299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9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9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90" s="74" t="str">
        <f>IF(Table1[[#This Row],[Was there an agreed upon decision date?]]="Yes",
    "Mutually agreed timeline",
    IF(ISNUMBER(Table1[[#This Row],[Total Active Review Days 
(without pauses)]]),
        IF(Table1[[#This Row],[Total Active Review Days 
(without pauses)]] &gt; Table1[[#This Row],[Deadline 
(Hidden Helper)]], "Yes", "No"),
    ""))</f>
        <v/>
      </c>
      <c r="N2990" s="8"/>
      <c r="O2990" s="8"/>
      <c r="BU2990"/>
      <c r="BV2990"/>
    </row>
    <row r="2991" spans="1:74" x14ac:dyDescent="0.25">
      <c r="A2991" s="18"/>
      <c r="B2991" s="20"/>
      <c r="C2991" s="72"/>
      <c r="D2991" s="19"/>
      <c r="E2991" s="20"/>
      <c r="F2991" s="20"/>
      <c r="G2991" s="19"/>
      <c r="H2991" s="19"/>
      <c r="I2991" s="76" t="str">
        <f>IF(AND(Table1[[#This Row],[Was this permit part of a consolidated review?]]="No", Table1[[#This Row],[Date Notice of Complete Application Issued]]&lt;&gt;"", Table1[[#This Row],[Date of Decision]]&lt;&gt;""), Table1[[#This Row],[Date of Decision]]-Table1[[#This Row],[Date Notice of Complete Application Issued]], "")</f>
        <v/>
      </c>
      <c r="J299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9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9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91" s="74" t="str">
        <f>IF(Table1[[#This Row],[Was there an agreed upon decision date?]]="Yes",
    "Mutually agreed timeline",
    IF(ISNUMBER(Table1[[#This Row],[Total Active Review Days 
(without pauses)]]),
        IF(Table1[[#This Row],[Total Active Review Days 
(without pauses)]] &gt; Table1[[#This Row],[Deadline 
(Hidden Helper)]], "Yes", "No"),
    ""))</f>
        <v/>
      </c>
      <c r="N2991" s="8"/>
      <c r="O2991" s="8"/>
      <c r="BU2991"/>
      <c r="BV2991"/>
    </row>
    <row r="2992" spans="1:74" x14ac:dyDescent="0.25">
      <c r="A2992" s="18"/>
      <c r="B2992" s="20"/>
      <c r="C2992" s="72"/>
      <c r="D2992" s="19"/>
      <c r="E2992" s="20"/>
      <c r="F2992" s="20"/>
      <c r="G2992" s="19"/>
      <c r="H2992" s="19"/>
      <c r="I2992" s="76" t="str">
        <f>IF(AND(Table1[[#This Row],[Was this permit part of a consolidated review?]]="No", Table1[[#This Row],[Date Notice of Complete Application Issued]]&lt;&gt;"", Table1[[#This Row],[Date of Decision]]&lt;&gt;""), Table1[[#This Row],[Date of Decision]]-Table1[[#This Row],[Date Notice of Complete Application Issued]], "")</f>
        <v/>
      </c>
      <c r="J299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9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9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92" s="74" t="str">
        <f>IF(Table1[[#This Row],[Was there an agreed upon decision date?]]="Yes",
    "Mutually agreed timeline",
    IF(ISNUMBER(Table1[[#This Row],[Total Active Review Days 
(without pauses)]]),
        IF(Table1[[#This Row],[Total Active Review Days 
(without pauses)]] &gt; Table1[[#This Row],[Deadline 
(Hidden Helper)]], "Yes", "No"),
    ""))</f>
        <v/>
      </c>
      <c r="N2992" s="8"/>
      <c r="O2992" s="8"/>
      <c r="BU2992"/>
      <c r="BV2992"/>
    </row>
    <row r="2993" spans="1:74" x14ac:dyDescent="0.25">
      <c r="A2993" s="18"/>
      <c r="B2993" s="20"/>
      <c r="C2993" s="72"/>
      <c r="D2993" s="19"/>
      <c r="E2993" s="20"/>
      <c r="F2993" s="20"/>
      <c r="G2993" s="19"/>
      <c r="H2993" s="19"/>
      <c r="I2993" s="76" t="str">
        <f>IF(AND(Table1[[#This Row],[Was this permit part of a consolidated review?]]="No", Table1[[#This Row],[Date Notice of Complete Application Issued]]&lt;&gt;"", Table1[[#This Row],[Date of Decision]]&lt;&gt;""), Table1[[#This Row],[Date of Decision]]-Table1[[#This Row],[Date Notice of Complete Application Issued]], "")</f>
        <v/>
      </c>
      <c r="J299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9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9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93" s="74" t="str">
        <f>IF(Table1[[#This Row],[Was there an agreed upon decision date?]]="Yes",
    "Mutually agreed timeline",
    IF(ISNUMBER(Table1[[#This Row],[Total Active Review Days 
(without pauses)]]),
        IF(Table1[[#This Row],[Total Active Review Days 
(without pauses)]] &gt; Table1[[#This Row],[Deadline 
(Hidden Helper)]], "Yes", "No"),
    ""))</f>
        <v/>
      </c>
      <c r="N2993" s="8"/>
      <c r="O2993" s="8"/>
      <c r="BU2993"/>
      <c r="BV2993"/>
    </row>
    <row r="2994" spans="1:74" x14ac:dyDescent="0.25">
      <c r="A2994" s="18"/>
      <c r="B2994" s="20"/>
      <c r="C2994" s="72"/>
      <c r="D2994" s="19"/>
      <c r="E2994" s="20"/>
      <c r="F2994" s="20"/>
      <c r="G2994" s="19"/>
      <c r="H2994" s="19"/>
      <c r="I2994" s="76" t="str">
        <f>IF(AND(Table1[[#This Row],[Was this permit part of a consolidated review?]]="No", Table1[[#This Row],[Date Notice of Complete Application Issued]]&lt;&gt;"", Table1[[#This Row],[Date of Decision]]&lt;&gt;""), Table1[[#This Row],[Date of Decision]]-Table1[[#This Row],[Date Notice of Complete Application Issued]], "")</f>
        <v/>
      </c>
      <c r="J299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9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9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94" s="74" t="str">
        <f>IF(Table1[[#This Row],[Was there an agreed upon decision date?]]="Yes",
    "Mutually agreed timeline",
    IF(ISNUMBER(Table1[[#This Row],[Total Active Review Days 
(without pauses)]]),
        IF(Table1[[#This Row],[Total Active Review Days 
(without pauses)]] &gt; Table1[[#This Row],[Deadline 
(Hidden Helper)]], "Yes", "No"),
    ""))</f>
        <v/>
      </c>
      <c r="N2994" s="8"/>
      <c r="O2994" s="8"/>
      <c r="BU2994"/>
      <c r="BV2994"/>
    </row>
    <row r="2995" spans="1:74" x14ac:dyDescent="0.25">
      <c r="A2995" s="18"/>
      <c r="B2995" s="20"/>
      <c r="C2995" s="72"/>
      <c r="D2995" s="19"/>
      <c r="E2995" s="20"/>
      <c r="F2995" s="20"/>
      <c r="G2995" s="19"/>
      <c r="H2995" s="19"/>
      <c r="I2995" s="76" t="str">
        <f>IF(AND(Table1[[#This Row],[Was this permit part of a consolidated review?]]="No", Table1[[#This Row],[Date Notice of Complete Application Issued]]&lt;&gt;"", Table1[[#This Row],[Date of Decision]]&lt;&gt;""), Table1[[#This Row],[Date of Decision]]-Table1[[#This Row],[Date Notice of Complete Application Issued]], "")</f>
        <v/>
      </c>
      <c r="J299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9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9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95" s="74" t="str">
        <f>IF(Table1[[#This Row],[Was there an agreed upon decision date?]]="Yes",
    "Mutually agreed timeline",
    IF(ISNUMBER(Table1[[#This Row],[Total Active Review Days 
(without pauses)]]),
        IF(Table1[[#This Row],[Total Active Review Days 
(without pauses)]] &gt; Table1[[#This Row],[Deadline 
(Hidden Helper)]], "Yes", "No"),
    ""))</f>
        <v/>
      </c>
      <c r="N2995" s="8"/>
      <c r="O2995" s="8"/>
      <c r="BU2995"/>
      <c r="BV2995"/>
    </row>
    <row r="2996" spans="1:74" x14ac:dyDescent="0.25">
      <c r="A2996" s="18"/>
      <c r="B2996" s="20"/>
      <c r="C2996" s="72"/>
      <c r="D2996" s="19"/>
      <c r="E2996" s="20"/>
      <c r="F2996" s="20"/>
      <c r="G2996" s="19"/>
      <c r="H2996" s="19"/>
      <c r="I2996" s="76" t="str">
        <f>IF(AND(Table1[[#This Row],[Was this permit part of a consolidated review?]]="No", Table1[[#This Row],[Date Notice of Complete Application Issued]]&lt;&gt;"", Table1[[#This Row],[Date of Decision]]&lt;&gt;""), Table1[[#This Row],[Date of Decision]]-Table1[[#This Row],[Date Notice of Complete Application Issued]], "")</f>
        <v/>
      </c>
      <c r="J299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9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9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96" s="74" t="str">
        <f>IF(Table1[[#This Row],[Was there an agreed upon decision date?]]="Yes",
    "Mutually agreed timeline",
    IF(ISNUMBER(Table1[[#This Row],[Total Active Review Days 
(without pauses)]]),
        IF(Table1[[#This Row],[Total Active Review Days 
(without pauses)]] &gt; Table1[[#This Row],[Deadline 
(Hidden Helper)]], "Yes", "No"),
    ""))</f>
        <v/>
      </c>
      <c r="N2996" s="8"/>
      <c r="O2996" s="8"/>
      <c r="BU2996"/>
      <c r="BV2996"/>
    </row>
    <row r="2997" spans="1:74" x14ac:dyDescent="0.25">
      <c r="A2997" s="18"/>
      <c r="B2997" s="20"/>
      <c r="C2997" s="72"/>
      <c r="D2997" s="19"/>
      <c r="E2997" s="20"/>
      <c r="F2997" s="20"/>
      <c r="G2997" s="19"/>
      <c r="H2997" s="19"/>
      <c r="I2997" s="76" t="str">
        <f>IF(AND(Table1[[#This Row],[Was this permit part of a consolidated review?]]="No", Table1[[#This Row],[Date Notice of Complete Application Issued]]&lt;&gt;"", Table1[[#This Row],[Date of Decision]]&lt;&gt;""), Table1[[#This Row],[Date of Decision]]-Table1[[#This Row],[Date Notice of Complete Application Issued]], "")</f>
        <v/>
      </c>
      <c r="J299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9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9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97" s="74" t="str">
        <f>IF(Table1[[#This Row],[Was there an agreed upon decision date?]]="Yes",
    "Mutually agreed timeline",
    IF(ISNUMBER(Table1[[#This Row],[Total Active Review Days 
(without pauses)]]),
        IF(Table1[[#This Row],[Total Active Review Days 
(without pauses)]] &gt; Table1[[#This Row],[Deadline 
(Hidden Helper)]], "Yes", "No"),
    ""))</f>
        <v/>
      </c>
      <c r="N2997" s="8"/>
      <c r="O2997" s="8"/>
      <c r="BU2997"/>
      <c r="BV2997"/>
    </row>
    <row r="2998" spans="1:74" x14ac:dyDescent="0.25">
      <c r="A2998" s="18"/>
      <c r="B2998" s="20"/>
      <c r="C2998" s="72"/>
      <c r="D2998" s="19"/>
      <c r="E2998" s="20"/>
      <c r="F2998" s="20"/>
      <c r="G2998" s="19"/>
      <c r="H2998" s="19"/>
      <c r="I2998" s="76" t="str">
        <f>IF(AND(Table1[[#This Row],[Was this permit part of a consolidated review?]]="No", Table1[[#This Row],[Date Notice of Complete Application Issued]]&lt;&gt;"", Table1[[#This Row],[Date of Decision]]&lt;&gt;""), Table1[[#This Row],[Date of Decision]]-Table1[[#This Row],[Date Notice of Complete Application Issued]], "")</f>
        <v/>
      </c>
      <c r="J299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9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9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98" s="74" t="str">
        <f>IF(Table1[[#This Row],[Was there an agreed upon decision date?]]="Yes",
    "Mutually agreed timeline",
    IF(ISNUMBER(Table1[[#This Row],[Total Active Review Days 
(without pauses)]]),
        IF(Table1[[#This Row],[Total Active Review Days 
(without pauses)]] &gt; Table1[[#This Row],[Deadline 
(Hidden Helper)]], "Yes", "No"),
    ""))</f>
        <v/>
      </c>
      <c r="N2998" s="8"/>
      <c r="O2998" s="8"/>
      <c r="BU2998"/>
      <c r="BV2998"/>
    </row>
    <row r="2999" spans="1:74" x14ac:dyDescent="0.25">
      <c r="A2999" s="18"/>
      <c r="B2999" s="20"/>
      <c r="C2999" s="72"/>
      <c r="D2999" s="19"/>
      <c r="E2999" s="20"/>
      <c r="F2999" s="20"/>
      <c r="G2999" s="19"/>
      <c r="H2999" s="19"/>
      <c r="I2999" s="76" t="str">
        <f>IF(AND(Table1[[#This Row],[Was this permit part of a consolidated review?]]="No", Table1[[#This Row],[Date Notice of Complete Application Issued]]&lt;&gt;"", Table1[[#This Row],[Date of Decision]]&lt;&gt;""), Table1[[#This Row],[Date of Decision]]-Table1[[#This Row],[Date Notice of Complete Application Issued]], "")</f>
        <v/>
      </c>
      <c r="J299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299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299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2999" s="74" t="str">
        <f>IF(Table1[[#This Row],[Was there an agreed upon decision date?]]="Yes",
    "Mutually agreed timeline",
    IF(ISNUMBER(Table1[[#This Row],[Total Active Review Days 
(without pauses)]]),
        IF(Table1[[#This Row],[Total Active Review Days 
(without pauses)]] &gt; Table1[[#This Row],[Deadline 
(Hidden Helper)]], "Yes", "No"),
    ""))</f>
        <v/>
      </c>
      <c r="N2999" s="8"/>
      <c r="O2999" s="8"/>
      <c r="BU2999"/>
      <c r="BV2999"/>
    </row>
    <row r="3000" spans="1:74" x14ac:dyDescent="0.25">
      <c r="A3000" s="18"/>
      <c r="B3000" s="20"/>
      <c r="C3000" s="72"/>
      <c r="D3000" s="19"/>
      <c r="E3000" s="20"/>
      <c r="F3000" s="20"/>
      <c r="G3000" s="19"/>
      <c r="H3000" s="19"/>
      <c r="I3000" s="76" t="str">
        <f>IF(AND(Table1[[#This Row],[Was this permit part of a consolidated review?]]="No", Table1[[#This Row],[Date Notice of Complete Application Issued]]&lt;&gt;"", Table1[[#This Row],[Date of Decision]]&lt;&gt;""), Table1[[#This Row],[Date of Decision]]-Table1[[#This Row],[Date Notice of Complete Application Issued]], "")</f>
        <v/>
      </c>
      <c r="J300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0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0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00" s="74" t="str">
        <f>IF(Table1[[#This Row],[Was there an agreed upon decision date?]]="Yes",
    "Mutually agreed timeline",
    IF(ISNUMBER(Table1[[#This Row],[Total Active Review Days 
(without pauses)]]),
        IF(Table1[[#This Row],[Total Active Review Days 
(without pauses)]] &gt; Table1[[#This Row],[Deadline 
(Hidden Helper)]], "Yes", "No"),
    ""))</f>
        <v/>
      </c>
      <c r="N3000" s="8"/>
      <c r="O3000" s="8"/>
      <c r="BU3000"/>
      <c r="BV3000"/>
    </row>
    <row r="3001" spans="1:74" x14ac:dyDescent="0.25">
      <c r="A3001" s="18"/>
      <c r="B3001" s="20"/>
      <c r="C3001" s="72"/>
      <c r="D3001" s="19"/>
      <c r="E3001" s="20"/>
      <c r="F3001" s="20"/>
      <c r="G3001" s="19"/>
      <c r="H3001" s="19"/>
      <c r="I3001" s="76" t="str">
        <f>IF(AND(Table1[[#This Row],[Was this permit part of a consolidated review?]]="No", Table1[[#This Row],[Date Notice of Complete Application Issued]]&lt;&gt;"", Table1[[#This Row],[Date of Decision]]&lt;&gt;""), Table1[[#This Row],[Date of Decision]]-Table1[[#This Row],[Date Notice of Complete Application Issued]], "")</f>
        <v/>
      </c>
      <c r="J300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0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0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01" s="74" t="str">
        <f>IF(Table1[[#This Row],[Was there an agreed upon decision date?]]="Yes",
    "Mutually agreed timeline",
    IF(ISNUMBER(Table1[[#This Row],[Total Active Review Days 
(without pauses)]]),
        IF(Table1[[#This Row],[Total Active Review Days 
(without pauses)]] &gt; Table1[[#This Row],[Deadline 
(Hidden Helper)]], "Yes", "No"),
    ""))</f>
        <v/>
      </c>
      <c r="N3001" s="8"/>
      <c r="O3001" s="8"/>
      <c r="BU3001"/>
      <c r="BV3001"/>
    </row>
    <row r="3002" spans="1:74" x14ac:dyDescent="0.25">
      <c r="A3002" s="18"/>
      <c r="B3002" s="20"/>
      <c r="C3002" s="72"/>
      <c r="D3002" s="19"/>
      <c r="E3002" s="20"/>
      <c r="F3002" s="20"/>
      <c r="G3002" s="19"/>
      <c r="H3002" s="19"/>
      <c r="I3002" s="76" t="str">
        <f>IF(AND(Table1[[#This Row],[Was this permit part of a consolidated review?]]="No", Table1[[#This Row],[Date Notice of Complete Application Issued]]&lt;&gt;"", Table1[[#This Row],[Date of Decision]]&lt;&gt;""), Table1[[#This Row],[Date of Decision]]-Table1[[#This Row],[Date Notice of Complete Application Issued]], "")</f>
        <v/>
      </c>
      <c r="J300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0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0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02" s="74" t="str">
        <f>IF(Table1[[#This Row],[Was there an agreed upon decision date?]]="Yes",
    "Mutually agreed timeline",
    IF(ISNUMBER(Table1[[#This Row],[Total Active Review Days 
(without pauses)]]),
        IF(Table1[[#This Row],[Total Active Review Days 
(without pauses)]] &gt; Table1[[#This Row],[Deadline 
(Hidden Helper)]], "Yes", "No"),
    ""))</f>
        <v/>
      </c>
      <c r="N3002" s="8"/>
      <c r="O3002" s="8"/>
      <c r="BU3002"/>
      <c r="BV3002"/>
    </row>
    <row r="3003" spans="1:74" x14ac:dyDescent="0.25">
      <c r="A3003" s="18"/>
      <c r="B3003" s="20"/>
      <c r="C3003" s="72"/>
      <c r="D3003" s="19"/>
      <c r="E3003" s="20"/>
      <c r="F3003" s="20"/>
      <c r="G3003" s="19"/>
      <c r="H3003" s="19"/>
      <c r="I3003" s="76" t="str">
        <f>IF(AND(Table1[[#This Row],[Was this permit part of a consolidated review?]]="No", Table1[[#This Row],[Date Notice of Complete Application Issued]]&lt;&gt;"", Table1[[#This Row],[Date of Decision]]&lt;&gt;""), Table1[[#This Row],[Date of Decision]]-Table1[[#This Row],[Date Notice of Complete Application Issued]], "")</f>
        <v/>
      </c>
      <c r="J300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0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0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03" s="74" t="str">
        <f>IF(Table1[[#This Row],[Was there an agreed upon decision date?]]="Yes",
    "Mutually agreed timeline",
    IF(ISNUMBER(Table1[[#This Row],[Total Active Review Days 
(without pauses)]]),
        IF(Table1[[#This Row],[Total Active Review Days 
(without pauses)]] &gt; Table1[[#This Row],[Deadline 
(Hidden Helper)]], "Yes", "No"),
    ""))</f>
        <v/>
      </c>
      <c r="N3003" s="8"/>
      <c r="O3003" s="8"/>
      <c r="BU3003"/>
      <c r="BV3003"/>
    </row>
    <row r="3004" spans="1:74" x14ac:dyDescent="0.25">
      <c r="A3004" s="18"/>
      <c r="B3004" s="20"/>
      <c r="C3004" s="72"/>
      <c r="D3004" s="19"/>
      <c r="E3004" s="20"/>
      <c r="F3004" s="20"/>
      <c r="G3004" s="19"/>
      <c r="H3004" s="19"/>
      <c r="I3004" s="76" t="str">
        <f>IF(AND(Table1[[#This Row],[Was this permit part of a consolidated review?]]="No", Table1[[#This Row],[Date Notice of Complete Application Issued]]&lt;&gt;"", Table1[[#This Row],[Date of Decision]]&lt;&gt;""), Table1[[#This Row],[Date of Decision]]-Table1[[#This Row],[Date Notice of Complete Application Issued]], "")</f>
        <v/>
      </c>
      <c r="J300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0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0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04" s="74" t="str">
        <f>IF(Table1[[#This Row],[Was there an agreed upon decision date?]]="Yes",
    "Mutually agreed timeline",
    IF(ISNUMBER(Table1[[#This Row],[Total Active Review Days 
(without pauses)]]),
        IF(Table1[[#This Row],[Total Active Review Days 
(without pauses)]] &gt; Table1[[#This Row],[Deadline 
(Hidden Helper)]], "Yes", "No"),
    ""))</f>
        <v/>
      </c>
      <c r="N3004" s="8"/>
      <c r="O3004" s="8"/>
      <c r="BU3004"/>
      <c r="BV3004"/>
    </row>
    <row r="3005" spans="1:74" x14ac:dyDescent="0.25">
      <c r="A3005" s="18"/>
      <c r="B3005" s="20"/>
      <c r="C3005" s="72"/>
      <c r="D3005" s="19"/>
      <c r="E3005" s="20"/>
      <c r="F3005" s="20"/>
      <c r="G3005" s="19"/>
      <c r="H3005" s="19"/>
      <c r="I3005" s="76" t="str">
        <f>IF(AND(Table1[[#This Row],[Was this permit part of a consolidated review?]]="No", Table1[[#This Row],[Date Notice of Complete Application Issued]]&lt;&gt;"", Table1[[#This Row],[Date of Decision]]&lt;&gt;""), Table1[[#This Row],[Date of Decision]]-Table1[[#This Row],[Date Notice of Complete Application Issued]], "")</f>
        <v/>
      </c>
      <c r="J300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0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0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05" s="74" t="str">
        <f>IF(Table1[[#This Row],[Was there an agreed upon decision date?]]="Yes",
    "Mutually agreed timeline",
    IF(ISNUMBER(Table1[[#This Row],[Total Active Review Days 
(without pauses)]]),
        IF(Table1[[#This Row],[Total Active Review Days 
(without pauses)]] &gt; Table1[[#This Row],[Deadline 
(Hidden Helper)]], "Yes", "No"),
    ""))</f>
        <v/>
      </c>
      <c r="N3005" s="8"/>
      <c r="O3005" s="8"/>
      <c r="BU3005"/>
      <c r="BV3005"/>
    </row>
    <row r="3006" spans="1:74" x14ac:dyDescent="0.25">
      <c r="A3006" s="18"/>
      <c r="B3006" s="20"/>
      <c r="C3006" s="72"/>
      <c r="D3006" s="19"/>
      <c r="E3006" s="20"/>
      <c r="F3006" s="20"/>
      <c r="G3006" s="19"/>
      <c r="H3006" s="19"/>
      <c r="I3006" s="76" t="str">
        <f>IF(AND(Table1[[#This Row],[Was this permit part of a consolidated review?]]="No", Table1[[#This Row],[Date Notice of Complete Application Issued]]&lt;&gt;"", Table1[[#This Row],[Date of Decision]]&lt;&gt;""), Table1[[#This Row],[Date of Decision]]-Table1[[#This Row],[Date Notice of Complete Application Issued]], "")</f>
        <v/>
      </c>
      <c r="J300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0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0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06" s="74" t="str">
        <f>IF(Table1[[#This Row],[Was there an agreed upon decision date?]]="Yes",
    "Mutually agreed timeline",
    IF(ISNUMBER(Table1[[#This Row],[Total Active Review Days 
(without pauses)]]),
        IF(Table1[[#This Row],[Total Active Review Days 
(without pauses)]] &gt; Table1[[#This Row],[Deadline 
(Hidden Helper)]], "Yes", "No"),
    ""))</f>
        <v/>
      </c>
      <c r="N3006" s="8"/>
      <c r="O3006" s="8"/>
      <c r="BU3006"/>
      <c r="BV3006"/>
    </row>
    <row r="3007" spans="1:74" x14ac:dyDescent="0.25">
      <c r="A3007" s="18"/>
      <c r="B3007" s="20"/>
      <c r="C3007" s="72"/>
      <c r="D3007" s="19"/>
      <c r="E3007" s="20"/>
      <c r="F3007" s="20"/>
      <c r="G3007" s="19"/>
      <c r="H3007" s="19"/>
      <c r="I3007" s="76" t="str">
        <f>IF(AND(Table1[[#This Row],[Was this permit part of a consolidated review?]]="No", Table1[[#This Row],[Date Notice of Complete Application Issued]]&lt;&gt;"", Table1[[#This Row],[Date of Decision]]&lt;&gt;""), Table1[[#This Row],[Date of Decision]]-Table1[[#This Row],[Date Notice of Complete Application Issued]], "")</f>
        <v/>
      </c>
      <c r="J300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0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0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07" s="74" t="str">
        <f>IF(Table1[[#This Row],[Was there an agreed upon decision date?]]="Yes",
    "Mutually agreed timeline",
    IF(ISNUMBER(Table1[[#This Row],[Total Active Review Days 
(without pauses)]]),
        IF(Table1[[#This Row],[Total Active Review Days 
(without pauses)]] &gt; Table1[[#This Row],[Deadline 
(Hidden Helper)]], "Yes", "No"),
    ""))</f>
        <v/>
      </c>
      <c r="N3007" s="8"/>
      <c r="O3007" s="8"/>
      <c r="BU3007"/>
      <c r="BV3007"/>
    </row>
    <row r="3008" spans="1:74" x14ac:dyDescent="0.25">
      <c r="A3008" s="18"/>
      <c r="B3008" s="20"/>
      <c r="C3008" s="72"/>
      <c r="D3008" s="19"/>
      <c r="E3008" s="20"/>
      <c r="F3008" s="20"/>
      <c r="G3008" s="19"/>
      <c r="H3008" s="19"/>
      <c r="I3008" s="76" t="str">
        <f>IF(AND(Table1[[#This Row],[Was this permit part of a consolidated review?]]="No", Table1[[#This Row],[Date Notice of Complete Application Issued]]&lt;&gt;"", Table1[[#This Row],[Date of Decision]]&lt;&gt;""), Table1[[#This Row],[Date of Decision]]-Table1[[#This Row],[Date Notice of Complete Application Issued]], "")</f>
        <v/>
      </c>
      <c r="J300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0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0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08" s="74" t="str">
        <f>IF(Table1[[#This Row],[Was there an agreed upon decision date?]]="Yes",
    "Mutually agreed timeline",
    IF(ISNUMBER(Table1[[#This Row],[Total Active Review Days 
(without pauses)]]),
        IF(Table1[[#This Row],[Total Active Review Days 
(without pauses)]] &gt; Table1[[#This Row],[Deadline 
(Hidden Helper)]], "Yes", "No"),
    ""))</f>
        <v/>
      </c>
      <c r="N3008" s="8"/>
      <c r="O3008" s="8"/>
      <c r="BU3008"/>
      <c r="BV3008"/>
    </row>
    <row r="3009" spans="1:74" x14ac:dyDescent="0.25">
      <c r="A3009" s="18"/>
      <c r="B3009" s="20"/>
      <c r="C3009" s="72"/>
      <c r="D3009" s="19"/>
      <c r="E3009" s="20"/>
      <c r="F3009" s="20"/>
      <c r="G3009" s="19"/>
      <c r="H3009" s="19"/>
      <c r="I3009" s="76" t="str">
        <f>IF(AND(Table1[[#This Row],[Was this permit part of a consolidated review?]]="No", Table1[[#This Row],[Date Notice of Complete Application Issued]]&lt;&gt;"", Table1[[#This Row],[Date of Decision]]&lt;&gt;""), Table1[[#This Row],[Date of Decision]]-Table1[[#This Row],[Date Notice of Complete Application Issued]], "")</f>
        <v/>
      </c>
      <c r="J300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0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0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09" s="74" t="str">
        <f>IF(Table1[[#This Row],[Was there an agreed upon decision date?]]="Yes",
    "Mutually agreed timeline",
    IF(ISNUMBER(Table1[[#This Row],[Total Active Review Days 
(without pauses)]]),
        IF(Table1[[#This Row],[Total Active Review Days 
(without pauses)]] &gt; Table1[[#This Row],[Deadline 
(Hidden Helper)]], "Yes", "No"),
    ""))</f>
        <v/>
      </c>
      <c r="N3009" s="8"/>
      <c r="O3009" s="8"/>
      <c r="BU3009"/>
      <c r="BV3009"/>
    </row>
    <row r="3010" spans="1:74" x14ac:dyDescent="0.25">
      <c r="A3010" s="18"/>
      <c r="B3010" s="20"/>
      <c r="C3010" s="72"/>
      <c r="D3010" s="19"/>
      <c r="E3010" s="20"/>
      <c r="F3010" s="20"/>
      <c r="G3010" s="19"/>
      <c r="H3010" s="19"/>
      <c r="I3010" s="76" t="str">
        <f>IF(AND(Table1[[#This Row],[Was this permit part of a consolidated review?]]="No", Table1[[#This Row],[Date Notice of Complete Application Issued]]&lt;&gt;"", Table1[[#This Row],[Date of Decision]]&lt;&gt;""), Table1[[#This Row],[Date of Decision]]-Table1[[#This Row],[Date Notice of Complete Application Issued]], "")</f>
        <v/>
      </c>
      <c r="J301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1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1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10" s="74" t="str">
        <f>IF(Table1[[#This Row],[Was there an agreed upon decision date?]]="Yes",
    "Mutually agreed timeline",
    IF(ISNUMBER(Table1[[#This Row],[Total Active Review Days 
(without pauses)]]),
        IF(Table1[[#This Row],[Total Active Review Days 
(without pauses)]] &gt; Table1[[#This Row],[Deadline 
(Hidden Helper)]], "Yes", "No"),
    ""))</f>
        <v/>
      </c>
      <c r="N3010" s="8"/>
      <c r="O3010" s="8"/>
      <c r="BU3010"/>
      <c r="BV3010"/>
    </row>
    <row r="3011" spans="1:74" x14ac:dyDescent="0.25">
      <c r="A3011" s="18"/>
      <c r="B3011" s="20"/>
      <c r="C3011" s="72"/>
      <c r="D3011" s="19"/>
      <c r="E3011" s="20"/>
      <c r="F3011" s="20"/>
      <c r="G3011" s="19"/>
      <c r="H3011" s="19"/>
      <c r="I3011" s="76" t="str">
        <f>IF(AND(Table1[[#This Row],[Was this permit part of a consolidated review?]]="No", Table1[[#This Row],[Date Notice of Complete Application Issued]]&lt;&gt;"", Table1[[#This Row],[Date of Decision]]&lt;&gt;""), Table1[[#This Row],[Date of Decision]]-Table1[[#This Row],[Date Notice of Complete Application Issued]], "")</f>
        <v/>
      </c>
      <c r="J301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1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1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11" s="74" t="str">
        <f>IF(Table1[[#This Row],[Was there an agreed upon decision date?]]="Yes",
    "Mutually agreed timeline",
    IF(ISNUMBER(Table1[[#This Row],[Total Active Review Days 
(without pauses)]]),
        IF(Table1[[#This Row],[Total Active Review Days 
(without pauses)]] &gt; Table1[[#This Row],[Deadline 
(Hidden Helper)]], "Yes", "No"),
    ""))</f>
        <v/>
      </c>
      <c r="N3011" s="8"/>
      <c r="O3011" s="8"/>
      <c r="BU3011"/>
      <c r="BV3011"/>
    </row>
    <row r="3012" spans="1:74" x14ac:dyDescent="0.25">
      <c r="A3012" s="18"/>
      <c r="B3012" s="20"/>
      <c r="C3012" s="72"/>
      <c r="D3012" s="19"/>
      <c r="E3012" s="20"/>
      <c r="F3012" s="20"/>
      <c r="G3012" s="19"/>
      <c r="H3012" s="19"/>
      <c r="I3012" s="76" t="str">
        <f>IF(AND(Table1[[#This Row],[Was this permit part of a consolidated review?]]="No", Table1[[#This Row],[Date Notice of Complete Application Issued]]&lt;&gt;"", Table1[[#This Row],[Date of Decision]]&lt;&gt;""), Table1[[#This Row],[Date of Decision]]-Table1[[#This Row],[Date Notice of Complete Application Issued]], "")</f>
        <v/>
      </c>
      <c r="J301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1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1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12" s="74" t="str">
        <f>IF(Table1[[#This Row],[Was there an agreed upon decision date?]]="Yes",
    "Mutually agreed timeline",
    IF(ISNUMBER(Table1[[#This Row],[Total Active Review Days 
(without pauses)]]),
        IF(Table1[[#This Row],[Total Active Review Days 
(without pauses)]] &gt; Table1[[#This Row],[Deadline 
(Hidden Helper)]], "Yes", "No"),
    ""))</f>
        <v/>
      </c>
      <c r="N3012" s="8"/>
      <c r="O3012" s="8"/>
      <c r="BU3012"/>
      <c r="BV3012"/>
    </row>
    <row r="3013" spans="1:74" x14ac:dyDescent="0.25">
      <c r="A3013" s="18"/>
      <c r="B3013" s="20"/>
      <c r="C3013" s="72"/>
      <c r="D3013" s="19"/>
      <c r="E3013" s="20"/>
      <c r="F3013" s="20"/>
      <c r="G3013" s="19"/>
      <c r="H3013" s="19"/>
      <c r="I3013" s="76" t="str">
        <f>IF(AND(Table1[[#This Row],[Was this permit part of a consolidated review?]]="No", Table1[[#This Row],[Date Notice of Complete Application Issued]]&lt;&gt;"", Table1[[#This Row],[Date of Decision]]&lt;&gt;""), Table1[[#This Row],[Date of Decision]]-Table1[[#This Row],[Date Notice of Complete Application Issued]], "")</f>
        <v/>
      </c>
      <c r="J301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1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1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13" s="74" t="str">
        <f>IF(Table1[[#This Row],[Was there an agreed upon decision date?]]="Yes",
    "Mutually agreed timeline",
    IF(ISNUMBER(Table1[[#This Row],[Total Active Review Days 
(without pauses)]]),
        IF(Table1[[#This Row],[Total Active Review Days 
(without pauses)]] &gt; Table1[[#This Row],[Deadline 
(Hidden Helper)]], "Yes", "No"),
    ""))</f>
        <v/>
      </c>
      <c r="N3013" s="8"/>
      <c r="O3013" s="8"/>
      <c r="BU3013"/>
      <c r="BV3013"/>
    </row>
    <row r="3014" spans="1:74" x14ac:dyDescent="0.25">
      <c r="A3014" s="18"/>
      <c r="B3014" s="20"/>
      <c r="C3014" s="72"/>
      <c r="D3014" s="19"/>
      <c r="E3014" s="20"/>
      <c r="F3014" s="20"/>
      <c r="G3014" s="19"/>
      <c r="H3014" s="19"/>
      <c r="I3014" s="76" t="str">
        <f>IF(AND(Table1[[#This Row],[Was this permit part of a consolidated review?]]="No", Table1[[#This Row],[Date Notice of Complete Application Issued]]&lt;&gt;"", Table1[[#This Row],[Date of Decision]]&lt;&gt;""), Table1[[#This Row],[Date of Decision]]-Table1[[#This Row],[Date Notice of Complete Application Issued]], "")</f>
        <v/>
      </c>
      <c r="J301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1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1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14" s="74" t="str">
        <f>IF(Table1[[#This Row],[Was there an agreed upon decision date?]]="Yes",
    "Mutually agreed timeline",
    IF(ISNUMBER(Table1[[#This Row],[Total Active Review Days 
(without pauses)]]),
        IF(Table1[[#This Row],[Total Active Review Days 
(without pauses)]] &gt; Table1[[#This Row],[Deadline 
(Hidden Helper)]], "Yes", "No"),
    ""))</f>
        <v/>
      </c>
      <c r="N3014" s="8"/>
      <c r="O3014" s="8"/>
      <c r="BU3014"/>
      <c r="BV3014"/>
    </row>
    <row r="3015" spans="1:74" x14ac:dyDescent="0.25">
      <c r="A3015" s="18"/>
      <c r="B3015" s="20"/>
      <c r="C3015" s="72"/>
      <c r="D3015" s="19"/>
      <c r="E3015" s="20"/>
      <c r="F3015" s="20"/>
      <c r="G3015" s="19"/>
      <c r="H3015" s="19"/>
      <c r="I3015" s="76" t="str">
        <f>IF(AND(Table1[[#This Row],[Was this permit part of a consolidated review?]]="No", Table1[[#This Row],[Date Notice of Complete Application Issued]]&lt;&gt;"", Table1[[#This Row],[Date of Decision]]&lt;&gt;""), Table1[[#This Row],[Date of Decision]]-Table1[[#This Row],[Date Notice of Complete Application Issued]], "")</f>
        <v/>
      </c>
      <c r="J301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1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1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15" s="74" t="str">
        <f>IF(Table1[[#This Row],[Was there an agreed upon decision date?]]="Yes",
    "Mutually agreed timeline",
    IF(ISNUMBER(Table1[[#This Row],[Total Active Review Days 
(without pauses)]]),
        IF(Table1[[#This Row],[Total Active Review Days 
(without pauses)]] &gt; Table1[[#This Row],[Deadline 
(Hidden Helper)]], "Yes", "No"),
    ""))</f>
        <v/>
      </c>
      <c r="N3015" s="8"/>
      <c r="O3015" s="8"/>
      <c r="BU3015"/>
      <c r="BV3015"/>
    </row>
    <row r="3016" spans="1:74" x14ac:dyDescent="0.25">
      <c r="A3016" s="18"/>
      <c r="B3016" s="20"/>
      <c r="C3016" s="72"/>
      <c r="D3016" s="19"/>
      <c r="E3016" s="20"/>
      <c r="F3016" s="20"/>
      <c r="G3016" s="19"/>
      <c r="H3016" s="19"/>
      <c r="I3016" s="76" t="str">
        <f>IF(AND(Table1[[#This Row],[Was this permit part of a consolidated review?]]="No", Table1[[#This Row],[Date Notice of Complete Application Issued]]&lt;&gt;"", Table1[[#This Row],[Date of Decision]]&lt;&gt;""), Table1[[#This Row],[Date of Decision]]-Table1[[#This Row],[Date Notice of Complete Application Issued]], "")</f>
        <v/>
      </c>
      <c r="J301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1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1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16" s="74" t="str">
        <f>IF(Table1[[#This Row],[Was there an agreed upon decision date?]]="Yes",
    "Mutually agreed timeline",
    IF(ISNUMBER(Table1[[#This Row],[Total Active Review Days 
(without pauses)]]),
        IF(Table1[[#This Row],[Total Active Review Days 
(without pauses)]] &gt; Table1[[#This Row],[Deadline 
(Hidden Helper)]], "Yes", "No"),
    ""))</f>
        <v/>
      </c>
      <c r="N3016" s="8"/>
      <c r="O3016" s="8"/>
      <c r="BU3016"/>
      <c r="BV3016"/>
    </row>
    <row r="3017" spans="1:74" x14ac:dyDescent="0.25">
      <c r="A3017" s="18"/>
      <c r="B3017" s="20"/>
      <c r="C3017" s="72"/>
      <c r="D3017" s="19"/>
      <c r="E3017" s="20"/>
      <c r="F3017" s="20"/>
      <c r="G3017" s="19"/>
      <c r="H3017" s="19"/>
      <c r="I3017" s="76" t="str">
        <f>IF(AND(Table1[[#This Row],[Was this permit part of a consolidated review?]]="No", Table1[[#This Row],[Date Notice of Complete Application Issued]]&lt;&gt;"", Table1[[#This Row],[Date of Decision]]&lt;&gt;""), Table1[[#This Row],[Date of Decision]]-Table1[[#This Row],[Date Notice of Complete Application Issued]], "")</f>
        <v/>
      </c>
      <c r="J301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1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1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17" s="74" t="str">
        <f>IF(Table1[[#This Row],[Was there an agreed upon decision date?]]="Yes",
    "Mutually agreed timeline",
    IF(ISNUMBER(Table1[[#This Row],[Total Active Review Days 
(without pauses)]]),
        IF(Table1[[#This Row],[Total Active Review Days 
(without pauses)]] &gt; Table1[[#This Row],[Deadline 
(Hidden Helper)]], "Yes", "No"),
    ""))</f>
        <v/>
      </c>
      <c r="N3017" s="8"/>
      <c r="O3017" s="8"/>
      <c r="BU3017"/>
      <c r="BV3017"/>
    </row>
    <row r="3018" spans="1:74" x14ac:dyDescent="0.25">
      <c r="A3018" s="18"/>
      <c r="B3018" s="20"/>
      <c r="C3018" s="72"/>
      <c r="D3018" s="19"/>
      <c r="E3018" s="20"/>
      <c r="F3018" s="20"/>
      <c r="G3018" s="19"/>
      <c r="H3018" s="19"/>
      <c r="I3018" s="76" t="str">
        <f>IF(AND(Table1[[#This Row],[Was this permit part of a consolidated review?]]="No", Table1[[#This Row],[Date Notice of Complete Application Issued]]&lt;&gt;"", Table1[[#This Row],[Date of Decision]]&lt;&gt;""), Table1[[#This Row],[Date of Decision]]-Table1[[#This Row],[Date Notice of Complete Application Issued]], "")</f>
        <v/>
      </c>
      <c r="J301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1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1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18" s="74" t="str">
        <f>IF(Table1[[#This Row],[Was there an agreed upon decision date?]]="Yes",
    "Mutually agreed timeline",
    IF(ISNUMBER(Table1[[#This Row],[Total Active Review Days 
(without pauses)]]),
        IF(Table1[[#This Row],[Total Active Review Days 
(without pauses)]] &gt; Table1[[#This Row],[Deadline 
(Hidden Helper)]], "Yes", "No"),
    ""))</f>
        <v/>
      </c>
      <c r="N3018" s="8"/>
      <c r="O3018" s="8"/>
      <c r="BU3018"/>
      <c r="BV3018"/>
    </row>
    <row r="3019" spans="1:74" x14ac:dyDescent="0.25">
      <c r="A3019" s="18"/>
      <c r="B3019" s="20"/>
      <c r="C3019" s="72"/>
      <c r="D3019" s="19"/>
      <c r="E3019" s="20"/>
      <c r="F3019" s="20"/>
      <c r="G3019" s="19"/>
      <c r="H3019" s="19"/>
      <c r="I3019" s="76" t="str">
        <f>IF(AND(Table1[[#This Row],[Was this permit part of a consolidated review?]]="No", Table1[[#This Row],[Date Notice of Complete Application Issued]]&lt;&gt;"", Table1[[#This Row],[Date of Decision]]&lt;&gt;""), Table1[[#This Row],[Date of Decision]]-Table1[[#This Row],[Date Notice of Complete Application Issued]], "")</f>
        <v/>
      </c>
      <c r="J301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1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1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19" s="74" t="str">
        <f>IF(Table1[[#This Row],[Was there an agreed upon decision date?]]="Yes",
    "Mutually agreed timeline",
    IF(ISNUMBER(Table1[[#This Row],[Total Active Review Days 
(without pauses)]]),
        IF(Table1[[#This Row],[Total Active Review Days 
(without pauses)]] &gt; Table1[[#This Row],[Deadline 
(Hidden Helper)]], "Yes", "No"),
    ""))</f>
        <v/>
      </c>
      <c r="N3019" s="8"/>
      <c r="O3019" s="8"/>
      <c r="BU3019"/>
      <c r="BV3019"/>
    </row>
    <row r="3020" spans="1:74" x14ac:dyDescent="0.25">
      <c r="A3020" s="18"/>
      <c r="B3020" s="20"/>
      <c r="C3020" s="72"/>
      <c r="D3020" s="19"/>
      <c r="E3020" s="20"/>
      <c r="F3020" s="20"/>
      <c r="G3020" s="19"/>
      <c r="H3020" s="19"/>
      <c r="I3020" s="76" t="str">
        <f>IF(AND(Table1[[#This Row],[Was this permit part of a consolidated review?]]="No", Table1[[#This Row],[Date Notice of Complete Application Issued]]&lt;&gt;"", Table1[[#This Row],[Date of Decision]]&lt;&gt;""), Table1[[#This Row],[Date of Decision]]-Table1[[#This Row],[Date Notice of Complete Application Issued]], "")</f>
        <v/>
      </c>
      <c r="J302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2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2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20" s="74" t="str">
        <f>IF(Table1[[#This Row],[Was there an agreed upon decision date?]]="Yes",
    "Mutually agreed timeline",
    IF(ISNUMBER(Table1[[#This Row],[Total Active Review Days 
(without pauses)]]),
        IF(Table1[[#This Row],[Total Active Review Days 
(without pauses)]] &gt; Table1[[#This Row],[Deadline 
(Hidden Helper)]], "Yes", "No"),
    ""))</f>
        <v/>
      </c>
      <c r="N3020" s="8"/>
      <c r="O3020" s="8"/>
      <c r="BU3020"/>
      <c r="BV3020"/>
    </row>
    <row r="3021" spans="1:74" x14ac:dyDescent="0.25">
      <c r="A3021" s="18"/>
      <c r="B3021" s="20"/>
      <c r="C3021" s="72"/>
      <c r="D3021" s="19"/>
      <c r="E3021" s="20"/>
      <c r="F3021" s="20"/>
      <c r="G3021" s="19"/>
      <c r="H3021" s="19"/>
      <c r="I3021" s="76" t="str">
        <f>IF(AND(Table1[[#This Row],[Was this permit part of a consolidated review?]]="No", Table1[[#This Row],[Date Notice of Complete Application Issued]]&lt;&gt;"", Table1[[#This Row],[Date of Decision]]&lt;&gt;""), Table1[[#This Row],[Date of Decision]]-Table1[[#This Row],[Date Notice of Complete Application Issued]], "")</f>
        <v/>
      </c>
      <c r="J302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2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2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21" s="74" t="str">
        <f>IF(Table1[[#This Row],[Was there an agreed upon decision date?]]="Yes",
    "Mutually agreed timeline",
    IF(ISNUMBER(Table1[[#This Row],[Total Active Review Days 
(without pauses)]]),
        IF(Table1[[#This Row],[Total Active Review Days 
(without pauses)]] &gt; Table1[[#This Row],[Deadline 
(Hidden Helper)]], "Yes", "No"),
    ""))</f>
        <v/>
      </c>
      <c r="N3021" s="8"/>
      <c r="O3021" s="8"/>
      <c r="BU3021"/>
      <c r="BV3021"/>
    </row>
    <row r="3022" spans="1:74" x14ac:dyDescent="0.25">
      <c r="A3022" s="18"/>
      <c r="B3022" s="20"/>
      <c r="C3022" s="72"/>
      <c r="D3022" s="19"/>
      <c r="E3022" s="20"/>
      <c r="F3022" s="20"/>
      <c r="G3022" s="19"/>
      <c r="H3022" s="19"/>
      <c r="I3022" s="76" t="str">
        <f>IF(AND(Table1[[#This Row],[Was this permit part of a consolidated review?]]="No", Table1[[#This Row],[Date Notice of Complete Application Issued]]&lt;&gt;"", Table1[[#This Row],[Date of Decision]]&lt;&gt;""), Table1[[#This Row],[Date of Decision]]-Table1[[#This Row],[Date Notice of Complete Application Issued]], "")</f>
        <v/>
      </c>
      <c r="J302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2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2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22" s="74" t="str">
        <f>IF(Table1[[#This Row],[Was there an agreed upon decision date?]]="Yes",
    "Mutually agreed timeline",
    IF(ISNUMBER(Table1[[#This Row],[Total Active Review Days 
(without pauses)]]),
        IF(Table1[[#This Row],[Total Active Review Days 
(without pauses)]] &gt; Table1[[#This Row],[Deadline 
(Hidden Helper)]], "Yes", "No"),
    ""))</f>
        <v/>
      </c>
      <c r="N3022" s="8"/>
      <c r="O3022" s="8"/>
      <c r="BU3022"/>
      <c r="BV3022"/>
    </row>
    <row r="3023" spans="1:74" x14ac:dyDescent="0.25">
      <c r="A3023" s="18"/>
      <c r="B3023" s="20"/>
      <c r="C3023" s="72"/>
      <c r="D3023" s="19"/>
      <c r="E3023" s="20"/>
      <c r="F3023" s="20"/>
      <c r="G3023" s="19"/>
      <c r="H3023" s="19"/>
      <c r="I3023" s="76" t="str">
        <f>IF(AND(Table1[[#This Row],[Was this permit part of a consolidated review?]]="No", Table1[[#This Row],[Date Notice of Complete Application Issued]]&lt;&gt;"", Table1[[#This Row],[Date of Decision]]&lt;&gt;""), Table1[[#This Row],[Date of Decision]]-Table1[[#This Row],[Date Notice of Complete Application Issued]], "")</f>
        <v/>
      </c>
      <c r="J302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2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2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23" s="74" t="str">
        <f>IF(Table1[[#This Row],[Was there an agreed upon decision date?]]="Yes",
    "Mutually agreed timeline",
    IF(ISNUMBER(Table1[[#This Row],[Total Active Review Days 
(without pauses)]]),
        IF(Table1[[#This Row],[Total Active Review Days 
(without pauses)]] &gt; Table1[[#This Row],[Deadline 
(Hidden Helper)]], "Yes", "No"),
    ""))</f>
        <v/>
      </c>
      <c r="N3023" s="8"/>
      <c r="O3023" s="8"/>
      <c r="BU3023"/>
      <c r="BV3023"/>
    </row>
    <row r="3024" spans="1:74" x14ac:dyDescent="0.25">
      <c r="A3024" s="18"/>
      <c r="B3024" s="20"/>
      <c r="C3024" s="72"/>
      <c r="D3024" s="19"/>
      <c r="E3024" s="20"/>
      <c r="F3024" s="20"/>
      <c r="G3024" s="19"/>
      <c r="H3024" s="19"/>
      <c r="I3024" s="76" t="str">
        <f>IF(AND(Table1[[#This Row],[Was this permit part of a consolidated review?]]="No", Table1[[#This Row],[Date Notice of Complete Application Issued]]&lt;&gt;"", Table1[[#This Row],[Date of Decision]]&lt;&gt;""), Table1[[#This Row],[Date of Decision]]-Table1[[#This Row],[Date Notice of Complete Application Issued]], "")</f>
        <v/>
      </c>
      <c r="J302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2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2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24" s="74" t="str">
        <f>IF(Table1[[#This Row],[Was there an agreed upon decision date?]]="Yes",
    "Mutually agreed timeline",
    IF(ISNUMBER(Table1[[#This Row],[Total Active Review Days 
(without pauses)]]),
        IF(Table1[[#This Row],[Total Active Review Days 
(without pauses)]] &gt; Table1[[#This Row],[Deadline 
(Hidden Helper)]], "Yes", "No"),
    ""))</f>
        <v/>
      </c>
      <c r="N3024" s="8"/>
      <c r="O3024" s="8"/>
      <c r="BU3024"/>
      <c r="BV3024"/>
    </row>
    <row r="3025" spans="1:74" x14ac:dyDescent="0.25">
      <c r="A3025" s="18"/>
      <c r="B3025" s="20"/>
      <c r="C3025" s="72"/>
      <c r="D3025" s="19"/>
      <c r="E3025" s="20"/>
      <c r="F3025" s="20"/>
      <c r="G3025" s="19"/>
      <c r="H3025" s="19"/>
      <c r="I3025" s="76" t="str">
        <f>IF(AND(Table1[[#This Row],[Was this permit part of a consolidated review?]]="No", Table1[[#This Row],[Date Notice of Complete Application Issued]]&lt;&gt;"", Table1[[#This Row],[Date of Decision]]&lt;&gt;""), Table1[[#This Row],[Date of Decision]]-Table1[[#This Row],[Date Notice of Complete Application Issued]], "")</f>
        <v/>
      </c>
      <c r="J302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2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2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25" s="74" t="str">
        <f>IF(Table1[[#This Row],[Was there an agreed upon decision date?]]="Yes",
    "Mutually agreed timeline",
    IF(ISNUMBER(Table1[[#This Row],[Total Active Review Days 
(without pauses)]]),
        IF(Table1[[#This Row],[Total Active Review Days 
(without pauses)]] &gt; Table1[[#This Row],[Deadline 
(Hidden Helper)]], "Yes", "No"),
    ""))</f>
        <v/>
      </c>
      <c r="N3025" s="8"/>
      <c r="O3025" s="8"/>
      <c r="BU3025"/>
      <c r="BV3025"/>
    </row>
    <row r="3026" spans="1:74" x14ac:dyDescent="0.25">
      <c r="A3026" s="18"/>
      <c r="B3026" s="20"/>
      <c r="C3026" s="72"/>
      <c r="D3026" s="19"/>
      <c r="E3026" s="20"/>
      <c r="F3026" s="20"/>
      <c r="G3026" s="19"/>
      <c r="H3026" s="19"/>
      <c r="I3026" s="76" t="str">
        <f>IF(AND(Table1[[#This Row],[Was this permit part of a consolidated review?]]="No", Table1[[#This Row],[Date Notice of Complete Application Issued]]&lt;&gt;"", Table1[[#This Row],[Date of Decision]]&lt;&gt;""), Table1[[#This Row],[Date of Decision]]-Table1[[#This Row],[Date Notice of Complete Application Issued]], "")</f>
        <v/>
      </c>
      <c r="J302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2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2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26" s="74" t="str">
        <f>IF(Table1[[#This Row],[Was there an agreed upon decision date?]]="Yes",
    "Mutually agreed timeline",
    IF(ISNUMBER(Table1[[#This Row],[Total Active Review Days 
(without pauses)]]),
        IF(Table1[[#This Row],[Total Active Review Days 
(without pauses)]] &gt; Table1[[#This Row],[Deadline 
(Hidden Helper)]], "Yes", "No"),
    ""))</f>
        <v/>
      </c>
      <c r="N3026" s="8"/>
      <c r="O3026" s="8"/>
      <c r="BU3026"/>
      <c r="BV3026"/>
    </row>
    <row r="3027" spans="1:74" x14ac:dyDescent="0.25">
      <c r="A3027" s="18"/>
      <c r="B3027" s="20"/>
      <c r="C3027" s="72"/>
      <c r="D3027" s="19"/>
      <c r="E3027" s="20"/>
      <c r="F3027" s="20"/>
      <c r="G3027" s="19"/>
      <c r="H3027" s="19"/>
      <c r="I3027" s="76" t="str">
        <f>IF(AND(Table1[[#This Row],[Was this permit part of a consolidated review?]]="No", Table1[[#This Row],[Date Notice of Complete Application Issued]]&lt;&gt;"", Table1[[#This Row],[Date of Decision]]&lt;&gt;""), Table1[[#This Row],[Date of Decision]]-Table1[[#This Row],[Date Notice of Complete Application Issued]], "")</f>
        <v/>
      </c>
      <c r="J302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2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2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27" s="74" t="str">
        <f>IF(Table1[[#This Row],[Was there an agreed upon decision date?]]="Yes",
    "Mutually agreed timeline",
    IF(ISNUMBER(Table1[[#This Row],[Total Active Review Days 
(without pauses)]]),
        IF(Table1[[#This Row],[Total Active Review Days 
(without pauses)]] &gt; Table1[[#This Row],[Deadline 
(Hidden Helper)]], "Yes", "No"),
    ""))</f>
        <v/>
      </c>
      <c r="N3027" s="8"/>
      <c r="O3027" s="8"/>
      <c r="BU3027"/>
      <c r="BV3027"/>
    </row>
    <row r="3028" spans="1:74" x14ac:dyDescent="0.25">
      <c r="A3028" s="18"/>
      <c r="B3028" s="20"/>
      <c r="C3028" s="72"/>
      <c r="D3028" s="19"/>
      <c r="E3028" s="20"/>
      <c r="F3028" s="20"/>
      <c r="G3028" s="19"/>
      <c r="H3028" s="19"/>
      <c r="I3028" s="76" t="str">
        <f>IF(AND(Table1[[#This Row],[Was this permit part of a consolidated review?]]="No", Table1[[#This Row],[Date Notice of Complete Application Issued]]&lt;&gt;"", Table1[[#This Row],[Date of Decision]]&lt;&gt;""), Table1[[#This Row],[Date of Decision]]-Table1[[#This Row],[Date Notice of Complete Application Issued]], "")</f>
        <v/>
      </c>
      <c r="J302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2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2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28" s="74" t="str">
        <f>IF(Table1[[#This Row],[Was there an agreed upon decision date?]]="Yes",
    "Mutually agreed timeline",
    IF(ISNUMBER(Table1[[#This Row],[Total Active Review Days 
(without pauses)]]),
        IF(Table1[[#This Row],[Total Active Review Days 
(without pauses)]] &gt; Table1[[#This Row],[Deadline 
(Hidden Helper)]], "Yes", "No"),
    ""))</f>
        <v/>
      </c>
      <c r="N3028" s="8"/>
      <c r="O3028" s="8"/>
      <c r="BU3028"/>
      <c r="BV3028"/>
    </row>
    <row r="3029" spans="1:74" x14ac:dyDescent="0.25">
      <c r="A3029" s="18"/>
      <c r="B3029" s="20"/>
      <c r="C3029" s="72"/>
      <c r="D3029" s="19"/>
      <c r="E3029" s="20"/>
      <c r="F3029" s="20"/>
      <c r="G3029" s="19"/>
      <c r="H3029" s="19"/>
      <c r="I3029" s="76" t="str">
        <f>IF(AND(Table1[[#This Row],[Was this permit part of a consolidated review?]]="No", Table1[[#This Row],[Date Notice of Complete Application Issued]]&lt;&gt;"", Table1[[#This Row],[Date of Decision]]&lt;&gt;""), Table1[[#This Row],[Date of Decision]]-Table1[[#This Row],[Date Notice of Complete Application Issued]], "")</f>
        <v/>
      </c>
      <c r="J302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2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2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29" s="74" t="str">
        <f>IF(Table1[[#This Row],[Was there an agreed upon decision date?]]="Yes",
    "Mutually agreed timeline",
    IF(ISNUMBER(Table1[[#This Row],[Total Active Review Days 
(without pauses)]]),
        IF(Table1[[#This Row],[Total Active Review Days 
(without pauses)]] &gt; Table1[[#This Row],[Deadline 
(Hidden Helper)]], "Yes", "No"),
    ""))</f>
        <v/>
      </c>
      <c r="N3029" s="8"/>
      <c r="O3029" s="8"/>
      <c r="BU3029"/>
      <c r="BV3029"/>
    </row>
    <row r="3030" spans="1:74" x14ac:dyDescent="0.25">
      <c r="A3030" s="18"/>
      <c r="B3030" s="20"/>
      <c r="C3030" s="72"/>
      <c r="D3030" s="19"/>
      <c r="E3030" s="20"/>
      <c r="F3030" s="20"/>
      <c r="G3030" s="19"/>
      <c r="H3030" s="19"/>
      <c r="I3030" s="76" t="str">
        <f>IF(AND(Table1[[#This Row],[Was this permit part of a consolidated review?]]="No", Table1[[#This Row],[Date Notice of Complete Application Issued]]&lt;&gt;"", Table1[[#This Row],[Date of Decision]]&lt;&gt;""), Table1[[#This Row],[Date of Decision]]-Table1[[#This Row],[Date Notice of Complete Application Issued]], "")</f>
        <v/>
      </c>
      <c r="J303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3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3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30" s="74" t="str">
        <f>IF(Table1[[#This Row],[Was there an agreed upon decision date?]]="Yes",
    "Mutually agreed timeline",
    IF(ISNUMBER(Table1[[#This Row],[Total Active Review Days 
(without pauses)]]),
        IF(Table1[[#This Row],[Total Active Review Days 
(without pauses)]] &gt; Table1[[#This Row],[Deadline 
(Hidden Helper)]], "Yes", "No"),
    ""))</f>
        <v/>
      </c>
      <c r="N3030" s="8"/>
      <c r="O3030" s="8"/>
      <c r="BU3030"/>
      <c r="BV3030"/>
    </row>
    <row r="3031" spans="1:74" x14ac:dyDescent="0.25">
      <c r="A3031" s="18"/>
      <c r="B3031" s="20"/>
      <c r="C3031" s="72"/>
      <c r="D3031" s="19"/>
      <c r="E3031" s="20"/>
      <c r="F3031" s="20"/>
      <c r="G3031" s="19"/>
      <c r="H3031" s="19"/>
      <c r="I3031" s="76" t="str">
        <f>IF(AND(Table1[[#This Row],[Was this permit part of a consolidated review?]]="No", Table1[[#This Row],[Date Notice of Complete Application Issued]]&lt;&gt;"", Table1[[#This Row],[Date of Decision]]&lt;&gt;""), Table1[[#This Row],[Date of Decision]]-Table1[[#This Row],[Date Notice of Complete Application Issued]], "")</f>
        <v/>
      </c>
      <c r="J303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3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3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31" s="74" t="str">
        <f>IF(Table1[[#This Row],[Was there an agreed upon decision date?]]="Yes",
    "Mutually agreed timeline",
    IF(ISNUMBER(Table1[[#This Row],[Total Active Review Days 
(without pauses)]]),
        IF(Table1[[#This Row],[Total Active Review Days 
(without pauses)]] &gt; Table1[[#This Row],[Deadline 
(Hidden Helper)]], "Yes", "No"),
    ""))</f>
        <v/>
      </c>
      <c r="N3031" s="8"/>
      <c r="O3031" s="8"/>
      <c r="BU3031"/>
      <c r="BV3031"/>
    </row>
    <row r="3032" spans="1:74" x14ac:dyDescent="0.25">
      <c r="A3032" s="18"/>
      <c r="B3032" s="20"/>
      <c r="C3032" s="72"/>
      <c r="D3032" s="19"/>
      <c r="E3032" s="20"/>
      <c r="F3032" s="20"/>
      <c r="G3032" s="19"/>
      <c r="H3032" s="19"/>
      <c r="I3032" s="76" t="str">
        <f>IF(AND(Table1[[#This Row],[Was this permit part of a consolidated review?]]="No", Table1[[#This Row],[Date Notice of Complete Application Issued]]&lt;&gt;"", Table1[[#This Row],[Date of Decision]]&lt;&gt;""), Table1[[#This Row],[Date of Decision]]-Table1[[#This Row],[Date Notice of Complete Application Issued]], "")</f>
        <v/>
      </c>
      <c r="J303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3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3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32" s="74" t="str">
        <f>IF(Table1[[#This Row],[Was there an agreed upon decision date?]]="Yes",
    "Mutually agreed timeline",
    IF(ISNUMBER(Table1[[#This Row],[Total Active Review Days 
(without pauses)]]),
        IF(Table1[[#This Row],[Total Active Review Days 
(without pauses)]] &gt; Table1[[#This Row],[Deadline 
(Hidden Helper)]], "Yes", "No"),
    ""))</f>
        <v/>
      </c>
      <c r="N3032" s="8"/>
      <c r="O3032" s="8"/>
      <c r="BU3032"/>
      <c r="BV3032"/>
    </row>
    <row r="3033" spans="1:74" x14ac:dyDescent="0.25">
      <c r="A3033" s="18"/>
      <c r="B3033" s="20"/>
      <c r="C3033" s="72"/>
      <c r="D3033" s="19"/>
      <c r="E3033" s="20"/>
      <c r="F3033" s="20"/>
      <c r="G3033" s="19"/>
      <c r="H3033" s="19"/>
      <c r="I3033" s="76" t="str">
        <f>IF(AND(Table1[[#This Row],[Was this permit part of a consolidated review?]]="No", Table1[[#This Row],[Date Notice of Complete Application Issued]]&lt;&gt;"", Table1[[#This Row],[Date of Decision]]&lt;&gt;""), Table1[[#This Row],[Date of Decision]]-Table1[[#This Row],[Date Notice of Complete Application Issued]], "")</f>
        <v/>
      </c>
      <c r="J303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3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3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33" s="74" t="str">
        <f>IF(Table1[[#This Row],[Was there an agreed upon decision date?]]="Yes",
    "Mutually agreed timeline",
    IF(ISNUMBER(Table1[[#This Row],[Total Active Review Days 
(without pauses)]]),
        IF(Table1[[#This Row],[Total Active Review Days 
(without pauses)]] &gt; Table1[[#This Row],[Deadline 
(Hidden Helper)]], "Yes", "No"),
    ""))</f>
        <v/>
      </c>
      <c r="N3033" s="8"/>
      <c r="O3033" s="8"/>
      <c r="BU3033"/>
      <c r="BV3033"/>
    </row>
    <row r="3034" spans="1:74" x14ac:dyDescent="0.25">
      <c r="A3034" s="18"/>
      <c r="B3034" s="20"/>
      <c r="C3034" s="72"/>
      <c r="D3034" s="19"/>
      <c r="E3034" s="20"/>
      <c r="F3034" s="20"/>
      <c r="G3034" s="19"/>
      <c r="H3034" s="19"/>
      <c r="I3034" s="76" t="str">
        <f>IF(AND(Table1[[#This Row],[Was this permit part of a consolidated review?]]="No", Table1[[#This Row],[Date Notice of Complete Application Issued]]&lt;&gt;"", Table1[[#This Row],[Date of Decision]]&lt;&gt;""), Table1[[#This Row],[Date of Decision]]-Table1[[#This Row],[Date Notice of Complete Application Issued]], "")</f>
        <v/>
      </c>
      <c r="J303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3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3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34" s="74" t="str">
        <f>IF(Table1[[#This Row],[Was there an agreed upon decision date?]]="Yes",
    "Mutually agreed timeline",
    IF(ISNUMBER(Table1[[#This Row],[Total Active Review Days 
(without pauses)]]),
        IF(Table1[[#This Row],[Total Active Review Days 
(without pauses)]] &gt; Table1[[#This Row],[Deadline 
(Hidden Helper)]], "Yes", "No"),
    ""))</f>
        <v/>
      </c>
      <c r="N3034" s="8"/>
      <c r="O3034" s="8"/>
      <c r="BU3034"/>
      <c r="BV3034"/>
    </row>
    <row r="3035" spans="1:74" x14ac:dyDescent="0.25">
      <c r="A3035" s="18"/>
      <c r="B3035" s="20"/>
      <c r="C3035" s="72"/>
      <c r="D3035" s="19"/>
      <c r="E3035" s="20"/>
      <c r="F3035" s="20"/>
      <c r="G3035" s="19"/>
      <c r="H3035" s="19"/>
      <c r="I3035" s="76" t="str">
        <f>IF(AND(Table1[[#This Row],[Was this permit part of a consolidated review?]]="No", Table1[[#This Row],[Date Notice of Complete Application Issued]]&lt;&gt;"", Table1[[#This Row],[Date of Decision]]&lt;&gt;""), Table1[[#This Row],[Date of Decision]]-Table1[[#This Row],[Date Notice of Complete Application Issued]], "")</f>
        <v/>
      </c>
      <c r="J303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3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3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35" s="74" t="str">
        <f>IF(Table1[[#This Row],[Was there an agreed upon decision date?]]="Yes",
    "Mutually agreed timeline",
    IF(ISNUMBER(Table1[[#This Row],[Total Active Review Days 
(without pauses)]]),
        IF(Table1[[#This Row],[Total Active Review Days 
(without pauses)]] &gt; Table1[[#This Row],[Deadline 
(Hidden Helper)]], "Yes", "No"),
    ""))</f>
        <v/>
      </c>
      <c r="N3035" s="8"/>
      <c r="O3035" s="8"/>
      <c r="BU3035"/>
      <c r="BV3035"/>
    </row>
    <row r="3036" spans="1:74" x14ac:dyDescent="0.25">
      <c r="A3036" s="18"/>
      <c r="B3036" s="20"/>
      <c r="C3036" s="72"/>
      <c r="D3036" s="19"/>
      <c r="E3036" s="20"/>
      <c r="F3036" s="20"/>
      <c r="G3036" s="19"/>
      <c r="H3036" s="19"/>
      <c r="I3036" s="76" t="str">
        <f>IF(AND(Table1[[#This Row],[Was this permit part of a consolidated review?]]="No", Table1[[#This Row],[Date Notice of Complete Application Issued]]&lt;&gt;"", Table1[[#This Row],[Date of Decision]]&lt;&gt;""), Table1[[#This Row],[Date of Decision]]-Table1[[#This Row],[Date Notice of Complete Application Issued]], "")</f>
        <v/>
      </c>
      <c r="J303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3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3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36" s="74" t="str">
        <f>IF(Table1[[#This Row],[Was there an agreed upon decision date?]]="Yes",
    "Mutually agreed timeline",
    IF(ISNUMBER(Table1[[#This Row],[Total Active Review Days 
(without pauses)]]),
        IF(Table1[[#This Row],[Total Active Review Days 
(without pauses)]] &gt; Table1[[#This Row],[Deadline 
(Hidden Helper)]], "Yes", "No"),
    ""))</f>
        <v/>
      </c>
      <c r="N3036" s="8"/>
      <c r="O3036" s="8"/>
      <c r="BU3036"/>
      <c r="BV3036"/>
    </row>
    <row r="3037" spans="1:74" x14ac:dyDescent="0.25">
      <c r="A3037" s="18"/>
      <c r="B3037" s="20"/>
      <c r="C3037" s="72"/>
      <c r="D3037" s="19"/>
      <c r="E3037" s="20"/>
      <c r="F3037" s="20"/>
      <c r="G3037" s="19"/>
      <c r="H3037" s="19"/>
      <c r="I3037" s="76" t="str">
        <f>IF(AND(Table1[[#This Row],[Was this permit part of a consolidated review?]]="No", Table1[[#This Row],[Date Notice of Complete Application Issued]]&lt;&gt;"", Table1[[#This Row],[Date of Decision]]&lt;&gt;""), Table1[[#This Row],[Date of Decision]]-Table1[[#This Row],[Date Notice of Complete Application Issued]], "")</f>
        <v/>
      </c>
      <c r="J303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3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3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37" s="74" t="str">
        <f>IF(Table1[[#This Row],[Was there an agreed upon decision date?]]="Yes",
    "Mutually agreed timeline",
    IF(ISNUMBER(Table1[[#This Row],[Total Active Review Days 
(without pauses)]]),
        IF(Table1[[#This Row],[Total Active Review Days 
(without pauses)]] &gt; Table1[[#This Row],[Deadline 
(Hidden Helper)]], "Yes", "No"),
    ""))</f>
        <v/>
      </c>
      <c r="N3037" s="8"/>
      <c r="O3037" s="8"/>
      <c r="BU3037"/>
      <c r="BV3037"/>
    </row>
    <row r="3038" spans="1:74" x14ac:dyDescent="0.25">
      <c r="A3038" s="18"/>
      <c r="B3038" s="20"/>
      <c r="C3038" s="72"/>
      <c r="D3038" s="19"/>
      <c r="E3038" s="20"/>
      <c r="F3038" s="20"/>
      <c r="G3038" s="19"/>
      <c r="H3038" s="19"/>
      <c r="I3038" s="76" t="str">
        <f>IF(AND(Table1[[#This Row],[Was this permit part of a consolidated review?]]="No", Table1[[#This Row],[Date Notice of Complete Application Issued]]&lt;&gt;"", Table1[[#This Row],[Date of Decision]]&lt;&gt;""), Table1[[#This Row],[Date of Decision]]-Table1[[#This Row],[Date Notice of Complete Application Issued]], "")</f>
        <v/>
      </c>
      <c r="J303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3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3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38" s="74" t="str">
        <f>IF(Table1[[#This Row],[Was there an agreed upon decision date?]]="Yes",
    "Mutually agreed timeline",
    IF(ISNUMBER(Table1[[#This Row],[Total Active Review Days 
(without pauses)]]),
        IF(Table1[[#This Row],[Total Active Review Days 
(without pauses)]] &gt; Table1[[#This Row],[Deadline 
(Hidden Helper)]], "Yes", "No"),
    ""))</f>
        <v/>
      </c>
      <c r="N3038" s="8"/>
      <c r="O3038" s="8"/>
      <c r="BU3038"/>
      <c r="BV3038"/>
    </row>
    <row r="3039" spans="1:74" x14ac:dyDescent="0.25">
      <c r="A3039" s="18"/>
      <c r="B3039" s="20"/>
      <c r="C3039" s="72"/>
      <c r="D3039" s="19"/>
      <c r="E3039" s="20"/>
      <c r="F3039" s="20"/>
      <c r="G3039" s="19"/>
      <c r="H3039" s="19"/>
      <c r="I3039" s="76" t="str">
        <f>IF(AND(Table1[[#This Row],[Was this permit part of a consolidated review?]]="No", Table1[[#This Row],[Date Notice of Complete Application Issued]]&lt;&gt;"", Table1[[#This Row],[Date of Decision]]&lt;&gt;""), Table1[[#This Row],[Date of Decision]]-Table1[[#This Row],[Date Notice of Complete Application Issued]], "")</f>
        <v/>
      </c>
      <c r="J303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3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3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39" s="74" t="str">
        <f>IF(Table1[[#This Row],[Was there an agreed upon decision date?]]="Yes",
    "Mutually agreed timeline",
    IF(ISNUMBER(Table1[[#This Row],[Total Active Review Days 
(without pauses)]]),
        IF(Table1[[#This Row],[Total Active Review Days 
(without pauses)]] &gt; Table1[[#This Row],[Deadline 
(Hidden Helper)]], "Yes", "No"),
    ""))</f>
        <v/>
      </c>
      <c r="N3039" s="8"/>
      <c r="O3039" s="8"/>
      <c r="BU3039"/>
      <c r="BV3039"/>
    </row>
    <row r="3040" spans="1:74" x14ac:dyDescent="0.25">
      <c r="A3040" s="18"/>
      <c r="B3040" s="20"/>
      <c r="C3040" s="72"/>
      <c r="D3040" s="19"/>
      <c r="E3040" s="20"/>
      <c r="F3040" s="20"/>
      <c r="G3040" s="19"/>
      <c r="H3040" s="19"/>
      <c r="I3040" s="76" t="str">
        <f>IF(AND(Table1[[#This Row],[Was this permit part of a consolidated review?]]="No", Table1[[#This Row],[Date Notice of Complete Application Issued]]&lt;&gt;"", Table1[[#This Row],[Date of Decision]]&lt;&gt;""), Table1[[#This Row],[Date of Decision]]-Table1[[#This Row],[Date Notice of Complete Application Issued]], "")</f>
        <v/>
      </c>
      <c r="J304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4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4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40" s="74" t="str">
        <f>IF(Table1[[#This Row],[Was there an agreed upon decision date?]]="Yes",
    "Mutually agreed timeline",
    IF(ISNUMBER(Table1[[#This Row],[Total Active Review Days 
(without pauses)]]),
        IF(Table1[[#This Row],[Total Active Review Days 
(without pauses)]] &gt; Table1[[#This Row],[Deadline 
(Hidden Helper)]], "Yes", "No"),
    ""))</f>
        <v/>
      </c>
      <c r="N3040" s="8"/>
      <c r="O3040" s="8"/>
      <c r="BU3040"/>
      <c r="BV3040"/>
    </row>
    <row r="3041" spans="1:74" x14ac:dyDescent="0.25">
      <c r="A3041" s="18"/>
      <c r="B3041" s="20"/>
      <c r="C3041" s="72"/>
      <c r="D3041" s="19"/>
      <c r="E3041" s="20"/>
      <c r="F3041" s="20"/>
      <c r="G3041" s="19"/>
      <c r="H3041" s="19"/>
      <c r="I3041" s="76" t="str">
        <f>IF(AND(Table1[[#This Row],[Was this permit part of a consolidated review?]]="No", Table1[[#This Row],[Date Notice of Complete Application Issued]]&lt;&gt;"", Table1[[#This Row],[Date of Decision]]&lt;&gt;""), Table1[[#This Row],[Date of Decision]]-Table1[[#This Row],[Date Notice of Complete Application Issued]], "")</f>
        <v/>
      </c>
      <c r="J304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4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4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41" s="74" t="str">
        <f>IF(Table1[[#This Row],[Was there an agreed upon decision date?]]="Yes",
    "Mutually agreed timeline",
    IF(ISNUMBER(Table1[[#This Row],[Total Active Review Days 
(without pauses)]]),
        IF(Table1[[#This Row],[Total Active Review Days 
(without pauses)]] &gt; Table1[[#This Row],[Deadline 
(Hidden Helper)]], "Yes", "No"),
    ""))</f>
        <v/>
      </c>
      <c r="N3041" s="8"/>
      <c r="O3041" s="8"/>
      <c r="BU3041"/>
      <c r="BV3041"/>
    </row>
    <row r="3042" spans="1:74" x14ac:dyDescent="0.25">
      <c r="A3042" s="18"/>
      <c r="B3042" s="20"/>
      <c r="C3042" s="72"/>
      <c r="D3042" s="19"/>
      <c r="E3042" s="20"/>
      <c r="F3042" s="20"/>
      <c r="G3042" s="19"/>
      <c r="H3042" s="19"/>
      <c r="I3042" s="76" t="str">
        <f>IF(AND(Table1[[#This Row],[Was this permit part of a consolidated review?]]="No", Table1[[#This Row],[Date Notice of Complete Application Issued]]&lt;&gt;"", Table1[[#This Row],[Date of Decision]]&lt;&gt;""), Table1[[#This Row],[Date of Decision]]-Table1[[#This Row],[Date Notice of Complete Application Issued]], "")</f>
        <v/>
      </c>
      <c r="J304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4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4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42" s="74" t="str">
        <f>IF(Table1[[#This Row],[Was there an agreed upon decision date?]]="Yes",
    "Mutually agreed timeline",
    IF(ISNUMBER(Table1[[#This Row],[Total Active Review Days 
(without pauses)]]),
        IF(Table1[[#This Row],[Total Active Review Days 
(without pauses)]] &gt; Table1[[#This Row],[Deadline 
(Hidden Helper)]], "Yes", "No"),
    ""))</f>
        <v/>
      </c>
      <c r="N3042" s="8"/>
      <c r="O3042" s="8"/>
      <c r="BU3042"/>
      <c r="BV3042"/>
    </row>
    <row r="3043" spans="1:74" x14ac:dyDescent="0.25">
      <c r="A3043" s="18"/>
      <c r="B3043" s="20"/>
      <c r="C3043" s="72"/>
      <c r="D3043" s="19"/>
      <c r="E3043" s="20"/>
      <c r="F3043" s="20"/>
      <c r="G3043" s="19"/>
      <c r="H3043" s="19"/>
      <c r="I3043" s="76" t="str">
        <f>IF(AND(Table1[[#This Row],[Was this permit part of a consolidated review?]]="No", Table1[[#This Row],[Date Notice of Complete Application Issued]]&lt;&gt;"", Table1[[#This Row],[Date of Decision]]&lt;&gt;""), Table1[[#This Row],[Date of Decision]]-Table1[[#This Row],[Date Notice of Complete Application Issued]], "")</f>
        <v/>
      </c>
      <c r="J304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4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4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43" s="74" t="str">
        <f>IF(Table1[[#This Row],[Was there an agreed upon decision date?]]="Yes",
    "Mutually agreed timeline",
    IF(ISNUMBER(Table1[[#This Row],[Total Active Review Days 
(without pauses)]]),
        IF(Table1[[#This Row],[Total Active Review Days 
(without pauses)]] &gt; Table1[[#This Row],[Deadline 
(Hidden Helper)]], "Yes", "No"),
    ""))</f>
        <v/>
      </c>
      <c r="N3043" s="8"/>
      <c r="O3043" s="8"/>
      <c r="BU3043"/>
      <c r="BV3043"/>
    </row>
    <row r="3044" spans="1:74" x14ac:dyDescent="0.25">
      <c r="A3044" s="18"/>
      <c r="B3044" s="20"/>
      <c r="C3044" s="72"/>
      <c r="D3044" s="19"/>
      <c r="E3044" s="20"/>
      <c r="F3044" s="20"/>
      <c r="G3044" s="19"/>
      <c r="H3044" s="19"/>
      <c r="I3044" s="76" t="str">
        <f>IF(AND(Table1[[#This Row],[Was this permit part of a consolidated review?]]="No", Table1[[#This Row],[Date Notice of Complete Application Issued]]&lt;&gt;"", Table1[[#This Row],[Date of Decision]]&lt;&gt;""), Table1[[#This Row],[Date of Decision]]-Table1[[#This Row],[Date Notice of Complete Application Issued]], "")</f>
        <v/>
      </c>
      <c r="J304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4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4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44" s="74" t="str">
        <f>IF(Table1[[#This Row],[Was there an agreed upon decision date?]]="Yes",
    "Mutually agreed timeline",
    IF(ISNUMBER(Table1[[#This Row],[Total Active Review Days 
(without pauses)]]),
        IF(Table1[[#This Row],[Total Active Review Days 
(without pauses)]] &gt; Table1[[#This Row],[Deadline 
(Hidden Helper)]], "Yes", "No"),
    ""))</f>
        <v/>
      </c>
      <c r="N3044" s="8"/>
      <c r="O3044" s="8"/>
      <c r="BU3044"/>
      <c r="BV3044"/>
    </row>
    <row r="3045" spans="1:74" x14ac:dyDescent="0.25">
      <c r="A3045" s="18"/>
      <c r="B3045" s="20"/>
      <c r="C3045" s="72"/>
      <c r="D3045" s="19"/>
      <c r="E3045" s="20"/>
      <c r="F3045" s="20"/>
      <c r="G3045" s="19"/>
      <c r="H3045" s="19"/>
      <c r="I3045" s="76" t="str">
        <f>IF(AND(Table1[[#This Row],[Was this permit part of a consolidated review?]]="No", Table1[[#This Row],[Date Notice of Complete Application Issued]]&lt;&gt;"", Table1[[#This Row],[Date of Decision]]&lt;&gt;""), Table1[[#This Row],[Date of Decision]]-Table1[[#This Row],[Date Notice of Complete Application Issued]], "")</f>
        <v/>
      </c>
      <c r="J304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4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4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45" s="74" t="str">
        <f>IF(Table1[[#This Row],[Was there an agreed upon decision date?]]="Yes",
    "Mutually agreed timeline",
    IF(ISNUMBER(Table1[[#This Row],[Total Active Review Days 
(without pauses)]]),
        IF(Table1[[#This Row],[Total Active Review Days 
(without pauses)]] &gt; Table1[[#This Row],[Deadline 
(Hidden Helper)]], "Yes", "No"),
    ""))</f>
        <v/>
      </c>
      <c r="N3045" s="8"/>
      <c r="O3045" s="8"/>
      <c r="BU3045"/>
      <c r="BV3045"/>
    </row>
    <row r="3046" spans="1:74" x14ac:dyDescent="0.25">
      <c r="A3046" s="18"/>
      <c r="B3046" s="20"/>
      <c r="C3046" s="72"/>
      <c r="D3046" s="19"/>
      <c r="E3046" s="20"/>
      <c r="F3046" s="20"/>
      <c r="G3046" s="19"/>
      <c r="H3046" s="19"/>
      <c r="I3046" s="76" t="str">
        <f>IF(AND(Table1[[#This Row],[Was this permit part of a consolidated review?]]="No", Table1[[#This Row],[Date Notice of Complete Application Issued]]&lt;&gt;"", Table1[[#This Row],[Date of Decision]]&lt;&gt;""), Table1[[#This Row],[Date of Decision]]-Table1[[#This Row],[Date Notice of Complete Application Issued]], "")</f>
        <v/>
      </c>
      <c r="J304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4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4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46" s="74" t="str">
        <f>IF(Table1[[#This Row],[Was there an agreed upon decision date?]]="Yes",
    "Mutually agreed timeline",
    IF(ISNUMBER(Table1[[#This Row],[Total Active Review Days 
(without pauses)]]),
        IF(Table1[[#This Row],[Total Active Review Days 
(without pauses)]] &gt; Table1[[#This Row],[Deadline 
(Hidden Helper)]], "Yes", "No"),
    ""))</f>
        <v/>
      </c>
      <c r="N3046" s="8"/>
      <c r="O3046" s="8"/>
      <c r="BU3046"/>
      <c r="BV3046"/>
    </row>
    <row r="3047" spans="1:74" x14ac:dyDescent="0.25">
      <c r="A3047" s="18"/>
      <c r="B3047" s="20"/>
      <c r="C3047" s="72"/>
      <c r="D3047" s="19"/>
      <c r="E3047" s="20"/>
      <c r="F3047" s="20"/>
      <c r="G3047" s="19"/>
      <c r="H3047" s="19"/>
      <c r="I3047" s="76" t="str">
        <f>IF(AND(Table1[[#This Row],[Was this permit part of a consolidated review?]]="No", Table1[[#This Row],[Date Notice of Complete Application Issued]]&lt;&gt;"", Table1[[#This Row],[Date of Decision]]&lt;&gt;""), Table1[[#This Row],[Date of Decision]]-Table1[[#This Row],[Date Notice of Complete Application Issued]], "")</f>
        <v/>
      </c>
      <c r="J304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4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4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47" s="74" t="str">
        <f>IF(Table1[[#This Row],[Was there an agreed upon decision date?]]="Yes",
    "Mutually agreed timeline",
    IF(ISNUMBER(Table1[[#This Row],[Total Active Review Days 
(without pauses)]]),
        IF(Table1[[#This Row],[Total Active Review Days 
(without pauses)]] &gt; Table1[[#This Row],[Deadline 
(Hidden Helper)]], "Yes", "No"),
    ""))</f>
        <v/>
      </c>
      <c r="N3047" s="8"/>
      <c r="O3047" s="8"/>
      <c r="BU3047"/>
      <c r="BV3047"/>
    </row>
    <row r="3048" spans="1:74" x14ac:dyDescent="0.25">
      <c r="A3048" s="18"/>
      <c r="B3048" s="20"/>
      <c r="C3048" s="72"/>
      <c r="D3048" s="19"/>
      <c r="E3048" s="20"/>
      <c r="F3048" s="20"/>
      <c r="G3048" s="19"/>
      <c r="H3048" s="19"/>
      <c r="I3048" s="76" t="str">
        <f>IF(AND(Table1[[#This Row],[Was this permit part of a consolidated review?]]="No", Table1[[#This Row],[Date Notice of Complete Application Issued]]&lt;&gt;"", Table1[[#This Row],[Date of Decision]]&lt;&gt;""), Table1[[#This Row],[Date of Decision]]-Table1[[#This Row],[Date Notice of Complete Application Issued]], "")</f>
        <v/>
      </c>
      <c r="J304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4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4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48" s="74" t="str">
        <f>IF(Table1[[#This Row],[Was there an agreed upon decision date?]]="Yes",
    "Mutually agreed timeline",
    IF(ISNUMBER(Table1[[#This Row],[Total Active Review Days 
(without pauses)]]),
        IF(Table1[[#This Row],[Total Active Review Days 
(without pauses)]] &gt; Table1[[#This Row],[Deadline 
(Hidden Helper)]], "Yes", "No"),
    ""))</f>
        <v/>
      </c>
      <c r="N3048" s="8"/>
      <c r="O3048" s="8"/>
      <c r="BU3048"/>
      <c r="BV3048"/>
    </row>
    <row r="3049" spans="1:74" x14ac:dyDescent="0.25">
      <c r="A3049" s="18"/>
      <c r="B3049" s="20"/>
      <c r="C3049" s="72"/>
      <c r="D3049" s="19"/>
      <c r="E3049" s="20"/>
      <c r="F3049" s="20"/>
      <c r="G3049" s="19"/>
      <c r="H3049" s="19"/>
      <c r="I3049" s="76" t="str">
        <f>IF(AND(Table1[[#This Row],[Was this permit part of a consolidated review?]]="No", Table1[[#This Row],[Date Notice of Complete Application Issued]]&lt;&gt;"", Table1[[#This Row],[Date of Decision]]&lt;&gt;""), Table1[[#This Row],[Date of Decision]]-Table1[[#This Row],[Date Notice of Complete Application Issued]], "")</f>
        <v/>
      </c>
      <c r="J304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4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4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49" s="74" t="str">
        <f>IF(Table1[[#This Row],[Was there an agreed upon decision date?]]="Yes",
    "Mutually agreed timeline",
    IF(ISNUMBER(Table1[[#This Row],[Total Active Review Days 
(without pauses)]]),
        IF(Table1[[#This Row],[Total Active Review Days 
(without pauses)]] &gt; Table1[[#This Row],[Deadline 
(Hidden Helper)]], "Yes", "No"),
    ""))</f>
        <v/>
      </c>
      <c r="N3049" s="8"/>
      <c r="O3049" s="8"/>
      <c r="BU3049"/>
      <c r="BV3049"/>
    </row>
    <row r="3050" spans="1:74" x14ac:dyDescent="0.25">
      <c r="A3050" s="18"/>
      <c r="B3050" s="20"/>
      <c r="C3050" s="72"/>
      <c r="D3050" s="19"/>
      <c r="E3050" s="20"/>
      <c r="F3050" s="20"/>
      <c r="G3050" s="19"/>
      <c r="H3050" s="19"/>
      <c r="I3050" s="76" t="str">
        <f>IF(AND(Table1[[#This Row],[Was this permit part of a consolidated review?]]="No", Table1[[#This Row],[Date Notice of Complete Application Issued]]&lt;&gt;"", Table1[[#This Row],[Date of Decision]]&lt;&gt;""), Table1[[#This Row],[Date of Decision]]-Table1[[#This Row],[Date Notice of Complete Application Issued]], "")</f>
        <v/>
      </c>
      <c r="J305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5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5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50" s="74" t="str">
        <f>IF(Table1[[#This Row],[Was there an agreed upon decision date?]]="Yes",
    "Mutually agreed timeline",
    IF(ISNUMBER(Table1[[#This Row],[Total Active Review Days 
(without pauses)]]),
        IF(Table1[[#This Row],[Total Active Review Days 
(without pauses)]] &gt; Table1[[#This Row],[Deadline 
(Hidden Helper)]], "Yes", "No"),
    ""))</f>
        <v/>
      </c>
      <c r="N3050" s="8"/>
      <c r="O3050" s="8"/>
      <c r="BU3050"/>
      <c r="BV3050"/>
    </row>
    <row r="3051" spans="1:74" x14ac:dyDescent="0.25">
      <c r="A3051" s="18"/>
      <c r="B3051" s="20"/>
      <c r="C3051" s="72"/>
      <c r="D3051" s="19"/>
      <c r="E3051" s="20"/>
      <c r="F3051" s="20"/>
      <c r="G3051" s="19"/>
      <c r="H3051" s="19"/>
      <c r="I3051" s="76" t="str">
        <f>IF(AND(Table1[[#This Row],[Was this permit part of a consolidated review?]]="No", Table1[[#This Row],[Date Notice of Complete Application Issued]]&lt;&gt;"", Table1[[#This Row],[Date of Decision]]&lt;&gt;""), Table1[[#This Row],[Date of Decision]]-Table1[[#This Row],[Date Notice of Complete Application Issued]], "")</f>
        <v/>
      </c>
      <c r="J305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5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5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51" s="74" t="str">
        <f>IF(Table1[[#This Row],[Was there an agreed upon decision date?]]="Yes",
    "Mutually agreed timeline",
    IF(ISNUMBER(Table1[[#This Row],[Total Active Review Days 
(without pauses)]]),
        IF(Table1[[#This Row],[Total Active Review Days 
(without pauses)]] &gt; Table1[[#This Row],[Deadline 
(Hidden Helper)]], "Yes", "No"),
    ""))</f>
        <v/>
      </c>
      <c r="N3051" s="8"/>
      <c r="O3051" s="8"/>
      <c r="BU3051"/>
      <c r="BV3051"/>
    </row>
    <row r="3052" spans="1:74" x14ac:dyDescent="0.25">
      <c r="A3052" s="18"/>
      <c r="B3052" s="20"/>
      <c r="C3052" s="72"/>
      <c r="D3052" s="19"/>
      <c r="E3052" s="20"/>
      <c r="F3052" s="20"/>
      <c r="G3052" s="19"/>
      <c r="H3052" s="19"/>
      <c r="I3052" s="76" t="str">
        <f>IF(AND(Table1[[#This Row],[Was this permit part of a consolidated review?]]="No", Table1[[#This Row],[Date Notice of Complete Application Issued]]&lt;&gt;"", Table1[[#This Row],[Date of Decision]]&lt;&gt;""), Table1[[#This Row],[Date of Decision]]-Table1[[#This Row],[Date Notice of Complete Application Issued]], "")</f>
        <v/>
      </c>
      <c r="J305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5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5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52" s="74" t="str">
        <f>IF(Table1[[#This Row],[Was there an agreed upon decision date?]]="Yes",
    "Mutually agreed timeline",
    IF(ISNUMBER(Table1[[#This Row],[Total Active Review Days 
(without pauses)]]),
        IF(Table1[[#This Row],[Total Active Review Days 
(without pauses)]] &gt; Table1[[#This Row],[Deadline 
(Hidden Helper)]], "Yes", "No"),
    ""))</f>
        <v/>
      </c>
      <c r="N3052" s="8"/>
      <c r="O3052" s="8"/>
      <c r="BU3052"/>
      <c r="BV3052"/>
    </row>
    <row r="3053" spans="1:74" x14ac:dyDescent="0.25">
      <c r="A3053" s="18"/>
      <c r="B3053" s="20"/>
      <c r="C3053" s="72"/>
      <c r="D3053" s="19"/>
      <c r="E3053" s="20"/>
      <c r="F3053" s="20"/>
      <c r="G3053" s="19"/>
      <c r="H3053" s="19"/>
      <c r="I3053" s="76" t="str">
        <f>IF(AND(Table1[[#This Row],[Was this permit part of a consolidated review?]]="No", Table1[[#This Row],[Date Notice of Complete Application Issued]]&lt;&gt;"", Table1[[#This Row],[Date of Decision]]&lt;&gt;""), Table1[[#This Row],[Date of Decision]]-Table1[[#This Row],[Date Notice of Complete Application Issued]], "")</f>
        <v/>
      </c>
      <c r="J305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5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5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53" s="74" t="str">
        <f>IF(Table1[[#This Row],[Was there an agreed upon decision date?]]="Yes",
    "Mutually agreed timeline",
    IF(ISNUMBER(Table1[[#This Row],[Total Active Review Days 
(without pauses)]]),
        IF(Table1[[#This Row],[Total Active Review Days 
(without pauses)]] &gt; Table1[[#This Row],[Deadline 
(Hidden Helper)]], "Yes", "No"),
    ""))</f>
        <v/>
      </c>
      <c r="N3053" s="8"/>
      <c r="O3053" s="8"/>
      <c r="BU3053"/>
      <c r="BV3053"/>
    </row>
    <row r="3054" spans="1:74" x14ac:dyDescent="0.25">
      <c r="A3054" s="18"/>
      <c r="B3054" s="20"/>
      <c r="C3054" s="72"/>
      <c r="D3054" s="19"/>
      <c r="E3054" s="20"/>
      <c r="F3054" s="20"/>
      <c r="G3054" s="19"/>
      <c r="H3054" s="19"/>
      <c r="I3054" s="76" t="str">
        <f>IF(AND(Table1[[#This Row],[Was this permit part of a consolidated review?]]="No", Table1[[#This Row],[Date Notice of Complete Application Issued]]&lt;&gt;"", Table1[[#This Row],[Date of Decision]]&lt;&gt;""), Table1[[#This Row],[Date of Decision]]-Table1[[#This Row],[Date Notice of Complete Application Issued]], "")</f>
        <v/>
      </c>
      <c r="J305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5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5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54" s="74" t="str">
        <f>IF(Table1[[#This Row],[Was there an agreed upon decision date?]]="Yes",
    "Mutually agreed timeline",
    IF(ISNUMBER(Table1[[#This Row],[Total Active Review Days 
(without pauses)]]),
        IF(Table1[[#This Row],[Total Active Review Days 
(without pauses)]] &gt; Table1[[#This Row],[Deadline 
(Hidden Helper)]], "Yes", "No"),
    ""))</f>
        <v/>
      </c>
      <c r="N3054" s="8"/>
      <c r="O3054" s="8"/>
      <c r="BU3054"/>
      <c r="BV3054"/>
    </row>
    <row r="3055" spans="1:74" x14ac:dyDescent="0.25">
      <c r="A3055" s="18"/>
      <c r="B3055" s="20"/>
      <c r="C3055" s="72"/>
      <c r="D3055" s="19"/>
      <c r="E3055" s="20"/>
      <c r="F3055" s="20"/>
      <c r="G3055" s="19"/>
      <c r="H3055" s="19"/>
      <c r="I3055" s="76" t="str">
        <f>IF(AND(Table1[[#This Row],[Was this permit part of a consolidated review?]]="No", Table1[[#This Row],[Date Notice of Complete Application Issued]]&lt;&gt;"", Table1[[#This Row],[Date of Decision]]&lt;&gt;""), Table1[[#This Row],[Date of Decision]]-Table1[[#This Row],[Date Notice of Complete Application Issued]], "")</f>
        <v/>
      </c>
      <c r="J305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5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5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55" s="74" t="str">
        <f>IF(Table1[[#This Row],[Was there an agreed upon decision date?]]="Yes",
    "Mutually agreed timeline",
    IF(ISNUMBER(Table1[[#This Row],[Total Active Review Days 
(without pauses)]]),
        IF(Table1[[#This Row],[Total Active Review Days 
(without pauses)]] &gt; Table1[[#This Row],[Deadline 
(Hidden Helper)]], "Yes", "No"),
    ""))</f>
        <v/>
      </c>
      <c r="N3055" s="8"/>
      <c r="O3055" s="8"/>
      <c r="BU3055"/>
      <c r="BV3055"/>
    </row>
    <row r="3056" spans="1:74" x14ac:dyDescent="0.25">
      <c r="A3056" s="18"/>
      <c r="B3056" s="20"/>
      <c r="C3056" s="72"/>
      <c r="D3056" s="19"/>
      <c r="E3056" s="20"/>
      <c r="F3056" s="20"/>
      <c r="G3056" s="19"/>
      <c r="H3056" s="19"/>
      <c r="I3056" s="76" t="str">
        <f>IF(AND(Table1[[#This Row],[Was this permit part of a consolidated review?]]="No", Table1[[#This Row],[Date Notice of Complete Application Issued]]&lt;&gt;"", Table1[[#This Row],[Date of Decision]]&lt;&gt;""), Table1[[#This Row],[Date of Decision]]-Table1[[#This Row],[Date Notice of Complete Application Issued]], "")</f>
        <v/>
      </c>
      <c r="J305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5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5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56" s="74" t="str">
        <f>IF(Table1[[#This Row],[Was there an agreed upon decision date?]]="Yes",
    "Mutually agreed timeline",
    IF(ISNUMBER(Table1[[#This Row],[Total Active Review Days 
(without pauses)]]),
        IF(Table1[[#This Row],[Total Active Review Days 
(without pauses)]] &gt; Table1[[#This Row],[Deadline 
(Hidden Helper)]], "Yes", "No"),
    ""))</f>
        <v/>
      </c>
      <c r="N3056" s="8"/>
      <c r="O3056" s="8"/>
      <c r="BU3056"/>
      <c r="BV3056"/>
    </row>
    <row r="3057" spans="1:74" x14ac:dyDescent="0.25">
      <c r="A3057" s="18"/>
      <c r="B3057" s="20"/>
      <c r="C3057" s="72"/>
      <c r="D3057" s="19"/>
      <c r="E3057" s="20"/>
      <c r="F3057" s="20"/>
      <c r="G3057" s="19"/>
      <c r="H3057" s="19"/>
      <c r="I3057" s="76" t="str">
        <f>IF(AND(Table1[[#This Row],[Was this permit part of a consolidated review?]]="No", Table1[[#This Row],[Date Notice of Complete Application Issued]]&lt;&gt;"", Table1[[#This Row],[Date of Decision]]&lt;&gt;""), Table1[[#This Row],[Date of Decision]]-Table1[[#This Row],[Date Notice of Complete Application Issued]], "")</f>
        <v/>
      </c>
      <c r="J305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5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5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57" s="74" t="str">
        <f>IF(Table1[[#This Row],[Was there an agreed upon decision date?]]="Yes",
    "Mutually agreed timeline",
    IF(ISNUMBER(Table1[[#This Row],[Total Active Review Days 
(without pauses)]]),
        IF(Table1[[#This Row],[Total Active Review Days 
(without pauses)]] &gt; Table1[[#This Row],[Deadline 
(Hidden Helper)]], "Yes", "No"),
    ""))</f>
        <v/>
      </c>
      <c r="N3057" s="8"/>
      <c r="O3057" s="8"/>
      <c r="BU3057"/>
      <c r="BV3057"/>
    </row>
    <row r="3058" spans="1:74" x14ac:dyDescent="0.25">
      <c r="A3058" s="18"/>
      <c r="B3058" s="20"/>
      <c r="C3058" s="72"/>
      <c r="D3058" s="19"/>
      <c r="E3058" s="20"/>
      <c r="F3058" s="20"/>
      <c r="G3058" s="19"/>
      <c r="H3058" s="19"/>
      <c r="I3058" s="76" t="str">
        <f>IF(AND(Table1[[#This Row],[Was this permit part of a consolidated review?]]="No", Table1[[#This Row],[Date Notice of Complete Application Issued]]&lt;&gt;"", Table1[[#This Row],[Date of Decision]]&lt;&gt;""), Table1[[#This Row],[Date of Decision]]-Table1[[#This Row],[Date Notice of Complete Application Issued]], "")</f>
        <v/>
      </c>
      <c r="J305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5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5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58" s="74" t="str">
        <f>IF(Table1[[#This Row],[Was there an agreed upon decision date?]]="Yes",
    "Mutually agreed timeline",
    IF(ISNUMBER(Table1[[#This Row],[Total Active Review Days 
(without pauses)]]),
        IF(Table1[[#This Row],[Total Active Review Days 
(without pauses)]] &gt; Table1[[#This Row],[Deadline 
(Hidden Helper)]], "Yes", "No"),
    ""))</f>
        <v/>
      </c>
      <c r="N3058" s="8"/>
      <c r="O3058" s="8"/>
      <c r="BU3058"/>
      <c r="BV3058"/>
    </row>
    <row r="3059" spans="1:74" x14ac:dyDescent="0.25">
      <c r="A3059" s="18"/>
      <c r="B3059" s="20"/>
      <c r="C3059" s="72"/>
      <c r="D3059" s="19"/>
      <c r="E3059" s="20"/>
      <c r="F3059" s="20"/>
      <c r="G3059" s="19"/>
      <c r="H3059" s="19"/>
      <c r="I3059" s="76" t="str">
        <f>IF(AND(Table1[[#This Row],[Was this permit part of a consolidated review?]]="No", Table1[[#This Row],[Date Notice of Complete Application Issued]]&lt;&gt;"", Table1[[#This Row],[Date of Decision]]&lt;&gt;""), Table1[[#This Row],[Date of Decision]]-Table1[[#This Row],[Date Notice of Complete Application Issued]], "")</f>
        <v/>
      </c>
      <c r="J305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5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5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59" s="74" t="str">
        <f>IF(Table1[[#This Row],[Was there an agreed upon decision date?]]="Yes",
    "Mutually agreed timeline",
    IF(ISNUMBER(Table1[[#This Row],[Total Active Review Days 
(without pauses)]]),
        IF(Table1[[#This Row],[Total Active Review Days 
(without pauses)]] &gt; Table1[[#This Row],[Deadline 
(Hidden Helper)]], "Yes", "No"),
    ""))</f>
        <v/>
      </c>
      <c r="N3059" s="8"/>
      <c r="O3059" s="8"/>
      <c r="BU3059"/>
      <c r="BV3059"/>
    </row>
    <row r="3060" spans="1:74" x14ac:dyDescent="0.25">
      <c r="A3060" s="18"/>
      <c r="B3060" s="20"/>
      <c r="C3060" s="72"/>
      <c r="D3060" s="19"/>
      <c r="E3060" s="20"/>
      <c r="F3060" s="20"/>
      <c r="G3060" s="19"/>
      <c r="H3060" s="19"/>
      <c r="I3060" s="76" t="str">
        <f>IF(AND(Table1[[#This Row],[Was this permit part of a consolidated review?]]="No", Table1[[#This Row],[Date Notice of Complete Application Issued]]&lt;&gt;"", Table1[[#This Row],[Date of Decision]]&lt;&gt;""), Table1[[#This Row],[Date of Decision]]-Table1[[#This Row],[Date Notice of Complete Application Issued]], "")</f>
        <v/>
      </c>
      <c r="J306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6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6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60" s="74" t="str">
        <f>IF(Table1[[#This Row],[Was there an agreed upon decision date?]]="Yes",
    "Mutually agreed timeline",
    IF(ISNUMBER(Table1[[#This Row],[Total Active Review Days 
(without pauses)]]),
        IF(Table1[[#This Row],[Total Active Review Days 
(without pauses)]] &gt; Table1[[#This Row],[Deadline 
(Hidden Helper)]], "Yes", "No"),
    ""))</f>
        <v/>
      </c>
      <c r="N3060" s="8"/>
      <c r="O3060" s="8"/>
      <c r="BU3060"/>
      <c r="BV3060"/>
    </row>
    <row r="3061" spans="1:74" x14ac:dyDescent="0.25">
      <c r="A3061" s="18"/>
      <c r="B3061" s="20"/>
      <c r="C3061" s="72"/>
      <c r="D3061" s="19"/>
      <c r="E3061" s="20"/>
      <c r="F3061" s="20"/>
      <c r="G3061" s="19"/>
      <c r="H3061" s="19"/>
      <c r="I3061" s="76" t="str">
        <f>IF(AND(Table1[[#This Row],[Was this permit part of a consolidated review?]]="No", Table1[[#This Row],[Date Notice of Complete Application Issued]]&lt;&gt;"", Table1[[#This Row],[Date of Decision]]&lt;&gt;""), Table1[[#This Row],[Date of Decision]]-Table1[[#This Row],[Date Notice of Complete Application Issued]], "")</f>
        <v/>
      </c>
      <c r="J306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6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6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61" s="74" t="str">
        <f>IF(Table1[[#This Row],[Was there an agreed upon decision date?]]="Yes",
    "Mutually agreed timeline",
    IF(ISNUMBER(Table1[[#This Row],[Total Active Review Days 
(without pauses)]]),
        IF(Table1[[#This Row],[Total Active Review Days 
(without pauses)]] &gt; Table1[[#This Row],[Deadline 
(Hidden Helper)]], "Yes", "No"),
    ""))</f>
        <v/>
      </c>
      <c r="N3061" s="8"/>
      <c r="O3061" s="8"/>
      <c r="BU3061"/>
      <c r="BV3061"/>
    </row>
    <row r="3062" spans="1:74" x14ac:dyDescent="0.25">
      <c r="A3062" s="18"/>
      <c r="B3062" s="20"/>
      <c r="C3062" s="72"/>
      <c r="D3062" s="19"/>
      <c r="E3062" s="20"/>
      <c r="F3062" s="20"/>
      <c r="G3062" s="19"/>
      <c r="H3062" s="19"/>
      <c r="I3062" s="76" t="str">
        <f>IF(AND(Table1[[#This Row],[Was this permit part of a consolidated review?]]="No", Table1[[#This Row],[Date Notice of Complete Application Issued]]&lt;&gt;"", Table1[[#This Row],[Date of Decision]]&lt;&gt;""), Table1[[#This Row],[Date of Decision]]-Table1[[#This Row],[Date Notice of Complete Application Issued]], "")</f>
        <v/>
      </c>
      <c r="J306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6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6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62" s="74" t="str">
        <f>IF(Table1[[#This Row],[Was there an agreed upon decision date?]]="Yes",
    "Mutually agreed timeline",
    IF(ISNUMBER(Table1[[#This Row],[Total Active Review Days 
(without pauses)]]),
        IF(Table1[[#This Row],[Total Active Review Days 
(without pauses)]] &gt; Table1[[#This Row],[Deadline 
(Hidden Helper)]], "Yes", "No"),
    ""))</f>
        <v/>
      </c>
      <c r="N3062" s="8"/>
      <c r="O3062" s="8"/>
      <c r="BU3062"/>
      <c r="BV3062"/>
    </row>
    <row r="3063" spans="1:74" x14ac:dyDescent="0.25">
      <c r="A3063" s="18"/>
      <c r="B3063" s="20"/>
      <c r="C3063" s="72"/>
      <c r="D3063" s="19"/>
      <c r="E3063" s="20"/>
      <c r="F3063" s="20"/>
      <c r="G3063" s="19"/>
      <c r="H3063" s="19"/>
      <c r="I3063" s="76" t="str">
        <f>IF(AND(Table1[[#This Row],[Was this permit part of a consolidated review?]]="No", Table1[[#This Row],[Date Notice of Complete Application Issued]]&lt;&gt;"", Table1[[#This Row],[Date of Decision]]&lt;&gt;""), Table1[[#This Row],[Date of Decision]]-Table1[[#This Row],[Date Notice of Complete Application Issued]], "")</f>
        <v/>
      </c>
      <c r="J306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6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6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63" s="74" t="str">
        <f>IF(Table1[[#This Row],[Was there an agreed upon decision date?]]="Yes",
    "Mutually agreed timeline",
    IF(ISNUMBER(Table1[[#This Row],[Total Active Review Days 
(without pauses)]]),
        IF(Table1[[#This Row],[Total Active Review Days 
(without pauses)]] &gt; Table1[[#This Row],[Deadline 
(Hidden Helper)]], "Yes", "No"),
    ""))</f>
        <v/>
      </c>
      <c r="N3063" s="8"/>
      <c r="O3063" s="8"/>
      <c r="BU3063"/>
      <c r="BV3063"/>
    </row>
    <row r="3064" spans="1:74" x14ac:dyDescent="0.25">
      <c r="A3064" s="18"/>
      <c r="B3064" s="20"/>
      <c r="C3064" s="72"/>
      <c r="D3064" s="19"/>
      <c r="E3064" s="20"/>
      <c r="F3064" s="20"/>
      <c r="G3064" s="19"/>
      <c r="H3064" s="19"/>
      <c r="I3064" s="76" t="str">
        <f>IF(AND(Table1[[#This Row],[Was this permit part of a consolidated review?]]="No", Table1[[#This Row],[Date Notice of Complete Application Issued]]&lt;&gt;"", Table1[[#This Row],[Date of Decision]]&lt;&gt;""), Table1[[#This Row],[Date of Decision]]-Table1[[#This Row],[Date Notice of Complete Application Issued]], "")</f>
        <v/>
      </c>
      <c r="J306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6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6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64" s="74" t="str">
        <f>IF(Table1[[#This Row],[Was there an agreed upon decision date?]]="Yes",
    "Mutually agreed timeline",
    IF(ISNUMBER(Table1[[#This Row],[Total Active Review Days 
(without pauses)]]),
        IF(Table1[[#This Row],[Total Active Review Days 
(without pauses)]] &gt; Table1[[#This Row],[Deadline 
(Hidden Helper)]], "Yes", "No"),
    ""))</f>
        <v/>
      </c>
      <c r="N3064" s="8"/>
      <c r="O3064" s="8"/>
      <c r="BU3064"/>
      <c r="BV3064"/>
    </row>
    <row r="3065" spans="1:74" x14ac:dyDescent="0.25">
      <c r="A3065" s="18"/>
      <c r="B3065" s="20"/>
      <c r="C3065" s="72"/>
      <c r="D3065" s="19"/>
      <c r="E3065" s="20"/>
      <c r="F3065" s="20"/>
      <c r="G3065" s="19"/>
      <c r="H3065" s="19"/>
      <c r="I3065" s="76" t="str">
        <f>IF(AND(Table1[[#This Row],[Was this permit part of a consolidated review?]]="No", Table1[[#This Row],[Date Notice of Complete Application Issued]]&lt;&gt;"", Table1[[#This Row],[Date of Decision]]&lt;&gt;""), Table1[[#This Row],[Date of Decision]]-Table1[[#This Row],[Date Notice of Complete Application Issued]], "")</f>
        <v/>
      </c>
      <c r="J306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6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6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65" s="74" t="str">
        <f>IF(Table1[[#This Row],[Was there an agreed upon decision date?]]="Yes",
    "Mutually agreed timeline",
    IF(ISNUMBER(Table1[[#This Row],[Total Active Review Days 
(without pauses)]]),
        IF(Table1[[#This Row],[Total Active Review Days 
(without pauses)]] &gt; Table1[[#This Row],[Deadline 
(Hidden Helper)]], "Yes", "No"),
    ""))</f>
        <v/>
      </c>
      <c r="N3065" s="8"/>
      <c r="O3065" s="8"/>
      <c r="BU3065"/>
      <c r="BV3065"/>
    </row>
    <row r="3066" spans="1:74" x14ac:dyDescent="0.25">
      <c r="A3066" s="18"/>
      <c r="B3066" s="20"/>
      <c r="C3066" s="72"/>
      <c r="D3066" s="19"/>
      <c r="E3066" s="20"/>
      <c r="F3066" s="20"/>
      <c r="G3066" s="19"/>
      <c r="H3066" s="19"/>
      <c r="I3066" s="76" t="str">
        <f>IF(AND(Table1[[#This Row],[Was this permit part of a consolidated review?]]="No", Table1[[#This Row],[Date Notice of Complete Application Issued]]&lt;&gt;"", Table1[[#This Row],[Date of Decision]]&lt;&gt;""), Table1[[#This Row],[Date of Decision]]-Table1[[#This Row],[Date Notice of Complete Application Issued]], "")</f>
        <v/>
      </c>
      <c r="J306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6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6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66" s="74" t="str">
        <f>IF(Table1[[#This Row],[Was there an agreed upon decision date?]]="Yes",
    "Mutually agreed timeline",
    IF(ISNUMBER(Table1[[#This Row],[Total Active Review Days 
(without pauses)]]),
        IF(Table1[[#This Row],[Total Active Review Days 
(without pauses)]] &gt; Table1[[#This Row],[Deadline 
(Hidden Helper)]], "Yes", "No"),
    ""))</f>
        <v/>
      </c>
      <c r="N3066" s="8"/>
      <c r="O3066" s="8"/>
      <c r="BU3066"/>
      <c r="BV3066"/>
    </row>
    <row r="3067" spans="1:74" x14ac:dyDescent="0.25">
      <c r="A3067" s="18"/>
      <c r="B3067" s="20"/>
      <c r="C3067" s="72"/>
      <c r="D3067" s="19"/>
      <c r="E3067" s="20"/>
      <c r="F3067" s="20"/>
      <c r="G3067" s="19"/>
      <c r="H3067" s="19"/>
      <c r="I3067" s="76" t="str">
        <f>IF(AND(Table1[[#This Row],[Was this permit part of a consolidated review?]]="No", Table1[[#This Row],[Date Notice of Complete Application Issued]]&lt;&gt;"", Table1[[#This Row],[Date of Decision]]&lt;&gt;""), Table1[[#This Row],[Date of Decision]]-Table1[[#This Row],[Date Notice of Complete Application Issued]], "")</f>
        <v/>
      </c>
      <c r="J306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6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6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67" s="74" t="str">
        <f>IF(Table1[[#This Row],[Was there an agreed upon decision date?]]="Yes",
    "Mutually agreed timeline",
    IF(ISNUMBER(Table1[[#This Row],[Total Active Review Days 
(without pauses)]]),
        IF(Table1[[#This Row],[Total Active Review Days 
(without pauses)]] &gt; Table1[[#This Row],[Deadline 
(Hidden Helper)]], "Yes", "No"),
    ""))</f>
        <v/>
      </c>
      <c r="N3067" s="8"/>
      <c r="O3067" s="8"/>
      <c r="BU3067"/>
      <c r="BV3067"/>
    </row>
    <row r="3068" spans="1:74" x14ac:dyDescent="0.25">
      <c r="A3068" s="18"/>
      <c r="B3068" s="20"/>
      <c r="C3068" s="72"/>
      <c r="D3068" s="19"/>
      <c r="E3068" s="20"/>
      <c r="F3068" s="20"/>
      <c r="G3068" s="19"/>
      <c r="H3068" s="19"/>
      <c r="I3068" s="76" t="str">
        <f>IF(AND(Table1[[#This Row],[Was this permit part of a consolidated review?]]="No", Table1[[#This Row],[Date Notice of Complete Application Issued]]&lt;&gt;"", Table1[[#This Row],[Date of Decision]]&lt;&gt;""), Table1[[#This Row],[Date of Decision]]-Table1[[#This Row],[Date Notice of Complete Application Issued]], "")</f>
        <v/>
      </c>
      <c r="J306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6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6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68" s="74" t="str">
        <f>IF(Table1[[#This Row],[Was there an agreed upon decision date?]]="Yes",
    "Mutually agreed timeline",
    IF(ISNUMBER(Table1[[#This Row],[Total Active Review Days 
(without pauses)]]),
        IF(Table1[[#This Row],[Total Active Review Days 
(without pauses)]] &gt; Table1[[#This Row],[Deadline 
(Hidden Helper)]], "Yes", "No"),
    ""))</f>
        <v/>
      </c>
      <c r="N3068" s="8"/>
      <c r="O3068" s="8"/>
      <c r="BU3068"/>
      <c r="BV3068"/>
    </row>
    <row r="3069" spans="1:74" x14ac:dyDescent="0.25">
      <c r="A3069" s="18"/>
      <c r="B3069" s="20"/>
      <c r="C3069" s="72"/>
      <c r="D3069" s="19"/>
      <c r="E3069" s="20"/>
      <c r="F3069" s="20"/>
      <c r="G3069" s="19"/>
      <c r="H3069" s="19"/>
      <c r="I3069" s="76" t="str">
        <f>IF(AND(Table1[[#This Row],[Was this permit part of a consolidated review?]]="No", Table1[[#This Row],[Date Notice of Complete Application Issued]]&lt;&gt;"", Table1[[#This Row],[Date of Decision]]&lt;&gt;""), Table1[[#This Row],[Date of Decision]]-Table1[[#This Row],[Date Notice of Complete Application Issued]], "")</f>
        <v/>
      </c>
      <c r="J306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6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6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69" s="74" t="str">
        <f>IF(Table1[[#This Row],[Was there an agreed upon decision date?]]="Yes",
    "Mutually agreed timeline",
    IF(ISNUMBER(Table1[[#This Row],[Total Active Review Days 
(without pauses)]]),
        IF(Table1[[#This Row],[Total Active Review Days 
(without pauses)]] &gt; Table1[[#This Row],[Deadline 
(Hidden Helper)]], "Yes", "No"),
    ""))</f>
        <v/>
      </c>
      <c r="N3069" s="8"/>
      <c r="O3069" s="8"/>
      <c r="BU3069"/>
      <c r="BV3069"/>
    </row>
    <row r="3070" spans="1:74" x14ac:dyDescent="0.25">
      <c r="A3070" s="18"/>
      <c r="B3070" s="20"/>
      <c r="C3070" s="72"/>
      <c r="D3070" s="19"/>
      <c r="E3070" s="20"/>
      <c r="F3070" s="20"/>
      <c r="G3070" s="19"/>
      <c r="H3070" s="19"/>
      <c r="I3070" s="76" t="str">
        <f>IF(AND(Table1[[#This Row],[Was this permit part of a consolidated review?]]="No", Table1[[#This Row],[Date Notice of Complete Application Issued]]&lt;&gt;"", Table1[[#This Row],[Date of Decision]]&lt;&gt;""), Table1[[#This Row],[Date of Decision]]-Table1[[#This Row],[Date Notice of Complete Application Issued]], "")</f>
        <v/>
      </c>
      <c r="J307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7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7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70" s="74" t="str">
        <f>IF(Table1[[#This Row],[Was there an agreed upon decision date?]]="Yes",
    "Mutually agreed timeline",
    IF(ISNUMBER(Table1[[#This Row],[Total Active Review Days 
(without pauses)]]),
        IF(Table1[[#This Row],[Total Active Review Days 
(without pauses)]] &gt; Table1[[#This Row],[Deadline 
(Hidden Helper)]], "Yes", "No"),
    ""))</f>
        <v/>
      </c>
      <c r="N3070" s="8"/>
      <c r="O3070" s="8"/>
      <c r="BU3070"/>
      <c r="BV3070"/>
    </row>
    <row r="3071" spans="1:74" x14ac:dyDescent="0.25">
      <c r="A3071" s="18"/>
      <c r="B3071" s="20"/>
      <c r="C3071" s="72"/>
      <c r="D3071" s="19"/>
      <c r="E3071" s="20"/>
      <c r="F3071" s="20"/>
      <c r="G3071" s="19"/>
      <c r="H3071" s="19"/>
      <c r="I3071" s="76" t="str">
        <f>IF(AND(Table1[[#This Row],[Was this permit part of a consolidated review?]]="No", Table1[[#This Row],[Date Notice of Complete Application Issued]]&lt;&gt;"", Table1[[#This Row],[Date of Decision]]&lt;&gt;""), Table1[[#This Row],[Date of Decision]]-Table1[[#This Row],[Date Notice of Complete Application Issued]], "")</f>
        <v/>
      </c>
      <c r="J307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7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7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71" s="74" t="str">
        <f>IF(Table1[[#This Row],[Was there an agreed upon decision date?]]="Yes",
    "Mutually agreed timeline",
    IF(ISNUMBER(Table1[[#This Row],[Total Active Review Days 
(without pauses)]]),
        IF(Table1[[#This Row],[Total Active Review Days 
(without pauses)]] &gt; Table1[[#This Row],[Deadline 
(Hidden Helper)]], "Yes", "No"),
    ""))</f>
        <v/>
      </c>
      <c r="N3071" s="8"/>
      <c r="O3071" s="8"/>
      <c r="BU3071"/>
      <c r="BV3071"/>
    </row>
    <row r="3072" spans="1:74" x14ac:dyDescent="0.25">
      <c r="A3072" s="18"/>
      <c r="B3072" s="20"/>
      <c r="C3072" s="72"/>
      <c r="D3072" s="19"/>
      <c r="E3072" s="20"/>
      <c r="F3072" s="20"/>
      <c r="G3072" s="19"/>
      <c r="H3072" s="19"/>
      <c r="I3072" s="76" t="str">
        <f>IF(AND(Table1[[#This Row],[Was this permit part of a consolidated review?]]="No", Table1[[#This Row],[Date Notice of Complete Application Issued]]&lt;&gt;"", Table1[[#This Row],[Date of Decision]]&lt;&gt;""), Table1[[#This Row],[Date of Decision]]-Table1[[#This Row],[Date Notice of Complete Application Issued]], "")</f>
        <v/>
      </c>
      <c r="J307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7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7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72" s="74" t="str">
        <f>IF(Table1[[#This Row],[Was there an agreed upon decision date?]]="Yes",
    "Mutually agreed timeline",
    IF(ISNUMBER(Table1[[#This Row],[Total Active Review Days 
(without pauses)]]),
        IF(Table1[[#This Row],[Total Active Review Days 
(without pauses)]] &gt; Table1[[#This Row],[Deadline 
(Hidden Helper)]], "Yes", "No"),
    ""))</f>
        <v/>
      </c>
      <c r="N3072" s="8"/>
      <c r="O3072" s="8"/>
      <c r="BU3072"/>
      <c r="BV3072"/>
    </row>
    <row r="3073" spans="1:74" x14ac:dyDescent="0.25">
      <c r="A3073" s="18"/>
      <c r="B3073" s="20"/>
      <c r="C3073" s="72"/>
      <c r="D3073" s="19"/>
      <c r="E3073" s="20"/>
      <c r="F3073" s="20"/>
      <c r="G3073" s="19"/>
      <c r="H3073" s="19"/>
      <c r="I3073" s="76" t="str">
        <f>IF(AND(Table1[[#This Row],[Was this permit part of a consolidated review?]]="No", Table1[[#This Row],[Date Notice of Complete Application Issued]]&lt;&gt;"", Table1[[#This Row],[Date of Decision]]&lt;&gt;""), Table1[[#This Row],[Date of Decision]]-Table1[[#This Row],[Date Notice of Complete Application Issued]], "")</f>
        <v/>
      </c>
      <c r="J307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7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7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73" s="74" t="str">
        <f>IF(Table1[[#This Row],[Was there an agreed upon decision date?]]="Yes",
    "Mutually agreed timeline",
    IF(ISNUMBER(Table1[[#This Row],[Total Active Review Days 
(without pauses)]]),
        IF(Table1[[#This Row],[Total Active Review Days 
(without pauses)]] &gt; Table1[[#This Row],[Deadline 
(Hidden Helper)]], "Yes", "No"),
    ""))</f>
        <v/>
      </c>
      <c r="N3073" s="8"/>
      <c r="O3073" s="8"/>
      <c r="BU3073"/>
      <c r="BV3073"/>
    </row>
    <row r="3074" spans="1:74" x14ac:dyDescent="0.25">
      <c r="A3074" s="18"/>
      <c r="B3074" s="20"/>
      <c r="C3074" s="72"/>
      <c r="D3074" s="19"/>
      <c r="E3074" s="20"/>
      <c r="F3074" s="20"/>
      <c r="G3074" s="19"/>
      <c r="H3074" s="19"/>
      <c r="I3074" s="76" t="str">
        <f>IF(AND(Table1[[#This Row],[Was this permit part of a consolidated review?]]="No", Table1[[#This Row],[Date Notice of Complete Application Issued]]&lt;&gt;"", Table1[[#This Row],[Date of Decision]]&lt;&gt;""), Table1[[#This Row],[Date of Decision]]-Table1[[#This Row],[Date Notice of Complete Application Issued]], "")</f>
        <v/>
      </c>
      <c r="J307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7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7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74" s="74" t="str">
        <f>IF(Table1[[#This Row],[Was there an agreed upon decision date?]]="Yes",
    "Mutually agreed timeline",
    IF(ISNUMBER(Table1[[#This Row],[Total Active Review Days 
(without pauses)]]),
        IF(Table1[[#This Row],[Total Active Review Days 
(without pauses)]] &gt; Table1[[#This Row],[Deadline 
(Hidden Helper)]], "Yes", "No"),
    ""))</f>
        <v/>
      </c>
      <c r="N3074" s="8"/>
      <c r="O3074" s="8"/>
      <c r="BU3074"/>
      <c r="BV3074"/>
    </row>
    <row r="3075" spans="1:74" x14ac:dyDescent="0.25">
      <c r="A3075" s="18"/>
      <c r="B3075" s="20"/>
      <c r="C3075" s="72"/>
      <c r="D3075" s="19"/>
      <c r="E3075" s="20"/>
      <c r="F3075" s="20"/>
      <c r="G3075" s="19"/>
      <c r="H3075" s="19"/>
      <c r="I3075" s="76" t="str">
        <f>IF(AND(Table1[[#This Row],[Was this permit part of a consolidated review?]]="No", Table1[[#This Row],[Date Notice of Complete Application Issued]]&lt;&gt;"", Table1[[#This Row],[Date of Decision]]&lt;&gt;""), Table1[[#This Row],[Date of Decision]]-Table1[[#This Row],[Date Notice of Complete Application Issued]], "")</f>
        <v/>
      </c>
      <c r="J307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7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7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75" s="74" t="str">
        <f>IF(Table1[[#This Row],[Was there an agreed upon decision date?]]="Yes",
    "Mutually agreed timeline",
    IF(ISNUMBER(Table1[[#This Row],[Total Active Review Days 
(without pauses)]]),
        IF(Table1[[#This Row],[Total Active Review Days 
(without pauses)]] &gt; Table1[[#This Row],[Deadline 
(Hidden Helper)]], "Yes", "No"),
    ""))</f>
        <v/>
      </c>
      <c r="N3075" s="8"/>
      <c r="O3075" s="8"/>
      <c r="BU3075"/>
      <c r="BV3075"/>
    </row>
    <row r="3076" spans="1:74" x14ac:dyDescent="0.25">
      <c r="A3076" s="18"/>
      <c r="B3076" s="20"/>
      <c r="C3076" s="72"/>
      <c r="D3076" s="19"/>
      <c r="E3076" s="20"/>
      <c r="F3076" s="20"/>
      <c r="G3076" s="19"/>
      <c r="H3076" s="19"/>
      <c r="I3076" s="76" t="str">
        <f>IF(AND(Table1[[#This Row],[Was this permit part of a consolidated review?]]="No", Table1[[#This Row],[Date Notice of Complete Application Issued]]&lt;&gt;"", Table1[[#This Row],[Date of Decision]]&lt;&gt;""), Table1[[#This Row],[Date of Decision]]-Table1[[#This Row],[Date Notice of Complete Application Issued]], "")</f>
        <v/>
      </c>
      <c r="J307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7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7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76" s="74" t="str">
        <f>IF(Table1[[#This Row],[Was there an agreed upon decision date?]]="Yes",
    "Mutually agreed timeline",
    IF(ISNUMBER(Table1[[#This Row],[Total Active Review Days 
(without pauses)]]),
        IF(Table1[[#This Row],[Total Active Review Days 
(without pauses)]] &gt; Table1[[#This Row],[Deadline 
(Hidden Helper)]], "Yes", "No"),
    ""))</f>
        <v/>
      </c>
      <c r="N3076" s="8"/>
      <c r="O3076" s="8"/>
      <c r="BU3076"/>
      <c r="BV3076"/>
    </row>
    <row r="3077" spans="1:74" x14ac:dyDescent="0.25">
      <c r="A3077" s="18"/>
      <c r="B3077" s="20"/>
      <c r="C3077" s="72"/>
      <c r="D3077" s="19"/>
      <c r="E3077" s="20"/>
      <c r="F3077" s="20"/>
      <c r="G3077" s="19"/>
      <c r="H3077" s="19"/>
      <c r="I3077" s="76" t="str">
        <f>IF(AND(Table1[[#This Row],[Was this permit part of a consolidated review?]]="No", Table1[[#This Row],[Date Notice of Complete Application Issued]]&lt;&gt;"", Table1[[#This Row],[Date of Decision]]&lt;&gt;""), Table1[[#This Row],[Date of Decision]]-Table1[[#This Row],[Date Notice of Complete Application Issued]], "")</f>
        <v/>
      </c>
      <c r="J307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7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7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77" s="74" t="str">
        <f>IF(Table1[[#This Row],[Was there an agreed upon decision date?]]="Yes",
    "Mutually agreed timeline",
    IF(ISNUMBER(Table1[[#This Row],[Total Active Review Days 
(without pauses)]]),
        IF(Table1[[#This Row],[Total Active Review Days 
(without pauses)]] &gt; Table1[[#This Row],[Deadline 
(Hidden Helper)]], "Yes", "No"),
    ""))</f>
        <v/>
      </c>
      <c r="N3077" s="8"/>
      <c r="O3077" s="8"/>
      <c r="BU3077"/>
      <c r="BV3077"/>
    </row>
    <row r="3078" spans="1:74" x14ac:dyDescent="0.25">
      <c r="A3078" s="18"/>
      <c r="B3078" s="20"/>
      <c r="C3078" s="72"/>
      <c r="D3078" s="19"/>
      <c r="E3078" s="20"/>
      <c r="F3078" s="20"/>
      <c r="G3078" s="19"/>
      <c r="H3078" s="19"/>
      <c r="I3078" s="76" t="str">
        <f>IF(AND(Table1[[#This Row],[Was this permit part of a consolidated review?]]="No", Table1[[#This Row],[Date Notice of Complete Application Issued]]&lt;&gt;"", Table1[[#This Row],[Date of Decision]]&lt;&gt;""), Table1[[#This Row],[Date of Decision]]-Table1[[#This Row],[Date Notice of Complete Application Issued]], "")</f>
        <v/>
      </c>
      <c r="J307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7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7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78" s="74" t="str">
        <f>IF(Table1[[#This Row],[Was there an agreed upon decision date?]]="Yes",
    "Mutually agreed timeline",
    IF(ISNUMBER(Table1[[#This Row],[Total Active Review Days 
(without pauses)]]),
        IF(Table1[[#This Row],[Total Active Review Days 
(without pauses)]] &gt; Table1[[#This Row],[Deadline 
(Hidden Helper)]], "Yes", "No"),
    ""))</f>
        <v/>
      </c>
      <c r="N3078" s="8"/>
      <c r="O3078" s="8"/>
      <c r="BU3078"/>
      <c r="BV3078"/>
    </row>
    <row r="3079" spans="1:74" x14ac:dyDescent="0.25">
      <c r="A3079" s="18"/>
      <c r="B3079" s="20"/>
      <c r="C3079" s="72"/>
      <c r="D3079" s="19"/>
      <c r="E3079" s="20"/>
      <c r="F3079" s="20"/>
      <c r="G3079" s="19"/>
      <c r="H3079" s="19"/>
      <c r="I3079" s="76" t="str">
        <f>IF(AND(Table1[[#This Row],[Was this permit part of a consolidated review?]]="No", Table1[[#This Row],[Date Notice of Complete Application Issued]]&lt;&gt;"", Table1[[#This Row],[Date of Decision]]&lt;&gt;""), Table1[[#This Row],[Date of Decision]]-Table1[[#This Row],[Date Notice of Complete Application Issued]], "")</f>
        <v/>
      </c>
      <c r="J307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7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7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79" s="74" t="str">
        <f>IF(Table1[[#This Row],[Was there an agreed upon decision date?]]="Yes",
    "Mutually agreed timeline",
    IF(ISNUMBER(Table1[[#This Row],[Total Active Review Days 
(without pauses)]]),
        IF(Table1[[#This Row],[Total Active Review Days 
(without pauses)]] &gt; Table1[[#This Row],[Deadline 
(Hidden Helper)]], "Yes", "No"),
    ""))</f>
        <v/>
      </c>
      <c r="N3079" s="8"/>
      <c r="O3079" s="8"/>
      <c r="BU3079"/>
      <c r="BV3079"/>
    </row>
    <row r="3080" spans="1:74" x14ac:dyDescent="0.25">
      <c r="A3080" s="18"/>
      <c r="B3080" s="20"/>
      <c r="C3080" s="72"/>
      <c r="D3080" s="19"/>
      <c r="E3080" s="20"/>
      <c r="F3080" s="20"/>
      <c r="G3080" s="19"/>
      <c r="H3080" s="19"/>
      <c r="I3080" s="76" t="str">
        <f>IF(AND(Table1[[#This Row],[Was this permit part of a consolidated review?]]="No", Table1[[#This Row],[Date Notice of Complete Application Issued]]&lt;&gt;"", Table1[[#This Row],[Date of Decision]]&lt;&gt;""), Table1[[#This Row],[Date of Decision]]-Table1[[#This Row],[Date Notice of Complete Application Issued]], "")</f>
        <v/>
      </c>
      <c r="J308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8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8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80" s="74" t="str">
        <f>IF(Table1[[#This Row],[Was there an agreed upon decision date?]]="Yes",
    "Mutually agreed timeline",
    IF(ISNUMBER(Table1[[#This Row],[Total Active Review Days 
(without pauses)]]),
        IF(Table1[[#This Row],[Total Active Review Days 
(without pauses)]] &gt; Table1[[#This Row],[Deadline 
(Hidden Helper)]], "Yes", "No"),
    ""))</f>
        <v/>
      </c>
      <c r="N3080" s="8"/>
      <c r="O3080" s="8"/>
      <c r="BU3080"/>
      <c r="BV3080"/>
    </row>
    <row r="3081" spans="1:74" x14ac:dyDescent="0.25">
      <c r="A3081" s="18"/>
      <c r="B3081" s="20"/>
      <c r="C3081" s="72"/>
      <c r="D3081" s="19"/>
      <c r="E3081" s="20"/>
      <c r="F3081" s="20"/>
      <c r="G3081" s="19"/>
      <c r="H3081" s="19"/>
      <c r="I3081" s="76" t="str">
        <f>IF(AND(Table1[[#This Row],[Was this permit part of a consolidated review?]]="No", Table1[[#This Row],[Date Notice of Complete Application Issued]]&lt;&gt;"", Table1[[#This Row],[Date of Decision]]&lt;&gt;""), Table1[[#This Row],[Date of Decision]]-Table1[[#This Row],[Date Notice of Complete Application Issued]], "")</f>
        <v/>
      </c>
      <c r="J308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8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8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81" s="74" t="str">
        <f>IF(Table1[[#This Row],[Was there an agreed upon decision date?]]="Yes",
    "Mutually agreed timeline",
    IF(ISNUMBER(Table1[[#This Row],[Total Active Review Days 
(without pauses)]]),
        IF(Table1[[#This Row],[Total Active Review Days 
(without pauses)]] &gt; Table1[[#This Row],[Deadline 
(Hidden Helper)]], "Yes", "No"),
    ""))</f>
        <v/>
      </c>
      <c r="N3081" s="8"/>
      <c r="O3081" s="8"/>
      <c r="BU3081"/>
      <c r="BV3081"/>
    </row>
    <row r="3082" spans="1:74" x14ac:dyDescent="0.25">
      <c r="A3082" s="18"/>
      <c r="B3082" s="20"/>
      <c r="C3082" s="72"/>
      <c r="D3082" s="19"/>
      <c r="E3082" s="20"/>
      <c r="F3082" s="20"/>
      <c r="G3082" s="19"/>
      <c r="H3082" s="19"/>
      <c r="I3082" s="76" t="str">
        <f>IF(AND(Table1[[#This Row],[Was this permit part of a consolidated review?]]="No", Table1[[#This Row],[Date Notice of Complete Application Issued]]&lt;&gt;"", Table1[[#This Row],[Date of Decision]]&lt;&gt;""), Table1[[#This Row],[Date of Decision]]-Table1[[#This Row],[Date Notice of Complete Application Issued]], "")</f>
        <v/>
      </c>
      <c r="J308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8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8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82" s="74" t="str">
        <f>IF(Table1[[#This Row],[Was there an agreed upon decision date?]]="Yes",
    "Mutually agreed timeline",
    IF(ISNUMBER(Table1[[#This Row],[Total Active Review Days 
(without pauses)]]),
        IF(Table1[[#This Row],[Total Active Review Days 
(without pauses)]] &gt; Table1[[#This Row],[Deadline 
(Hidden Helper)]], "Yes", "No"),
    ""))</f>
        <v/>
      </c>
      <c r="N3082" s="8"/>
      <c r="O3082" s="8"/>
      <c r="BU3082"/>
      <c r="BV3082"/>
    </row>
    <row r="3083" spans="1:74" x14ac:dyDescent="0.25">
      <c r="A3083" s="18"/>
      <c r="B3083" s="20"/>
      <c r="C3083" s="72"/>
      <c r="D3083" s="19"/>
      <c r="E3083" s="20"/>
      <c r="F3083" s="20"/>
      <c r="G3083" s="19"/>
      <c r="H3083" s="19"/>
      <c r="I3083" s="76" t="str">
        <f>IF(AND(Table1[[#This Row],[Was this permit part of a consolidated review?]]="No", Table1[[#This Row],[Date Notice of Complete Application Issued]]&lt;&gt;"", Table1[[#This Row],[Date of Decision]]&lt;&gt;""), Table1[[#This Row],[Date of Decision]]-Table1[[#This Row],[Date Notice of Complete Application Issued]], "")</f>
        <v/>
      </c>
      <c r="J308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8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8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83" s="74" t="str">
        <f>IF(Table1[[#This Row],[Was there an agreed upon decision date?]]="Yes",
    "Mutually agreed timeline",
    IF(ISNUMBER(Table1[[#This Row],[Total Active Review Days 
(without pauses)]]),
        IF(Table1[[#This Row],[Total Active Review Days 
(without pauses)]] &gt; Table1[[#This Row],[Deadline 
(Hidden Helper)]], "Yes", "No"),
    ""))</f>
        <v/>
      </c>
      <c r="N3083" s="8"/>
      <c r="O3083" s="8"/>
      <c r="BU3083"/>
      <c r="BV3083"/>
    </row>
    <row r="3084" spans="1:74" x14ac:dyDescent="0.25">
      <c r="A3084" s="18"/>
      <c r="B3084" s="20"/>
      <c r="C3084" s="72"/>
      <c r="D3084" s="19"/>
      <c r="E3084" s="20"/>
      <c r="F3084" s="20"/>
      <c r="G3084" s="19"/>
      <c r="H3084" s="19"/>
      <c r="I3084" s="76" t="str">
        <f>IF(AND(Table1[[#This Row],[Was this permit part of a consolidated review?]]="No", Table1[[#This Row],[Date Notice of Complete Application Issued]]&lt;&gt;"", Table1[[#This Row],[Date of Decision]]&lt;&gt;""), Table1[[#This Row],[Date of Decision]]-Table1[[#This Row],[Date Notice of Complete Application Issued]], "")</f>
        <v/>
      </c>
      <c r="J308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8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8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84" s="74" t="str">
        <f>IF(Table1[[#This Row],[Was there an agreed upon decision date?]]="Yes",
    "Mutually agreed timeline",
    IF(ISNUMBER(Table1[[#This Row],[Total Active Review Days 
(without pauses)]]),
        IF(Table1[[#This Row],[Total Active Review Days 
(without pauses)]] &gt; Table1[[#This Row],[Deadline 
(Hidden Helper)]], "Yes", "No"),
    ""))</f>
        <v/>
      </c>
      <c r="N3084" s="8"/>
      <c r="O3084" s="8"/>
      <c r="BU3084"/>
      <c r="BV3084"/>
    </row>
    <row r="3085" spans="1:74" x14ac:dyDescent="0.25">
      <c r="A3085" s="18"/>
      <c r="B3085" s="20"/>
      <c r="C3085" s="72"/>
      <c r="D3085" s="19"/>
      <c r="E3085" s="20"/>
      <c r="F3085" s="20"/>
      <c r="G3085" s="19"/>
      <c r="H3085" s="19"/>
      <c r="I3085" s="76" t="str">
        <f>IF(AND(Table1[[#This Row],[Was this permit part of a consolidated review?]]="No", Table1[[#This Row],[Date Notice of Complete Application Issued]]&lt;&gt;"", Table1[[#This Row],[Date of Decision]]&lt;&gt;""), Table1[[#This Row],[Date of Decision]]-Table1[[#This Row],[Date Notice of Complete Application Issued]], "")</f>
        <v/>
      </c>
      <c r="J308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8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8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85" s="74" t="str">
        <f>IF(Table1[[#This Row],[Was there an agreed upon decision date?]]="Yes",
    "Mutually agreed timeline",
    IF(ISNUMBER(Table1[[#This Row],[Total Active Review Days 
(without pauses)]]),
        IF(Table1[[#This Row],[Total Active Review Days 
(without pauses)]] &gt; Table1[[#This Row],[Deadline 
(Hidden Helper)]], "Yes", "No"),
    ""))</f>
        <v/>
      </c>
      <c r="N3085" s="8"/>
      <c r="O3085" s="8"/>
      <c r="BU3085"/>
      <c r="BV3085"/>
    </row>
    <row r="3086" spans="1:74" x14ac:dyDescent="0.25">
      <c r="A3086" s="18"/>
      <c r="B3086" s="20"/>
      <c r="C3086" s="72"/>
      <c r="D3086" s="19"/>
      <c r="E3086" s="20"/>
      <c r="F3086" s="20"/>
      <c r="G3086" s="19"/>
      <c r="H3086" s="19"/>
      <c r="I3086" s="76" t="str">
        <f>IF(AND(Table1[[#This Row],[Was this permit part of a consolidated review?]]="No", Table1[[#This Row],[Date Notice of Complete Application Issued]]&lt;&gt;"", Table1[[#This Row],[Date of Decision]]&lt;&gt;""), Table1[[#This Row],[Date of Decision]]-Table1[[#This Row],[Date Notice of Complete Application Issued]], "")</f>
        <v/>
      </c>
      <c r="J308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8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8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86" s="74" t="str">
        <f>IF(Table1[[#This Row],[Was there an agreed upon decision date?]]="Yes",
    "Mutually agreed timeline",
    IF(ISNUMBER(Table1[[#This Row],[Total Active Review Days 
(without pauses)]]),
        IF(Table1[[#This Row],[Total Active Review Days 
(without pauses)]] &gt; Table1[[#This Row],[Deadline 
(Hidden Helper)]], "Yes", "No"),
    ""))</f>
        <v/>
      </c>
      <c r="N3086" s="8"/>
      <c r="O3086" s="8"/>
      <c r="BU3086"/>
      <c r="BV3086"/>
    </row>
    <row r="3087" spans="1:74" x14ac:dyDescent="0.25">
      <c r="A3087" s="18"/>
      <c r="B3087" s="20"/>
      <c r="C3087" s="72"/>
      <c r="D3087" s="19"/>
      <c r="E3087" s="20"/>
      <c r="F3087" s="20"/>
      <c r="G3087" s="19"/>
      <c r="H3087" s="19"/>
      <c r="I3087" s="76" t="str">
        <f>IF(AND(Table1[[#This Row],[Was this permit part of a consolidated review?]]="No", Table1[[#This Row],[Date Notice of Complete Application Issued]]&lt;&gt;"", Table1[[#This Row],[Date of Decision]]&lt;&gt;""), Table1[[#This Row],[Date of Decision]]-Table1[[#This Row],[Date Notice of Complete Application Issued]], "")</f>
        <v/>
      </c>
      <c r="J308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8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8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87" s="74" t="str">
        <f>IF(Table1[[#This Row],[Was there an agreed upon decision date?]]="Yes",
    "Mutually agreed timeline",
    IF(ISNUMBER(Table1[[#This Row],[Total Active Review Days 
(without pauses)]]),
        IF(Table1[[#This Row],[Total Active Review Days 
(without pauses)]] &gt; Table1[[#This Row],[Deadline 
(Hidden Helper)]], "Yes", "No"),
    ""))</f>
        <v/>
      </c>
      <c r="N3087" s="8"/>
      <c r="O3087" s="8"/>
      <c r="BU3087"/>
      <c r="BV3087"/>
    </row>
    <row r="3088" spans="1:74" x14ac:dyDescent="0.25">
      <c r="A3088" s="18"/>
      <c r="B3088" s="20"/>
      <c r="C3088" s="72"/>
      <c r="D3088" s="19"/>
      <c r="E3088" s="20"/>
      <c r="F3088" s="20"/>
      <c r="G3088" s="19"/>
      <c r="H3088" s="19"/>
      <c r="I3088" s="76" t="str">
        <f>IF(AND(Table1[[#This Row],[Was this permit part of a consolidated review?]]="No", Table1[[#This Row],[Date Notice of Complete Application Issued]]&lt;&gt;"", Table1[[#This Row],[Date of Decision]]&lt;&gt;""), Table1[[#This Row],[Date of Decision]]-Table1[[#This Row],[Date Notice of Complete Application Issued]], "")</f>
        <v/>
      </c>
      <c r="J308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8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8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88" s="74" t="str">
        <f>IF(Table1[[#This Row],[Was there an agreed upon decision date?]]="Yes",
    "Mutually agreed timeline",
    IF(ISNUMBER(Table1[[#This Row],[Total Active Review Days 
(without pauses)]]),
        IF(Table1[[#This Row],[Total Active Review Days 
(without pauses)]] &gt; Table1[[#This Row],[Deadline 
(Hidden Helper)]], "Yes", "No"),
    ""))</f>
        <v/>
      </c>
      <c r="N3088" s="8"/>
      <c r="O3088" s="8"/>
      <c r="BU3088"/>
      <c r="BV3088"/>
    </row>
    <row r="3089" spans="1:74" x14ac:dyDescent="0.25">
      <c r="A3089" s="18"/>
      <c r="B3089" s="20"/>
      <c r="C3089" s="72"/>
      <c r="D3089" s="19"/>
      <c r="E3089" s="20"/>
      <c r="F3089" s="20"/>
      <c r="G3089" s="19"/>
      <c r="H3089" s="19"/>
      <c r="I3089" s="76" t="str">
        <f>IF(AND(Table1[[#This Row],[Was this permit part of a consolidated review?]]="No", Table1[[#This Row],[Date Notice of Complete Application Issued]]&lt;&gt;"", Table1[[#This Row],[Date of Decision]]&lt;&gt;""), Table1[[#This Row],[Date of Decision]]-Table1[[#This Row],[Date Notice of Complete Application Issued]], "")</f>
        <v/>
      </c>
      <c r="J308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8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8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89" s="74" t="str">
        <f>IF(Table1[[#This Row],[Was there an agreed upon decision date?]]="Yes",
    "Mutually agreed timeline",
    IF(ISNUMBER(Table1[[#This Row],[Total Active Review Days 
(without pauses)]]),
        IF(Table1[[#This Row],[Total Active Review Days 
(without pauses)]] &gt; Table1[[#This Row],[Deadline 
(Hidden Helper)]], "Yes", "No"),
    ""))</f>
        <v/>
      </c>
      <c r="N3089" s="8"/>
      <c r="O3089" s="8"/>
      <c r="BU3089"/>
      <c r="BV3089"/>
    </row>
    <row r="3090" spans="1:74" x14ac:dyDescent="0.25">
      <c r="A3090" s="18"/>
      <c r="B3090" s="20"/>
      <c r="C3090" s="72"/>
      <c r="D3090" s="19"/>
      <c r="E3090" s="20"/>
      <c r="F3090" s="20"/>
      <c r="G3090" s="19"/>
      <c r="H3090" s="19"/>
      <c r="I3090" s="76" t="str">
        <f>IF(AND(Table1[[#This Row],[Was this permit part of a consolidated review?]]="No", Table1[[#This Row],[Date Notice of Complete Application Issued]]&lt;&gt;"", Table1[[#This Row],[Date of Decision]]&lt;&gt;""), Table1[[#This Row],[Date of Decision]]-Table1[[#This Row],[Date Notice of Complete Application Issued]], "")</f>
        <v/>
      </c>
      <c r="J309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9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9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90" s="74" t="str">
        <f>IF(Table1[[#This Row],[Was there an agreed upon decision date?]]="Yes",
    "Mutually agreed timeline",
    IF(ISNUMBER(Table1[[#This Row],[Total Active Review Days 
(without pauses)]]),
        IF(Table1[[#This Row],[Total Active Review Days 
(without pauses)]] &gt; Table1[[#This Row],[Deadline 
(Hidden Helper)]], "Yes", "No"),
    ""))</f>
        <v/>
      </c>
      <c r="N3090" s="8"/>
      <c r="O3090" s="8"/>
      <c r="BU3090"/>
      <c r="BV3090"/>
    </row>
    <row r="3091" spans="1:74" x14ac:dyDescent="0.25">
      <c r="A3091" s="18"/>
      <c r="B3091" s="20"/>
      <c r="C3091" s="72"/>
      <c r="D3091" s="19"/>
      <c r="E3091" s="20"/>
      <c r="F3091" s="20"/>
      <c r="G3091" s="19"/>
      <c r="H3091" s="19"/>
      <c r="I3091" s="76" t="str">
        <f>IF(AND(Table1[[#This Row],[Was this permit part of a consolidated review?]]="No", Table1[[#This Row],[Date Notice of Complete Application Issued]]&lt;&gt;"", Table1[[#This Row],[Date of Decision]]&lt;&gt;""), Table1[[#This Row],[Date of Decision]]-Table1[[#This Row],[Date Notice of Complete Application Issued]], "")</f>
        <v/>
      </c>
      <c r="J309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9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9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91" s="74" t="str">
        <f>IF(Table1[[#This Row],[Was there an agreed upon decision date?]]="Yes",
    "Mutually agreed timeline",
    IF(ISNUMBER(Table1[[#This Row],[Total Active Review Days 
(without pauses)]]),
        IF(Table1[[#This Row],[Total Active Review Days 
(without pauses)]] &gt; Table1[[#This Row],[Deadline 
(Hidden Helper)]], "Yes", "No"),
    ""))</f>
        <v/>
      </c>
      <c r="N3091" s="8"/>
      <c r="O3091" s="8"/>
      <c r="BU3091"/>
      <c r="BV3091"/>
    </row>
    <row r="3092" spans="1:74" x14ac:dyDescent="0.25">
      <c r="A3092" s="18"/>
      <c r="B3092" s="20"/>
      <c r="C3092" s="72"/>
      <c r="D3092" s="19"/>
      <c r="E3092" s="20"/>
      <c r="F3092" s="20"/>
      <c r="G3092" s="19"/>
      <c r="H3092" s="19"/>
      <c r="I3092" s="76" t="str">
        <f>IF(AND(Table1[[#This Row],[Was this permit part of a consolidated review?]]="No", Table1[[#This Row],[Date Notice of Complete Application Issued]]&lt;&gt;"", Table1[[#This Row],[Date of Decision]]&lt;&gt;""), Table1[[#This Row],[Date of Decision]]-Table1[[#This Row],[Date Notice of Complete Application Issued]], "")</f>
        <v/>
      </c>
      <c r="J309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9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9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92" s="74" t="str">
        <f>IF(Table1[[#This Row],[Was there an agreed upon decision date?]]="Yes",
    "Mutually agreed timeline",
    IF(ISNUMBER(Table1[[#This Row],[Total Active Review Days 
(without pauses)]]),
        IF(Table1[[#This Row],[Total Active Review Days 
(without pauses)]] &gt; Table1[[#This Row],[Deadline 
(Hidden Helper)]], "Yes", "No"),
    ""))</f>
        <v/>
      </c>
      <c r="N3092" s="8"/>
      <c r="O3092" s="8"/>
      <c r="BU3092"/>
      <c r="BV3092"/>
    </row>
    <row r="3093" spans="1:74" x14ac:dyDescent="0.25">
      <c r="A3093" s="18"/>
      <c r="B3093" s="20"/>
      <c r="C3093" s="72"/>
      <c r="D3093" s="19"/>
      <c r="E3093" s="20"/>
      <c r="F3093" s="20"/>
      <c r="G3093" s="19"/>
      <c r="H3093" s="19"/>
      <c r="I3093" s="76" t="str">
        <f>IF(AND(Table1[[#This Row],[Was this permit part of a consolidated review?]]="No", Table1[[#This Row],[Date Notice of Complete Application Issued]]&lt;&gt;"", Table1[[#This Row],[Date of Decision]]&lt;&gt;""), Table1[[#This Row],[Date of Decision]]-Table1[[#This Row],[Date Notice of Complete Application Issued]], "")</f>
        <v/>
      </c>
      <c r="J309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9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9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93" s="74" t="str">
        <f>IF(Table1[[#This Row],[Was there an agreed upon decision date?]]="Yes",
    "Mutually agreed timeline",
    IF(ISNUMBER(Table1[[#This Row],[Total Active Review Days 
(without pauses)]]),
        IF(Table1[[#This Row],[Total Active Review Days 
(without pauses)]] &gt; Table1[[#This Row],[Deadline 
(Hidden Helper)]], "Yes", "No"),
    ""))</f>
        <v/>
      </c>
      <c r="N3093" s="8"/>
      <c r="O3093" s="8"/>
      <c r="BU3093"/>
      <c r="BV3093"/>
    </row>
    <row r="3094" spans="1:74" x14ac:dyDescent="0.25">
      <c r="A3094" s="18"/>
      <c r="B3094" s="20"/>
      <c r="C3094" s="72"/>
      <c r="D3094" s="19"/>
      <c r="E3094" s="20"/>
      <c r="F3094" s="20"/>
      <c r="G3094" s="19"/>
      <c r="H3094" s="19"/>
      <c r="I3094" s="76" t="str">
        <f>IF(AND(Table1[[#This Row],[Was this permit part of a consolidated review?]]="No", Table1[[#This Row],[Date Notice of Complete Application Issued]]&lt;&gt;"", Table1[[#This Row],[Date of Decision]]&lt;&gt;""), Table1[[#This Row],[Date of Decision]]-Table1[[#This Row],[Date Notice of Complete Application Issued]], "")</f>
        <v/>
      </c>
      <c r="J309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9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9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94" s="74" t="str">
        <f>IF(Table1[[#This Row],[Was there an agreed upon decision date?]]="Yes",
    "Mutually agreed timeline",
    IF(ISNUMBER(Table1[[#This Row],[Total Active Review Days 
(without pauses)]]),
        IF(Table1[[#This Row],[Total Active Review Days 
(without pauses)]] &gt; Table1[[#This Row],[Deadline 
(Hidden Helper)]], "Yes", "No"),
    ""))</f>
        <v/>
      </c>
      <c r="N3094" s="8"/>
      <c r="O3094" s="8"/>
      <c r="BU3094"/>
      <c r="BV3094"/>
    </row>
    <row r="3095" spans="1:74" x14ac:dyDescent="0.25">
      <c r="A3095" s="18"/>
      <c r="B3095" s="20"/>
      <c r="C3095" s="72"/>
      <c r="D3095" s="19"/>
      <c r="E3095" s="20"/>
      <c r="F3095" s="20"/>
      <c r="G3095" s="19"/>
      <c r="H3095" s="19"/>
      <c r="I3095" s="76" t="str">
        <f>IF(AND(Table1[[#This Row],[Was this permit part of a consolidated review?]]="No", Table1[[#This Row],[Date Notice of Complete Application Issued]]&lt;&gt;"", Table1[[#This Row],[Date of Decision]]&lt;&gt;""), Table1[[#This Row],[Date of Decision]]-Table1[[#This Row],[Date Notice of Complete Application Issued]], "")</f>
        <v/>
      </c>
      <c r="J309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9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9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95" s="74" t="str">
        <f>IF(Table1[[#This Row],[Was there an agreed upon decision date?]]="Yes",
    "Mutually agreed timeline",
    IF(ISNUMBER(Table1[[#This Row],[Total Active Review Days 
(without pauses)]]),
        IF(Table1[[#This Row],[Total Active Review Days 
(without pauses)]] &gt; Table1[[#This Row],[Deadline 
(Hidden Helper)]], "Yes", "No"),
    ""))</f>
        <v/>
      </c>
      <c r="N3095" s="8"/>
      <c r="O3095" s="8"/>
      <c r="BU3095"/>
      <c r="BV3095"/>
    </row>
    <row r="3096" spans="1:74" x14ac:dyDescent="0.25">
      <c r="A3096" s="18"/>
      <c r="B3096" s="20"/>
      <c r="C3096" s="72"/>
      <c r="D3096" s="19"/>
      <c r="E3096" s="20"/>
      <c r="F3096" s="20"/>
      <c r="G3096" s="19"/>
      <c r="H3096" s="19"/>
      <c r="I3096" s="76" t="str">
        <f>IF(AND(Table1[[#This Row],[Was this permit part of a consolidated review?]]="No", Table1[[#This Row],[Date Notice of Complete Application Issued]]&lt;&gt;"", Table1[[#This Row],[Date of Decision]]&lt;&gt;""), Table1[[#This Row],[Date of Decision]]-Table1[[#This Row],[Date Notice of Complete Application Issued]], "")</f>
        <v/>
      </c>
      <c r="J309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9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9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96" s="74" t="str">
        <f>IF(Table1[[#This Row],[Was there an agreed upon decision date?]]="Yes",
    "Mutually agreed timeline",
    IF(ISNUMBER(Table1[[#This Row],[Total Active Review Days 
(without pauses)]]),
        IF(Table1[[#This Row],[Total Active Review Days 
(without pauses)]] &gt; Table1[[#This Row],[Deadline 
(Hidden Helper)]], "Yes", "No"),
    ""))</f>
        <v/>
      </c>
      <c r="N3096" s="8"/>
      <c r="O3096" s="8"/>
      <c r="BU3096"/>
      <c r="BV3096"/>
    </row>
    <row r="3097" spans="1:74" x14ac:dyDescent="0.25">
      <c r="A3097" s="18"/>
      <c r="B3097" s="20"/>
      <c r="C3097" s="72"/>
      <c r="D3097" s="19"/>
      <c r="E3097" s="20"/>
      <c r="F3097" s="20"/>
      <c r="G3097" s="19"/>
      <c r="H3097" s="19"/>
      <c r="I3097" s="76" t="str">
        <f>IF(AND(Table1[[#This Row],[Was this permit part of a consolidated review?]]="No", Table1[[#This Row],[Date Notice of Complete Application Issued]]&lt;&gt;"", Table1[[#This Row],[Date of Decision]]&lt;&gt;""), Table1[[#This Row],[Date of Decision]]-Table1[[#This Row],[Date Notice of Complete Application Issued]], "")</f>
        <v/>
      </c>
      <c r="J309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9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9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97" s="74" t="str">
        <f>IF(Table1[[#This Row],[Was there an agreed upon decision date?]]="Yes",
    "Mutually agreed timeline",
    IF(ISNUMBER(Table1[[#This Row],[Total Active Review Days 
(without pauses)]]),
        IF(Table1[[#This Row],[Total Active Review Days 
(without pauses)]] &gt; Table1[[#This Row],[Deadline 
(Hidden Helper)]], "Yes", "No"),
    ""))</f>
        <v/>
      </c>
      <c r="N3097" s="8"/>
      <c r="O3097" s="8"/>
      <c r="BU3097"/>
      <c r="BV3097"/>
    </row>
    <row r="3098" spans="1:74" x14ac:dyDescent="0.25">
      <c r="A3098" s="18"/>
      <c r="B3098" s="20"/>
      <c r="C3098" s="72"/>
      <c r="D3098" s="19"/>
      <c r="E3098" s="20"/>
      <c r="F3098" s="20"/>
      <c r="G3098" s="19"/>
      <c r="H3098" s="19"/>
      <c r="I3098" s="76" t="str">
        <f>IF(AND(Table1[[#This Row],[Was this permit part of a consolidated review?]]="No", Table1[[#This Row],[Date Notice of Complete Application Issued]]&lt;&gt;"", Table1[[#This Row],[Date of Decision]]&lt;&gt;""), Table1[[#This Row],[Date of Decision]]-Table1[[#This Row],[Date Notice of Complete Application Issued]], "")</f>
        <v/>
      </c>
      <c r="J309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9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9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98" s="74" t="str">
        <f>IF(Table1[[#This Row],[Was there an agreed upon decision date?]]="Yes",
    "Mutually agreed timeline",
    IF(ISNUMBER(Table1[[#This Row],[Total Active Review Days 
(without pauses)]]),
        IF(Table1[[#This Row],[Total Active Review Days 
(without pauses)]] &gt; Table1[[#This Row],[Deadline 
(Hidden Helper)]], "Yes", "No"),
    ""))</f>
        <v/>
      </c>
      <c r="N3098" s="8"/>
      <c r="O3098" s="8"/>
      <c r="BU3098"/>
      <c r="BV3098"/>
    </row>
    <row r="3099" spans="1:74" x14ac:dyDescent="0.25">
      <c r="A3099" s="18"/>
      <c r="B3099" s="20"/>
      <c r="C3099" s="72"/>
      <c r="D3099" s="19"/>
      <c r="E3099" s="20"/>
      <c r="F3099" s="20"/>
      <c r="G3099" s="19"/>
      <c r="H3099" s="19"/>
      <c r="I3099" s="76" t="str">
        <f>IF(AND(Table1[[#This Row],[Was this permit part of a consolidated review?]]="No", Table1[[#This Row],[Date Notice of Complete Application Issued]]&lt;&gt;"", Table1[[#This Row],[Date of Decision]]&lt;&gt;""), Table1[[#This Row],[Date of Decision]]-Table1[[#This Row],[Date Notice of Complete Application Issued]], "")</f>
        <v/>
      </c>
      <c r="J309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09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09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099" s="74" t="str">
        <f>IF(Table1[[#This Row],[Was there an agreed upon decision date?]]="Yes",
    "Mutually agreed timeline",
    IF(ISNUMBER(Table1[[#This Row],[Total Active Review Days 
(without pauses)]]),
        IF(Table1[[#This Row],[Total Active Review Days 
(without pauses)]] &gt; Table1[[#This Row],[Deadline 
(Hidden Helper)]], "Yes", "No"),
    ""))</f>
        <v/>
      </c>
      <c r="N3099" s="8"/>
      <c r="O3099" s="8"/>
      <c r="BU3099"/>
      <c r="BV3099"/>
    </row>
    <row r="3100" spans="1:74" x14ac:dyDescent="0.25">
      <c r="A3100" s="18"/>
      <c r="B3100" s="20"/>
      <c r="C3100" s="72"/>
      <c r="D3100" s="19"/>
      <c r="E3100" s="20"/>
      <c r="F3100" s="20"/>
      <c r="G3100" s="19"/>
      <c r="H3100" s="19"/>
      <c r="I3100" s="76" t="str">
        <f>IF(AND(Table1[[#This Row],[Was this permit part of a consolidated review?]]="No", Table1[[#This Row],[Date Notice of Complete Application Issued]]&lt;&gt;"", Table1[[#This Row],[Date of Decision]]&lt;&gt;""), Table1[[#This Row],[Date of Decision]]-Table1[[#This Row],[Date Notice of Complete Application Issued]], "")</f>
        <v/>
      </c>
      <c r="J310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0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0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00" s="74" t="str">
        <f>IF(Table1[[#This Row],[Was there an agreed upon decision date?]]="Yes",
    "Mutually agreed timeline",
    IF(ISNUMBER(Table1[[#This Row],[Total Active Review Days 
(without pauses)]]),
        IF(Table1[[#This Row],[Total Active Review Days 
(without pauses)]] &gt; Table1[[#This Row],[Deadline 
(Hidden Helper)]], "Yes", "No"),
    ""))</f>
        <v/>
      </c>
      <c r="N3100" s="8"/>
      <c r="O3100" s="8"/>
      <c r="BU3100"/>
      <c r="BV3100"/>
    </row>
    <row r="3101" spans="1:74" x14ac:dyDescent="0.25">
      <c r="A3101" s="18"/>
      <c r="B3101" s="20"/>
      <c r="C3101" s="72"/>
      <c r="D3101" s="19"/>
      <c r="E3101" s="20"/>
      <c r="F3101" s="20"/>
      <c r="G3101" s="19"/>
      <c r="H3101" s="19"/>
      <c r="I3101" s="76" t="str">
        <f>IF(AND(Table1[[#This Row],[Was this permit part of a consolidated review?]]="No", Table1[[#This Row],[Date Notice of Complete Application Issued]]&lt;&gt;"", Table1[[#This Row],[Date of Decision]]&lt;&gt;""), Table1[[#This Row],[Date of Decision]]-Table1[[#This Row],[Date Notice of Complete Application Issued]], "")</f>
        <v/>
      </c>
      <c r="J310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0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0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01" s="74" t="str">
        <f>IF(Table1[[#This Row],[Was there an agreed upon decision date?]]="Yes",
    "Mutually agreed timeline",
    IF(ISNUMBER(Table1[[#This Row],[Total Active Review Days 
(without pauses)]]),
        IF(Table1[[#This Row],[Total Active Review Days 
(without pauses)]] &gt; Table1[[#This Row],[Deadline 
(Hidden Helper)]], "Yes", "No"),
    ""))</f>
        <v/>
      </c>
      <c r="N3101" s="8"/>
      <c r="O3101" s="8"/>
      <c r="BU3101"/>
      <c r="BV3101"/>
    </row>
    <row r="3102" spans="1:74" x14ac:dyDescent="0.25">
      <c r="A3102" s="18"/>
      <c r="B3102" s="20"/>
      <c r="C3102" s="72"/>
      <c r="D3102" s="19"/>
      <c r="E3102" s="20"/>
      <c r="F3102" s="20"/>
      <c r="G3102" s="19"/>
      <c r="H3102" s="19"/>
      <c r="I3102" s="76" t="str">
        <f>IF(AND(Table1[[#This Row],[Was this permit part of a consolidated review?]]="No", Table1[[#This Row],[Date Notice of Complete Application Issued]]&lt;&gt;"", Table1[[#This Row],[Date of Decision]]&lt;&gt;""), Table1[[#This Row],[Date of Decision]]-Table1[[#This Row],[Date Notice of Complete Application Issued]], "")</f>
        <v/>
      </c>
      <c r="J310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0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0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02" s="74" t="str">
        <f>IF(Table1[[#This Row],[Was there an agreed upon decision date?]]="Yes",
    "Mutually agreed timeline",
    IF(ISNUMBER(Table1[[#This Row],[Total Active Review Days 
(without pauses)]]),
        IF(Table1[[#This Row],[Total Active Review Days 
(without pauses)]] &gt; Table1[[#This Row],[Deadline 
(Hidden Helper)]], "Yes", "No"),
    ""))</f>
        <v/>
      </c>
      <c r="N3102" s="8"/>
      <c r="O3102" s="8"/>
      <c r="BU3102"/>
      <c r="BV3102"/>
    </row>
    <row r="3103" spans="1:74" x14ac:dyDescent="0.25">
      <c r="A3103" s="18"/>
      <c r="B3103" s="20"/>
      <c r="C3103" s="72"/>
      <c r="D3103" s="19"/>
      <c r="E3103" s="20"/>
      <c r="F3103" s="20"/>
      <c r="G3103" s="19"/>
      <c r="H3103" s="19"/>
      <c r="I3103" s="76" t="str">
        <f>IF(AND(Table1[[#This Row],[Was this permit part of a consolidated review?]]="No", Table1[[#This Row],[Date Notice of Complete Application Issued]]&lt;&gt;"", Table1[[#This Row],[Date of Decision]]&lt;&gt;""), Table1[[#This Row],[Date of Decision]]-Table1[[#This Row],[Date Notice of Complete Application Issued]], "")</f>
        <v/>
      </c>
      <c r="J310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0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0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03" s="74" t="str">
        <f>IF(Table1[[#This Row],[Was there an agreed upon decision date?]]="Yes",
    "Mutually agreed timeline",
    IF(ISNUMBER(Table1[[#This Row],[Total Active Review Days 
(without pauses)]]),
        IF(Table1[[#This Row],[Total Active Review Days 
(without pauses)]] &gt; Table1[[#This Row],[Deadline 
(Hidden Helper)]], "Yes", "No"),
    ""))</f>
        <v/>
      </c>
      <c r="N3103" s="8"/>
      <c r="O3103" s="8"/>
      <c r="BU3103"/>
      <c r="BV3103"/>
    </row>
    <row r="3104" spans="1:74" x14ac:dyDescent="0.25">
      <c r="A3104" s="18"/>
      <c r="B3104" s="20"/>
      <c r="C3104" s="72"/>
      <c r="D3104" s="19"/>
      <c r="E3104" s="20"/>
      <c r="F3104" s="20"/>
      <c r="G3104" s="19"/>
      <c r="H3104" s="19"/>
      <c r="I3104" s="76" t="str">
        <f>IF(AND(Table1[[#This Row],[Was this permit part of a consolidated review?]]="No", Table1[[#This Row],[Date Notice of Complete Application Issued]]&lt;&gt;"", Table1[[#This Row],[Date of Decision]]&lt;&gt;""), Table1[[#This Row],[Date of Decision]]-Table1[[#This Row],[Date Notice of Complete Application Issued]], "")</f>
        <v/>
      </c>
      <c r="J310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0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0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04" s="74" t="str">
        <f>IF(Table1[[#This Row],[Was there an agreed upon decision date?]]="Yes",
    "Mutually agreed timeline",
    IF(ISNUMBER(Table1[[#This Row],[Total Active Review Days 
(without pauses)]]),
        IF(Table1[[#This Row],[Total Active Review Days 
(without pauses)]] &gt; Table1[[#This Row],[Deadline 
(Hidden Helper)]], "Yes", "No"),
    ""))</f>
        <v/>
      </c>
      <c r="N3104" s="8"/>
      <c r="O3104" s="8"/>
      <c r="BU3104"/>
      <c r="BV3104"/>
    </row>
    <row r="3105" spans="1:74" x14ac:dyDescent="0.25">
      <c r="A3105" s="18"/>
      <c r="B3105" s="20"/>
      <c r="C3105" s="72"/>
      <c r="D3105" s="19"/>
      <c r="E3105" s="20"/>
      <c r="F3105" s="20"/>
      <c r="G3105" s="19"/>
      <c r="H3105" s="19"/>
      <c r="I3105" s="76" t="str">
        <f>IF(AND(Table1[[#This Row],[Was this permit part of a consolidated review?]]="No", Table1[[#This Row],[Date Notice of Complete Application Issued]]&lt;&gt;"", Table1[[#This Row],[Date of Decision]]&lt;&gt;""), Table1[[#This Row],[Date of Decision]]-Table1[[#This Row],[Date Notice of Complete Application Issued]], "")</f>
        <v/>
      </c>
      <c r="J310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0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0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05" s="74" t="str">
        <f>IF(Table1[[#This Row],[Was there an agreed upon decision date?]]="Yes",
    "Mutually agreed timeline",
    IF(ISNUMBER(Table1[[#This Row],[Total Active Review Days 
(without pauses)]]),
        IF(Table1[[#This Row],[Total Active Review Days 
(without pauses)]] &gt; Table1[[#This Row],[Deadline 
(Hidden Helper)]], "Yes", "No"),
    ""))</f>
        <v/>
      </c>
      <c r="N3105" s="8"/>
      <c r="O3105" s="8"/>
      <c r="BU3105"/>
      <c r="BV3105"/>
    </row>
    <row r="3106" spans="1:74" x14ac:dyDescent="0.25">
      <c r="A3106" s="18"/>
      <c r="B3106" s="20"/>
      <c r="C3106" s="72"/>
      <c r="D3106" s="19"/>
      <c r="E3106" s="20"/>
      <c r="F3106" s="20"/>
      <c r="G3106" s="19"/>
      <c r="H3106" s="19"/>
      <c r="I3106" s="76" t="str">
        <f>IF(AND(Table1[[#This Row],[Was this permit part of a consolidated review?]]="No", Table1[[#This Row],[Date Notice of Complete Application Issued]]&lt;&gt;"", Table1[[#This Row],[Date of Decision]]&lt;&gt;""), Table1[[#This Row],[Date of Decision]]-Table1[[#This Row],[Date Notice of Complete Application Issued]], "")</f>
        <v/>
      </c>
      <c r="J310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0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0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06" s="74" t="str">
        <f>IF(Table1[[#This Row],[Was there an agreed upon decision date?]]="Yes",
    "Mutually agreed timeline",
    IF(ISNUMBER(Table1[[#This Row],[Total Active Review Days 
(without pauses)]]),
        IF(Table1[[#This Row],[Total Active Review Days 
(without pauses)]] &gt; Table1[[#This Row],[Deadline 
(Hidden Helper)]], "Yes", "No"),
    ""))</f>
        <v/>
      </c>
      <c r="N3106" s="8"/>
      <c r="O3106" s="8"/>
      <c r="BU3106"/>
      <c r="BV3106"/>
    </row>
    <row r="3107" spans="1:74" x14ac:dyDescent="0.25">
      <c r="A3107" s="18"/>
      <c r="B3107" s="20"/>
      <c r="C3107" s="72"/>
      <c r="D3107" s="19"/>
      <c r="E3107" s="20"/>
      <c r="F3107" s="20"/>
      <c r="G3107" s="19"/>
      <c r="H3107" s="19"/>
      <c r="I3107" s="76" t="str">
        <f>IF(AND(Table1[[#This Row],[Was this permit part of a consolidated review?]]="No", Table1[[#This Row],[Date Notice of Complete Application Issued]]&lt;&gt;"", Table1[[#This Row],[Date of Decision]]&lt;&gt;""), Table1[[#This Row],[Date of Decision]]-Table1[[#This Row],[Date Notice of Complete Application Issued]], "")</f>
        <v/>
      </c>
      <c r="J310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0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0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07" s="74" t="str">
        <f>IF(Table1[[#This Row],[Was there an agreed upon decision date?]]="Yes",
    "Mutually agreed timeline",
    IF(ISNUMBER(Table1[[#This Row],[Total Active Review Days 
(without pauses)]]),
        IF(Table1[[#This Row],[Total Active Review Days 
(without pauses)]] &gt; Table1[[#This Row],[Deadline 
(Hidden Helper)]], "Yes", "No"),
    ""))</f>
        <v/>
      </c>
      <c r="N3107" s="8"/>
      <c r="O3107" s="8"/>
      <c r="BU3107"/>
      <c r="BV3107"/>
    </row>
    <row r="3108" spans="1:74" x14ac:dyDescent="0.25">
      <c r="A3108" s="18"/>
      <c r="B3108" s="20"/>
      <c r="C3108" s="72"/>
      <c r="D3108" s="19"/>
      <c r="E3108" s="20"/>
      <c r="F3108" s="20"/>
      <c r="G3108" s="19"/>
      <c r="H3108" s="19"/>
      <c r="I3108" s="76" t="str">
        <f>IF(AND(Table1[[#This Row],[Was this permit part of a consolidated review?]]="No", Table1[[#This Row],[Date Notice of Complete Application Issued]]&lt;&gt;"", Table1[[#This Row],[Date of Decision]]&lt;&gt;""), Table1[[#This Row],[Date of Decision]]-Table1[[#This Row],[Date Notice of Complete Application Issued]], "")</f>
        <v/>
      </c>
      <c r="J310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0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0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08" s="74" t="str">
        <f>IF(Table1[[#This Row],[Was there an agreed upon decision date?]]="Yes",
    "Mutually agreed timeline",
    IF(ISNUMBER(Table1[[#This Row],[Total Active Review Days 
(without pauses)]]),
        IF(Table1[[#This Row],[Total Active Review Days 
(without pauses)]] &gt; Table1[[#This Row],[Deadline 
(Hidden Helper)]], "Yes", "No"),
    ""))</f>
        <v/>
      </c>
      <c r="N3108" s="8"/>
      <c r="O3108" s="8"/>
      <c r="BU3108"/>
      <c r="BV3108"/>
    </row>
    <row r="3109" spans="1:74" x14ac:dyDescent="0.25">
      <c r="A3109" s="18"/>
      <c r="B3109" s="20"/>
      <c r="C3109" s="72"/>
      <c r="D3109" s="19"/>
      <c r="E3109" s="20"/>
      <c r="F3109" s="20"/>
      <c r="G3109" s="19"/>
      <c r="H3109" s="19"/>
      <c r="I3109" s="76" t="str">
        <f>IF(AND(Table1[[#This Row],[Was this permit part of a consolidated review?]]="No", Table1[[#This Row],[Date Notice of Complete Application Issued]]&lt;&gt;"", Table1[[#This Row],[Date of Decision]]&lt;&gt;""), Table1[[#This Row],[Date of Decision]]-Table1[[#This Row],[Date Notice of Complete Application Issued]], "")</f>
        <v/>
      </c>
      <c r="J310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0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0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09" s="74" t="str">
        <f>IF(Table1[[#This Row],[Was there an agreed upon decision date?]]="Yes",
    "Mutually agreed timeline",
    IF(ISNUMBER(Table1[[#This Row],[Total Active Review Days 
(without pauses)]]),
        IF(Table1[[#This Row],[Total Active Review Days 
(without pauses)]] &gt; Table1[[#This Row],[Deadline 
(Hidden Helper)]], "Yes", "No"),
    ""))</f>
        <v/>
      </c>
      <c r="N3109" s="8"/>
      <c r="O3109" s="8"/>
      <c r="BU3109"/>
      <c r="BV3109"/>
    </row>
    <row r="3110" spans="1:74" x14ac:dyDescent="0.25">
      <c r="A3110" s="18"/>
      <c r="B3110" s="20"/>
      <c r="C3110" s="72"/>
      <c r="D3110" s="19"/>
      <c r="E3110" s="20"/>
      <c r="F3110" s="20"/>
      <c r="G3110" s="19"/>
      <c r="H3110" s="19"/>
      <c r="I3110" s="76" t="str">
        <f>IF(AND(Table1[[#This Row],[Was this permit part of a consolidated review?]]="No", Table1[[#This Row],[Date Notice of Complete Application Issued]]&lt;&gt;"", Table1[[#This Row],[Date of Decision]]&lt;&gt;""), Table1[[#This Row],[Date of Decision]]-Table1[[#This Row],[Date Notice of Complete Application Issued]], "")</f>
        <v/>
      </c>
      <c r="J311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1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1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10" s="74" t="str">
        <f>IF(Table1[[#This Row],[Was there an agreed upon decision date?]]="Yes",
    "Mutually agreed timeline",
    IF(ISNUMBER(Table1[[#This Row],[Total Active Review Days 
(without pauses)]]),
        IF(Table1[[#This Row],[Total Active Review Days 
(without pauses)]] &gt; Table1[[#This Row],[Deadline 
(Hidden Helper)]], "Yes", "No"),
    ""))</f>
        <v/>
      </c>
      <c r="N3110" s="8"/>
      <c r="O3110" s="8"/>
      <c r="BU3110"/>
      <c r="BV3110"/>
    </row>
    <row r="3111" spans="1:74" x14ac:dyDescent="0.25">
      <c r="A3111" s="18"/>
      <c r="B3111" s="20"/>
      <c r="C3111" s="72"/>
      <c r="D3111" s="19"/>
      <c r="E3111" s="20"/>
      <c r="F3111" s="20"/>
      <c r="G3111" s="19"/>
      <c r="H3111" s="19"/>
      <c r="I3111" s="76" t="str">
        <f>IF(AND(Table1[[#This Row],[Was this permit part of a consolidated review?]]="No", Table1[[#This Row],[Date Notice of Complete Application Issued]]&lt;&gt;"", Table1[[#This Row],[Date of Decision]]&lt;&gt;""), Table1[[#This Row],[Date of Decision]]-Table1[[#This Row],[Date Notice of Complete Application Issued]], "")</f>
        <v/>
      </c>
      <c r="J311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1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1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11" s="74" t="str">
        <f>IF(Table1[[#This Row],[Was there an agreed upon decision date?]]="Yes",
    "Mutually agreed timeline",
    IF(ISNUMBER(Table1[[#This Row],[Total Active Review Days 
(without pauses)]]),
        IF(Table1[[#This Row],[Total Active Review Days 
(without pauses)]] &gt; Table1[[#This Row],[Deadline 
(Hidden Helper)]], "Yes", "No"),
    ""))</f>
        <v/>
      </c>
      <c r="N3111" s="8"/>
      <c r="O3111" s="8"/>
      <c r="BU3111"/>
      <c r="BV3111"/>
    </row>
    <row r="3112" spans="1:74" x14ac:dyDescent="0.25">
      <c r="A3112" s="18"/>
      <c r="B3112" s="20"/>
      <c r="C3112" s="72"/>
      <c r="D3112" s="19"/>
      <c r="E3112" s="20"/>
      <c r="F3112" s="20"/>
      <c r="G3112" s="19"/>
      <c r="H3112" s="19"/>
      <c r="I3112" s="76" t="str">
        <f>IF(AND(Table1[[#This Row],[Was this permit part of a consolidated review?]]="No", Table1[[#This Row],[Date Notice of Complete Application Issued]]&lt;&gt;"", Table1[[#This Row],[Date of Decision]]&lt;&gt;""), Table1[[#This Row],[Date of Decision]]-Table1[[#This Row],[Date Notice of Complete Application Issued]], "")</f>
        <v/>
      </c>
      <c r="J311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1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1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12" s="74" t="str">
        <f>IF(Table1[[#This Row],[Was there an agreed upon decision date?]]="Yes",
    "Mutually agreed timeline",
    IF(ISNUMBER(Table1[[#This Row],[Total Active Review Days 
(without pauses)]]),
        IF(Table1[[#This Row],[Total Active Review Days 
(without pauses)]] &gt; Table1[[#This Row],[Deadline 
(Hidden Helper)]], "Yes", "No"),
    ""))</f>
        <v/>
      </c>
      <c r="N3112" s="8"/>
      <c r="O3112" s="8"/>
      <c r="BU3112"/>
      <c r="BV3112"/>
    </row>
    <row r="3113" spans="1:74" x14ac:dyDescent="0.25">
      <c r="A3113" s="18"/>
      <c r="B3113" s="20"/>
      <c r="C3113" s="72"/>
      <c r="D3113" s="19"/>
      <c r="E3113" s="20"/>
      <c r="F3113" s="20"/>
      <c r="G3113" s="19"/>
      <c r="H3113" s="19"/>
      <c r="I3113" s="76" t="str">
        <f>IF(AND(Table1[[#This Row],[Was this permit part of a consolidated review?]]="No", Table1[[#This Row],[Date Notice of Complete Application Issued]]&lt;&gt;"", Table1[[#This Row],[Date of Decision]]&lt;&gt;""), Table1[[#This Row],[Date of Decision]]-Table1[[#This Row],[Date Notice of Complete Application Issued]], "")</f>
        <v/>
      </c>
      <c r="J311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1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1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13" s="74" t="str">
        <f>IF(Table1[[#This Row],[Was there an agreed upon decision date?]]="Yes",
    "Mutually agreed timeline",
    IF(ISNUMBER(Table1[[#This Row],[Total Active Review Days 
(without pauses)]]),
        IF(Table1[[#This Row],[Total Active Review Days 
(without pauses)]] &gt; Table1[[#This Row],[Deadline 
(Hidden Helper)]], "Yes", "No"),
    ""))</f>
        <v/>
      </c>
      <c r="N3113" s="8"/>
      <c r="O3113" s="8"/>
      <c r="BU3113"/>
      <c r="BV3113"/>
    </row>
    <row r="3114" spans="1:74" x14ac:dyDescent="0.25">
      <c r="A3114" s="18"/>
      <c r="B3114" s="20"/>
      <c r="C3114" s="72"/>
      <c r="D3114" s="19"/>
      <c r="E3114" s="20"/>
      <c r="F3114" s="20"/>
      <c r="G3114" s="19"/>
      <c r="H3114" s="19"/>
      <c r="I3114" s="76" t="str">
        <f>IF(AND(Table1[[#This Row],[Was this permit part of a consolidated review?]]="No", Table1[[#This Row],[Date Notice of Complete Application Issued]]&lt;&gt;"", Table1[[#This Row],[Date of Decision]]&lt;&gt;""), Table1[[#This Row],[Date of Decision]]-Table1[[#This Row],[Date Notice of Complete Application Issued]], "")</f>
        <v/>
      </c>
      <c r="J311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1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1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14" s="74" t="str">
        <f>IF(Table1[[#This Row],[Was there an agreed upon decision date?]]="Yes",
    "Mutually agreed timeline",
    IF(ISNUMBER(Table1[[#This Row],[Total Active Review Days 
(without pauses)]]),
        IF(Table1[[#This Row],[Total Active Review Days 
(without pauses)]] &gt; Table1[[#This Row],[Deadline 
(Hidden Helper)]], "Yes", "No"),
    ""))</f>
        <v/>
      </c>
      <c r="N3114" s="8"/>
      <c r="O3114" s="8"/>
      <c r="BU3114"/>
      <c r="BV3114"/>
    </row>
    <row r="3115" spans="1:74" x14ac:dyDescent="0.25">
      <c r="A3115" s="18"/>
      <c r="B3115" s="20"/>
      <c r="C3115" s="72"/>
      <c r="D3115" s="19"/>
      <c r="E3115" s="20"/>
      <c r="F3115" s="20"/>
      <c r="G3115" s="19"/>
      <c r="H3115" s="19"/>
      <c r="I3115" s="76" t="str">
        <f>IF(AND(Table1[[#This Row],[Was this permit part of a consolidated review?]]="No", Table1[[#This Row],[Date Notice of Complete Application Issued]]&lt;&gt;"", Table1[[#This Row],[Date of Decision]]&lt;&gt;""), Table1[[#This Row],[Date of Decision]]-Table1[[#This Row],[Date Notice of Complete Application Issued]], "")</f>
        <v/>
      </c>
      <c r="J311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1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1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15" s="74" t="str">
        <f>IF(Table1[[#This Row],[Was there an agreed upon decision date?]]="Yes",
    "Mutually agreed timeline",
    IF(ISNUMBER(Table1[[#This Row],[Total Active Review Days 
(without pauses)]]),
        IF(Table1[[#This Row],[Total Active Review Days 
(without pauses)]] &gt; Table1[[#This Row],[Deadline 
(Hidden Helper)]], "Yes", "No"),
    ""))</f>
        <v/>
      </c>
      <c r="N3115" s="8"/>
      <c r="O3115" s="8"/>
      <c r="BU3115"/>
      <c r="BV3115"/>
    </row>
    <row r="3116" spans="1:74" x14ac:dyDescent="0.25">
      <c r="A3116" s="18"/>
      <c r="B3116" s="20"/>
      <c r="C3116" s="72"/>
      <c r="D3116" s="19"/>
      <c r="E3116" s="20"/>
      <c r="F3116" s="20"/>
      <c r="G3116" s="19"/>
      <c r="H3116" s="19"/>
      <c r="I3116" s="76" t="str">
        <f>IF(AND(Table1[[#This Row],[Was this permit part of a consolidated review?]]="No", Table1[[#This Row],[Date Notice of Complete Application Issued]]&lt;&gt;"", Table1[[#This Row],[Date of Decision]]&lt;&gt;""), Table1[[#This Row],[Date of Decision]]-Table1[[#This Row],[Date Notice of Complete Application Issued]], "")</f>
        <v/>
      </c>
      <c r="J311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1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1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16" s="74" t="str">
        <f>IF(Table1[[#This Row],[Was there an agreed upon decision date?]]="Yes",
    "Mutually agreed timeline",
    IF(ISNUMBER(Table1[[#This Row],[Total Active Review Days 
(without pauses)]]),
        IF(Table1[[#This Row],[Total Active Review Days 
(without pauses)]] &gt; Table1[[#This Row],[Deadline 
(Hidden Helper)]], "Yes", "No"),
    ""))</f>
        <v/>
      </c>
      <c r="N3116" s="8"/>
      <c r="O3116" s="8"/>
      <c r="BU3116"/>
      <c r="BV3116"/>
    </row>
    <row r="3117" spans="1:74" x14ac:dyDescent="0.25">
      <c r="A3117" s="18"/>
      <c r="B3117" s="20"/>
      <c r="C3117" s="72"/>
      <c r="D3117" s="19"/>
      <c r="E3117" s="20"/>
      <c r="F3117" s="20"/>
      <c r="G3117" s="19"/>
      <c r="H3117" s="19"/>
      <c r="I3117" s="76" t="str">
        <f>IF(AND(Table1[[#This Row],[Was this permit part of a consolidated review?]]="No", Table1[[#This Row],[Date Notice of Complete Application Issued]]&lt;&gt;"", Table1[[#This Row],[Date of Decision]]&lt;&gt;""), Table1[[#This Row],[Date of Decision]]-Table1[[#This Row],[Date Notice of Complete Application Issued]], "")</f>
        <v/>
      </c>
      <c r="J311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1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1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17" s="74" t="str">
        <f>IF(Table1[[#This Row],[Was there an agreed upon decision date?]]="Yes",
    "Mutually agreed timeline",
    IF(ISNUMBER(Table1[[#This Row],[Total Active Review Days 
(without pauses)]]),
        IF(Table1[[#This Row],[Total Active Review Days 
(without pauses)]] &gt; Table1[[#This Row],[Deadline 
(Hidden Helper)]], "Yes", "No"),
    ""))</f>
        <v/>
      </c>
      <c r="N3117" s="8"/>
      <c r="O3117" s="8"/>
      <c r="BU3117"/>
      <c r="BV3117"/>
    </row>
    <row r="3118" spans="1:74" x14ac:dyDescent="0.25">
      <c r="A3118" s="18"/>
      <c r="B3118" s="20"/>
      <c r="C3118" s="72"/>
      <c r="D3118" s="19"/>
      <c r="E3118" s="20"/>
      <c r="F3118" s="20"/>
      <c r="G3118" s="19"/>
      <c r="H3118" s="19"/>
      <c r="I3118" s="76" t="str">
        <f>IF(AND(Table1[[#This Row],[Was this permit part of a consolidated review?]]="No", Table1[[#This Row],[Date Notice of Complete Application Issued]]&lt;&gt;"", Table1[[#This Row],[Date of Decision]]&lt;&gt;""), Table1[[#This Row],[Date of Decision]]-Table1[[#This Row],[Date Notice of Complete Application Issued]], "")</f>
        <v/>
      </c>
      <c r="J311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1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1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18" s="74" t="str">
        <f>IF(Table1[[#This Row],[Was there an agreed upon decision date?]]="Yes",
    "Mutually agreed timeline",
    IF(ISNUMBER(Table1[[#This Row],[Total Active Review Days 
(without pauses)]]),
        IF(Table1[[#This Row],[Total Active Review Days 
(without pauses)]] &gt; Table1[[#This Row],[Deadline 
(Hidden Helper)]], "Yes", "No"),
    ""))</f>
        <v/>
      </c>
      <c r="N3118" s="8"/>
      <c r="O3118" s="8"/>
      <c r="BU3118"/>
      <c r="BV3118"/>
    </row>
    <row r="3119" spans="1:74" x14ac:dyDescent="0.25">
      <c r="A3119" s="18"/>
      <c r="B3119" s="20"/>
      <c r="C3119" s="72"/>
      <c r="D3119" s="19"/>
      <c r="E3119" s="20"/>
      <c r="F3119" s="20"/>
      <c r="G3119" s="19"/>
      <c r="H3119" s="19"/>
      <c r="I3119" s="76" t="str">
        <f>IF(AND(Table1[[#This Row],[Was this permit part of a consolidated review?]]="No", Table1[[#This Row],[Date Notice of Complete Application Issued]]&lt;&gt;"", Table1[[#This Row],[Date of Decision]]&lt;&gt;""), Table1[[#This Row],[Date of Decision]]-Table1[[#This Row],[Date Notice of Complete Application Issued]], "")</f>
        <v/>
      </c>
      <c r="J311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1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1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19" s="74" t="str">
        <f>IF(Table1[[#This Row],[Was there an agreed upon decision date?]]="Yes",
    "Mutually agreed timeline",
    IF(ISNUMBER(Table1[[#This Row],[Total Active Review Days 
(without pauses)]]),
        IF(Table1[[#This Row],[Total Active Review Days 
(without pauses)]] &gt; Table1[[#This Row],[Deadline 
(Hidden Helper)]], "Yes", "No"),
    ""))</f>
        <v/>
      </c>
      <c r="N3119" s="8"/>
      <c r="O3119" s="8"/>
      <c r="BU3119"/>
      <c r="BV3119"/>
    </row>
    <row r="3120" spans="1:74" x14ac:dyDescent="0.25">
      <c r="A3120" s="18"/>
      <c r="B3120" s="20"/>
      <c r="C3120" s="72"/>
      <c r="D3120" s="19"/>
      <c r="E3120" s="20"/>
      <c r="F3120" s="20"/>
      <c r="G3120" s="19"/>
      <c r="H3120" s="19"/>
      <c r="I3120" s="76" t="str">
        <f>IF(AND(Table1[[#This Row],[Was this permit part of a consolidated review?]]="No", Table1[[#This Row],[Date Notice of Complete Application Issued]]&lt;&gt;"", Table1[[#This Row],[Date of Decision]]&lt;&gt;""), Table1[[#This Row],[Date of Decision]]-Table1[[#This Row],[Date Notice of Complete Application Issued]], "")</f>
        <v/>
      </c>
      <c r="J312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2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2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20" s="74" t="str">
        <f>IF(Table1[[#This Row],[Was there an agreed upon decision date?]]="Yes",
    "Mutually agreed timeline",
    IF(ISNUMBER(Table1[[#This Row],[Total Active Review Days 
(without pauses)]]),
        IF(Table1[[#This Row],[Total Active Review Days 
(without pauses)]] &gt; Table1[[#This Row],[Deadline 
(Hidden Helper)]], "Yes", "No"),
    ""))</f>
        <v/>
      </c>
      <c r="N3120" s="8"/>
      <c r="O3120" s="8"/>
      <c r="BU3120"/>
      <c r="BV3120"/>
    </row>
    <row r="3121" spans="1:74" x14ac:dyDescent="0.25">
      <c r="A3121" s="18"/>
      <c r="B3121" s="20"/>
      <c r="C3121" s="72"/>
      <c r="D3121" s="19"/>
      <c r="E3121" s="20"/>
      <c r="F3121" s="20"/>
      <c r="G3121" s="19"/>
      <c r="H3121" s="19"/>
      <c r="I3121" s="76" t="str">
        <f>IF(AND(Table1[[#This Row],[Was this permit part of a consolidated review?]]="No", Table1[[#This Row],[Date Notice of Complete Application Issued]]&lt;&gt;"", Table1[[#This Row],[Date of Decision]]&lt;&gt;""), Table1[[#This Row],[Date of Decision]]-Table1[[#This Row],[Date Notice of Complete Application Issued]], "")</f>
        <v/>
      </c>
      <c r="J312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2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2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21" s="74" t="str">
        <f>IF(Table1[[#This Row],[Was there an agreed upon decision date?]]="Yes",
    "Mutually agreed timeline",
    IF(ISNUMBER(Table1[[#This Row],[Total Active Review Days 
(without pauses)]]),
        IF(Table1[[#This Row],[Total Active Review Days 
(without pauses)]] &gt; Table1[[#This Row],[Deadline 
(Hidden Helper)]], "Yes", "No"),
    ""))</f>
        <v/>
      </c>
      <c r="N3121" s="8"/>
      <c r="O3121" s="8"/>
      <c r="BU3121"/>
      <c r="BV3121"/>
    </row>
    <row r="3122" spans="1:74" x14ac:dyDescent="0.25">
      <c r="A3122" s="18"/>
      <c r="B3122" s="20"/>
      <c r="C3122" s="72"/>
      <c r="D3122" s="19"/>
      <c r="E3122" s="20"/>
      <c r="F3122" s="20"/>
      <c r="G3122" s="19"/>
      <c r="H3122" s="19"/>
      <c r="I3122" s="76" t="str">
        <f>IF(AND(Table1[[#This Row],[Was this permit part of a consolidated review?]]="No", Table1[[#This Row],[Date Notice of Complete Application Issued]]&lt;&gt;"", Table1[[#This Row],[Date of Decision]]&lt;&gt;""), Table1[[#This Row],[Date of Decision]]-Table1[[#This Row],[Date Notice of Complete Application Issued]], "")</f>
        <v/>
      </c>
      <c r="J312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2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2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22" s="74" t="str">
        <f>IF(Table1[[#This Row],[Was there an agreed upon decision date?]]="Yes",
    "Mutually agreed timeline",
    IF(ISNUMBER(Table1[[#This Row],[Total Active Review Days 
(without pauses)]]),
        IF(Table1[[#This Row],[Total Active Review Days 
(without pauses)]] &gt; Table1[[#This Row],[Deadline 
(Hidden Helper)]], "Yes", "No"),
    ""))</f>
        <v/>
      </c>
      <c r="N3122" s="8"/>
      <c r="O3122" s="8"/>
      <c r="BU3122"/>
      <c r="BV3122"/>
    </row>
    <row r="3123" spans="1:74" x14ac:dyDescent="0.25">
      <c r="A3123" s="18"/>
      <c r="B3123" s="20"/>
      <c r="C3123" s="72"/>
      <c r="D3123" s="19"/>
      <c r="E3123" s="20"/>
      <c r="F3123" s="20"/>
      <c r="G3123" s="19"/>
      <c r="H3123" s="19"/>
      <c r="I3123" s="76" t="str">
        <f>IF(AND(Table1[[#This Row],[Was this permit part of a consolidated review?]]="No", Table1[[#This Row],[Date Notice of Complete Application Issued]]&lt;&gt;"", Table1[[#This Row],[Date of Decision]]&lt;&gt;""), Table1[[#This Row],[Date of Decision]]-Table1[[#This Row],[Date Notice of Complete Application Issued]], "")</f>
        <v/>
      </c>
      <c r="J312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2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2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23" s="74" t="str">
        <f>IF(Table1[[#This Row],[Was there an agreed upon decision date?]]="Yes",
    "Mutually agreed timeline",
    IF(ISNUMBER(Table1[[#This Row],[Total Active Review Days 
(without pauses)]]),
        IF(Table1[[#This Row],[Total Active Review Days 
(without pauses)]] &gt; Table1[[#This Row],[Deadline 
(Hidden Helper)]], "Yes", "No"),
    ""))</f>
        <v/>
      </c>
      <c r="N3123" s="8"/>
      <c r="O3123" s="8"/>
      <c r="BU3123"/>
      <c r="BV3123"/>
    </row>
    <row r="3124" spans="1:74" x14ac:dyDescent="0.25">
      <c r="A3124" s="18"/>
      <c r="B3124" s="20"/>
      <c r="C3124" s="72"/>
      <c r="D3124" s="19"/>
      <c r="E3124" s="20"/>
      <c r="F3124" s="20"/>
      <c r="G3124" s="19"/>
      <c r="H3124" s="19"/>
      <c r="I3124" s="76" t="str">
        <f>IF(AND(Table1[[#This Row],[Was this permit part of a consolidated review?]]="No", Table1[[#This Row],[Date Notice of Complete Application Issued]]&lt;&gt;"", Table1[[#This Row],[Date of Decision]]&lt;&gt;""), Table1[[#This Row],[Date of Decision]]-Table1[[#This Row],[Date Notice of Complete Application Issued]], "")</f>
        <v/>
      </c>
      <c r="J312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2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2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24" s="74" t="str">
        <f>IF(Table1[[#This Row],[Was there an agreed upon decision date?]]="Yes",
    "Mutually agreed timeline",
    IF(ISNUMBER(Table1[[#This Row],[Total Active Review Days 
(without pauses)]]),
        IF(Table1[[#This Row],[Total Active Review Days 
(without pauses)]] &gt; Table1[[#This Row],[Deadline 
(Hidden Helper)]], "Yes", "No"),
    ""))</f>
        <v/>
      </c>
      <c r="N3124" s="8"/>
      <c r="O3124" s="8"/>
      <c r="BU3124"/>
      <c r="BV3124"/>
    </row>
    <row r="3125" spans="1:74" x14ac:dyDescent="0.25">
      <c r="A3125" s="18"/>
      <c r="B3125" s="20"/>
      <c r="C3125" s="72"/>
      <c r="D3125" s="19"/>
      <c r="E3125" s="20"/>
      <c r="F3125" s="20"/>
      <c r="G3125" s="19"/>
      <c r="H3125" s="19"/>
      <c r="I3125" s="76" t="str">
        <f>IF(AND(Table1[[#This Row],[Was this permit part of a consolidated review?]]="No", Table1[[#This Row],[Date Notice of Complete Application Issued]]&lt;&gt;"", Table1[[#This Row],[Date of Decision]]&lt;&gt;""), Table1[[#This Row],[Date of Decision]]-Table1[[#This Row],[Date Notice of Complete Application Issued]], "")</f>
        <v/>
      </c>
      <c r="J312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2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2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25" s="74" t="str">
        <f>IF(Table1[[#This Row],[Was there an agreed upon decision date?]]="Yes",
    "Mutually agreed timeline",
    IF(ISNUMBER(Table1[[#This Row],[Total Active Review Days 
(without pauses)]]),
        IF(Table1[[#This Row],[Total Active Review Days 
(without pauses)]] &gt; Table1[[#This Row],[Deadline 
(Hidden Helper)]], "Yes", "No"),
    ""))</f>
        <v/>
      </c>
      <c r="N3125" s="8"/>
      <c r="O3125" s="8"/>
      <c r="BU3125"/>
      <c r="BV3125"/>
    </row>
    <row r="3126" spans="1:74" x14ac:dyDescent="0.25">
      <c r="A3126" s="18"/>
      <c r="B3126" s="20"/>
      <c r="C3126" s="72"/>
      <c r="D3126" s="19"/>
      <c r="E3126" s="20"/>
      <c r="F3126" s="20"/>
      <c r="G3126" s="19"/>
      <c r="H3126" s="19"/>
      <c r="I3126" s="76" t="str">
        <f>IF(AND(Table1[[#This Row],[Was this permit part of a consolidated review?]]="No", Table1[[#This Row],[Date Notice of Complete Application Issued]]&lt;&gt;"", Table1[[#This Row],[Date of Decision]]&lt;&gt;""), Table1[[#This Row],[Date of Decision]]-Table1[[#This Row],[Date Notice of Complete Application Issued]], "")</f>
        <v/>
      </c>
      <c r="J312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2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2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26" s="74" t="str">
        <f>IF(Table1[[#This Row],[Was there an agreed upon decision date?]]="Yes",
    "Mutually agreed timeline",
    IF(ISNUMBER(Table1[[#This Row],[Total Active Review Days 
(without pauses)]]),
        IF(Table1[[#This Row],[Total Active Review Days 
(without pauses)]] &gt; Table1[[#This Row],[Deadline 
(Hidden Helper)]], "Yes", "No"),
    ""))</f>
        <v/>
      </c>
      <c r="N3126" s="8"/>
      <c r="O3126" s="8"/>
      <c r="BU3126"/>
      <c r="BV3126"/>
    </row>
    <row r="3127" spans="1:74" x14ac:dyDescent="0.25">
      <c r="A3127" s="18"/>
      <c r="B3127" s="20"/>
      <c r="C3127" s="72"/>
      <c r="D3127" s="19"/>
      <c r="E3127" s="20"/>
      <c r="F3127" s="20"/>
      <c r="G3127" s="19"/>
      <c r="H3127" s="19"/>
      <c r="I3127" s="76" t="str">
        <f>IF(AND(Table1[[#This Row],[Was this permit part of a consolidated review?]]="No", Table1[[#This Row],[Date Notice of Complete Application Issued]]&lt;&gt;"", Table1[[#This Row],[Date of Decision]]&lt;&gt;""), Table1[[#This Row],[Date of Decision]]-Table1[[#This Row],[Date Notice of Complete Application Issued]], "")</f>
        <v/>
      </c>
      <c r="J312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2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2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27" s="74" t="str">
        <f>IF(Table1[[#This Row],[Was there an agreed upon decision date?]]="Yes",
    "Mutually agreed timeline",
    IF(ISNUMBER(Table1[[#This Row],[Total Active Review Days 
(without pauses)]]),
        IF(Table1[[#This Row],[Total Active Review Days 
(without pauses)]] &gt; Table1[[#This Row],[Deadline 
(Hidden Helper)]], "Yes", "No"),
    ""))</f>
        <v/>
      </c>
      <c r="N3127" s="8"/>
      <c r="O3127" s="8"/>
      <c r="BU3127"/>
      <c r="BV3127"/>
    </row>
    <row r="3128" spans="1:74" x14ac:dyDescent="0.25">
      <c r="A3128" s="18"/>
      <c r="B3128" s="20"/>
      <c r="C3128" s="72"/>
      <c r="D3128" s="19"/>
      <c r="E3128" s="20"/>
      <c r="F3128" s="20"/>
      <c r="G3128" s="19"/>
      <c r="H3128" s="19"/>
      <c r="I3128" s="76" t="str">
        <f>IF(AND(Table1[[#This Row],[Was this permit part of a consolidated review?]]="No", Table1[[#This Row],[Date Notice of Complete Application Issued]]&lt;&gt;"", Table1[[#This Row],[Date of Decision]]&lt;&gt;""), Table1[[#This Row],[Date of Decision]]-Table1[[#This Row],[Date Notice of Complete Application Issued]], "")</f>
        <v/>
      </c>
      <c r="J312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2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2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28" s="74" t="str">
        <f>IF(Table1[[#This Row],[Was there an agreed upon decision date?]]="Yes",
    "Mutually agreed timeline",
    IF(ISNUMBER(Table1[[#This Row],[Total Active Review Days 
(without pauses)]]),
        IF(Table1[[#This Row],[Total Active Review Days 
(without pauses)]] &gt; Table1[[#This Row],[Deadline 
(Hidden Helper)]], "Yes", "No"),
    ""))</f>
        <v/>
      </c>
      <c r="N3128" s="8"/>
      <c r="O3128" s="8"/>
      <c r="BU3128"/>
      <c r="BV3128"/>
    </row>
    <row r="3129" spans="1:74" x14ac:dyDescent="0.25">
      <c r="A3129" s="18"/>
      <c r="B3129" s="20"/>
      <c r="C3129" s="72"/>
      <c r="D3129" s="19"/>
      <c r="E3129" s="20"/>
      <c r="F3129" s="20"/>
      <c r="G3129" s="19"/>
      <c r="H3129" s="19"/>
      <c r="I3129" s="76" t="str">
        <f>IF(AND(Table1[[#This Row],[Was this permit part of a consolidated review?]]="No", Table1[[#This Row],[Date Notice of Complete Application Issued]]&lt;&gt;"", Table1[[#This Row],[Date of Decision]]&lt;&gt;""), Table1[[#This Row],[Date of Decision]]-Table1[[#This Row],[Date Notice of Complete Application Issued]], "")</f>
        <v/>
      </c>
      <c r="J312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2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2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29" s="74" t="str">
        <f>IF(Table1[[#This Row],[Was there an agreed upon decision date?]]="Yes",
    "Mutually agreed timeline",
    IF(ISNUMBER(Table1[[#This Row],[Total Active Review Days 
(without pauses)]]),
        IF(Table1[[#This Row],[Total Active Review Days 
(without pauses)]] &gt; Table1[[#This Row],[Deadline 
(Hidden Helper)]], "Yes", "No"),
    ""))</f>
        <v/>
      </c>
      <c r="N3129" s="8"/>
      <c r="O3129" s="8"/>
      <c r="BU3129"/>
      <c r="BV3129"/>
    </row>
    <row r="3130" spans="1:74" x14ac:dyDescent="0.25">
      <c r="A3130" s="18"/>
      <c r="B3130" s="20"/>
      <c r="C3130" s="72"/>
      <c r="D3130" s="19"/>
      <c r="E3130" s="20"/>
      <c r="F3130" s="20"/>
      <c r="G3130" s="19"/>
      <c r="H3130" s="19"/>
      <c r="I3130" s="76" t="str">
        <f>IF(AND(Table1[[#This Row],[Was this permit part of a consolidated review?]]="No", Table1[[#This Row],[Date Notice of Complete Application Issued]]&lt;&gt;"", Table1[[#This Row],[Date of Decision]]&lt;&gt;""), Table1[[#This Row],[Date of Decision]]-Table1[[#This Row],[Date Notice of Complete Application Issued]], "")</f>
        <v/>
      </c>
      <c r="J313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3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3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30" s="74" t="str">
        <f>IF(Table1[[#This Row],[Was there an agreed upon decision date?]]="Yes",
    "Mutually agreed timeline",
    IF(ISNUMBER(Table1[[#This Row],[Total Active Review Days 
(without pauses)]]),
        IF(Table1[[#This Row],[Total Active Review Days 
(without pauses)]] &gt; Table1[[#This Row],[Deadline 
(Hidden Helper)]], "Yes", "No"),
    ""))</f>
        <v/>
      </c>
      <c r="N3130" s="8"/>
      <c r="O3130" s="8"/>
      <c r="BU3130"/>
      <c r="BV3130"/>
    </row>
    <row r="3131" spans="1:74" x14ac:dyDescent="0.25">
      <c r="A3131" s="18"/>
      <c r="B3131" s="20"/>
      <c r="C3131" s="72"/>
      <c r="D3131" s="19"/>
      <c r="E3131" s="20"/>
      <c r="F3131" s="20"/>
      <c r="G3131" s="19"/>
      <c r="H3131" s="19"/>
      <c r="I3131" s="76" t="str">
        <f>IF(AND(Table1[[#This Row],[Was this permit part of a consolidated review?]]="No", Table1[[#This Row],[Date Notice of Complete Application Issued]]&lt;&gt;"", Table1[[#This Row],[Date of Decision]]&lt;&gt;""), Table1[[#This Row],[Date of Decision]]-Table1[[#This Row],[Date Notice of Complete Application Issued]], "")</f>
        <v/>
      </c>
      <c r="J313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3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3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31" s="74" t="str">
        <f>IF(Table1[[#This Row],[Was there an agreed upon decision date?]]="Yes",
    "Mutually agreed timeline",
    IF(ISNUMBER(Table1[[#This Row],[Total Active Review Days 
(without pauses)]]),
        IF(Table1[[#This Row],[Total Active Review Days 
(without pauses)]] &gt; Table1[[#This Row],[Deadline 
(Hidden Helper)]], "Yes", "No"),
    ""))</f>
        <v/>
      </c>
      <c r="N3131" s="8"/>
      <c r="O3131" s="8"/>
      <c r="BU3131"/>
      <c r="BV3131"/>
    </row>
    <row r="3132" spans="1:74" x14ac:dyDescent="0.25">
      <c r="A3132" s="18"/>
      <c r="B3132" s="20"/>
      <c r="C3132" s="72"/>
      <c r="D3132" s="19"/>
      <c r="E3132" s="20"/>
      <c r="F3132" s="20"/>
      <c r="G3132" s="19"/>
      <c r="H3132" s="19"/>
      <c r="I3132" s="76" t="str">
        <f>IF(AND(Table1[[#This Row],[Was this permit part of a consolidated review?]]="No", Table1[[#This Row],[Date Notice of Complete Application Issued]]&lt;&gt;"", Table1[[#This Row],[Date of Decision]]&lt;&gt;""), Table1[[#This Row],[Date of Decision]]-Table1[[#This Row],[Date Notice of Complete Application Issued]], "")</f>
        <v/>
      </c>
      <c r="J313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3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3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32" s="74" t="str">
        <f>IF(Table1[[#This Row],[Was there an agreed upon decision date?]]="Yes",
    "Mutually agreed timeline",
    IF(ISNUMBER(Table1[[#This Row],[Total Active Review Days 
(without pauses)]]),
        IF(Table1[[#This Row],[Total Active Review Days 
(without pauses)]] &gt; Table1[[#This Row],[Deadline 
(Hidden Helper)]], "Yes", "No"),
    ""))</f>
        <v/>
      </c>
      <c r="N3132" s="8"/>
      <c r="O3132" s="8"/>
      <c r="BU3132"/>
      <c r="BV3132"/>
    </row>
    <row r="3133" spans="1:74" x14ac:dyDescent="0.25">
      <c r="A3133" s="18"/>
      <c r="B3133" s="20"/>
      <c r="C3133" s="72"/>
      <c r="D3133" s="19"/>
      <c r="E3133" s="20"/>
      <c r="F3133" s="20"/>
      <c r="G3133" s="19"/>
      <c r="H3133" s="19"/>
      <c r="I3133" s="76" t="str">
        <f>IF(AND(Table1[[#This Row],[Was this permit part of a consolidated review?]]="No", Table1[[#This Row],[Date Notice of Complete Application Issued]]&lt;&gt;"", Table1[[#This Row],[Date of Decision]]&lt;&gt;""), Table1[[#This Row],[Date of Decision]]-Table1[[#This Row],[Date Notice of Complete Application Issued]], "")</f>
        <v/>
      </c>
      <c r="J313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3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3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33" s="74" t="str">
        <f>IF(Table1[[#This Row],[Was there an agreed upon decision date?]]="Yes",
    "Mutually agreed timeline",
    IF(ISNUMBER(Table1[[#This Row],[Total Active Review Days 
(without pauses)]]),
        IF(Table1[[#This Row],[Total Active Review Days 
(without pauses)]] &gt; Table1[[#This Row],[Deadline 
(Hidden Helper)]], "Yes", "No"),
    ""))</f>
        <v/>
      </c>
      <c r="N3133" s="8"/>
      <c r="O3133" s="8"/>
      <c r="BU3133"/>
      <c r="BV3133"/>
    </row>
    <row r="3134" spans="1:74" x14ac:dyDescent="0.25">
      <c r="A3134" s="18"/>
      <c r="B3134" s="20"/>
      <c r="C3134" s="72"/>
      <c r="D3134" s="19"/>
      <c r="E3134" s="20"/>
      <c r="F3134" s="20"/>
      <c r="G3134" s="19"/>
      <c r="H3134" s="19"/>
      <c r="I3134" s="76" t="str">
        <f>IF(AND(Table1[[#This Row],[Was this permit part of a consolidated review?]]="No", Table1[[#This Row],[Date Notice of Complete Application Issued]]&lt;&gt;"", Table1[[#This Row],[Date of Decision]]&lt;&gt;""), Table1[[#This Row],[Date of Decision]]-Table1[[#This Row],[Date Notice of Complete Application Issued]], "")</f>
        <v/>
      </c>
      <c r="J313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3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3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34" s="74" t="str">
        <f>IF(Table1[[#This Row],[Was there an agreed upon decision date?]]="Yes",
    "Mutually agreed timeline",
    IF(ISNUMBER(Table1[[#This Row],[Total Active Review Days 
(without pauses)]]),
        IF(Table1[[#This Row],[Total Active Review Days 
(without pauses)]] &gt; Table1[[#This Row],[Deadline 
(Hidden Helper)]], "Yes", "No"),
    ""))</f>
        <v/>
      </c>
      <c r="N3134" s="8"/>
      <c r="O3134" s="8"/>
      <c r="BU3134"/>
      <c r="BV3134"/>
    </row>
    <row r="3135" spans="1:74" x14ac:dyDescent="0.25">
      <c r="A3135" s="18"/>
      <c r="B3135" s="20"/>
      <c r="C3135" s="72"/>
      <c r="D3135" s="19"/>
      <c r="E3135" s="20"/>
      <c r="F3135" s="20"/>
      <c r="G3135" s="19"/>
      <c r="H3135" s="19"/>
      <c r="I3135" s="76" t="str">
        <f>IF(AND(Table1[[#This Row],[Was this permit part of a consolidated review?]]="No", Table1[[#This Row],[Date Notice of Complete Application Issued]]&lt;&gt;"", Table1[[#This Row],[Date of Decision]]&lt;&gt;""), Table1[[#This Row],[Date of Decision]]-Table1[[#This Row],[Date Notice of Complete Application Issued]], "")</f>
        <v/>
      </c>
      <c r="J313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3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3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35" s="74" t="str">
        <f>IF(Table1[[#This Row],[Was there an agreed upon decision date?]]="Yes",
    "Mutually agreed timeline",
    IF(ISNUMBER(Table1[[#This Row],[Total Active Review Days 
(without pauses)]]),
        IF(Table1[[#This Row],[Total Active Review Days 
(without pauses)]] &gt; Table1[[#This Row],[Deadline 
(Hidden Helper)]], "Yes", "No"),
    ""))</f>
        <v/>
      </c>
      <c r="N3135" s="8"/>
      <c r="O3135" s="8"/>
      <c r="BU3135"/>
      <c r="BV3135"/>
    </row>
    <row r="3136" spans="1:74" x14ac:dyDescent="0.25">
      <c r="A3136" s="18"/>
      <c r="B3136" s="20"/>
      <c r="C3136" s="72"/>
      <c r="D3136" s="19"/>
      <c r="E3136" s="20"/>
      <c r="F3136" s="20"/>
      <c r="G3136" s="19"/>
      <c r="H3136" s="19"/>
      <c r="I3136" s="76" t="str">
        <f>IF(AND(Table1[[#This Row],[Was this permit part of a consolidated review?]]="No", Table1[[#This Row],[Date Notice of Complete Application Issued]]&lt;&gt;"", Table1[[#This Row],[Date of Decision]]&lt;&gt;""), Table1[[#This Row],[Date of Decision]]-Table1[[#This Row],[Date Notice of Complete Application Issued]], "")</f>
        <v/>
      </c>
      <c r="J313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3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3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36" s="74" t="str">
        <f>IF(Table1[[#This Row],[Was there an agreed upon decision date?]]="Yes",
    "Mutually agreed timeline",
    IF(ISNUMBER(Table1[[#This Row],[Total Active Review Days 
(without pauses)]]),
        IF(Table1[[#This Row],[Total Active Review Days 
(without pauses)]] &gt; Table1[[#This Row],[Deadline 
(Hidden Helper)]], "Yes", "No"),
    ""))</f>
        <v/>
      </c>
      <c r="N3136" s="8"/>
      <c r="O3136" s="8"/>
      <c r="BU3136"/>
      <c r="BV3136"/>
    </row>
    <row r="3137" spans="1:74" x14ac:dyDescent="0.25">
      <c r="A3137" s="18"/>
      <c r="B3137" s="20"/>
      <c r="C3137" s="72"/>
      <c r="D3137" s="19"/>
      <c r="E3137" s="20"/>
      <c r="F3137" s="20"/>
      <c r="G3137" s="19"/>
      <c r="H3137" s="19"/>
      <c r="I3137" s="76" t="str">
        <f>IF(AND(Table1[[#This Row],[Was this permit part of a consolidated review?]]="No", Table1[[#This Row],[Date Notice of Complete Application Issued]]&lt;&gt;"", Table1[[#This Row],[Date of Decision]]&lt;&gt;""), Table1[[#This Row],[Date of Decision]]-Table1[[#This Row],[Date Notice of Complete Application Issued]], "")</f>
        <v/>
      </c>
      <c r="J313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3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3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37" s="74" t="str">
        <f>IF(Table1[[#This Row],[Was there an agreed upon decision date?]]="Yes",
    "Mutually agreed timeline",
    IF(ISNUMBER(Table1[[#This Row],[Total Active Review Days 
(without pauses)]]),
        IF(Table1[[#This Row],[Total Active Review Days 
(without pauses)]] &gt; Table1[[#This Row],[Deadline 
(Hidden Helper)]], "Yes", "No"),
    ""))</f>
        <v/>
      </c>
      <c r="N3137" s="8"/>
      <c r="O3137" s="8"/>
      <c r="BU3137"/>
      <c r="BV3137"/>
    </row>
    <row r="3138" spans="1:74" x14ac:dyDescent="0.25">
      <c r="A3138" s="18"/>
      <c r="B3138" s="20"/>
      <c r="C3138" s="72"/>
      <c r="D3138" s="19"/>
      <c r="E3138" s="20"/>
      <c r="F3138" s="20"/>
      <c r="G3138" s="19"/>
      <c r="H3138" s="19"/>
      <c r="I3138" s="76" t="str">
        <f>IF(AND(Table1[[#This Row],[Was this permit part of a consolidated review?]]="No", Table1[[#This Row],[Date Notice of Complete Application Issued]]&lt;&gt;"", Table1[[#This Row],[Date of Decision]]&lt;&gt;""), Table1[[#This Row],[Date of Decision]]-Table1[[#This Row],[Date Notice of Complete Application Issued]], "")</f>
        <v/>
      </c>
      <c r="J313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3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3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38" s="74" t="str">
        <f>IF(Table1[[#This Row],[Was there an agreed upon decision date?]]="Yes",
    "Mutually agreed timeline",
    IF(ISNUMBER(Table1[[#This Row],[Total Active Review Days 
(without pauses)]]),
        IF(Table1[[#This Row],[Total Active Review Days 
(without pauses)]] &gt; Table1[[#This Row],[Deadline 
(Hidden Helper)]], "Yes", "No"),
    ""))</f>
        <v/>
      </c>
      <c r="N3138" s="8"/>
      <c r="O3138" s="8"/>
      <c r="BU3138"/>
      <c r="BV3138"/>
    </row>
    <row r="3139" spans="1:74" x14ac:dyDescent="0.25">
      <c r="A3139" s="18"/>
      <c r="B3139" s="20"/>
      <c r="C3139" s="72"/>
      <c r="D3139" s="19"/>
      <c r="E3139" s="20"/>
      <c r="F3139" s="20"/>
      <c r="G3139" s="19"/>
      <c r="H3139" s="19"/>
      <c r="I3139" s="76" t="str">
        <f>IF(AND(Table1[[#This Row],[Was this permit part of a consolidated review?]]="No", Table1[[#This Row],[Date Notice of Complete Application Issued]]&lt;&gt;"", Table1[[#This Row],[Date of Decision]]&lt;&gt;""), Table1[[#This Row],[Date of Decision]]-Table1[[#This Row],[Date Notice of Complete Application Issued]], "")</f>
        <v/>
      </c>
      <c r="J313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3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3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39" s="74" t="str">
        <f>IF(Table1[[#This Row],[Was there an agreed upon decision date?]]="Yes",
    "Mutually agreed timeline",
    IF(ISNUMBER(Table1[[#This Row],[Total Active Review Days 
(without pauses)]]),
        IF(Table1[[#This Row],[Total Active Review Days 
(without pauses)]] &gt; Table1[[#This Row],[Deadline 
(Hidden Helper)]], "Yes", "No"),
    ""))</f>
        <v/>
      </c>
      <c r="N3139" s="8"/>
      <c r="O3139" s="8"/>
      <c r="BU3139"/>
      <c r="BV3139"/>
    </row>
    <row r="3140" spans="1:74" x14ac:dyDescent="0.25">
      <c r="A3140" s="18"/>
      <c r="B3140" s="20"/>
      <c r="C3140" s="72"/>
      <c r="D3140" s="19"/>
      <c r="E3140" s="20"/>
      <c r="F3140" s="20"/>
      <c r="G3140" s="19"/>
      <c r="H3140" s="19"/>
      <c r="I3140" s="76" t="str">
        <f>IF(AND(Table1[[#This Row],[Was this permit part of a consolidated review?]]="No", Table1[[#This Row],[Date Notice of Complete Application Issued]]&lt;&gt;"", Table1[[#This Row],[Date of Decision]]&lt;&gt;""), Table1[[#This Row],[Date of Decision]]-Table1[[#This Row],[Date Notice of Complete Application Issued]], "")</f>
        <v/>
      </c>
      <c r="J314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4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4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40" s="74" t="str">
        <f>IF(Table1[[#This Row],[Was there an agreed upon decision date?]]="Yes",
    "Mutually agreed timeline",
    IF(ISNUMBER(Table1[[#This Row],[Total Active Review Days 
(without pauses)]]),
        IF(Table1[[#This Row],[Total Active Review Days 
(without pauses)]] &gt; Table1[[#This Row],[Deadline 
(Hidden Helper)]], "Yes", "No"),
    ""))</f>
        <v/>
      </c>
      <c r="N3140" s="8"/>
      <c r="O3140" s="8"/>
      <c r="BU3140"/>
      <c r="BV3140"/>
    </row>
    <row r="3141" spans="1:74" x14ac:dyDescent="0.25">
      <c r="A3141" s="18"/>
      <c r="B3141" s="20"/>
      <c r="C3141" s="72"/>
      <c r="D3141" s="19"/>
      <c r="E3141" s="20"/>
      <c r="F3141" s="20"/>
      <c r="G3141" s="19"/>
      <c r="H3141" s="19"/>
      <c r="I3141" s="76" t="str">
        <f>IF(AND(Table1[[#This Row],[Was this permit part of a consolidated review?]]="No", Table1[[#This Row],[Date Notice of Complete Application Issued]]&lt;&gt;"", Table1[[#This Row],[Date of Decision]]&lt;&gt;""), Table1[[#This Row],[Date of Decision]]-Table1[[#This Row],[Date Notice of Complete Application Issued]], "")</f>
        <v/>
      </c>
      <c r="J314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4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4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41" s="74" t="str">
        <f>IF(Table1[[#This Row],[Was there an agreed upon decision date?]]="Yes",
    "Mutually agreed timeline",
    IF(ISNUMBER(Table1[[#This Row],[Total Active Review Days 
(without pauses)]]),
        IF(Table1[[#This Row],[Total Active Review Days 
(without pauses)]] &gt; Table1[[#This Row],[Deadline 
(Hidden Helper)]], "Yes", "No"),
    ""))</f>
        <v/>
      </c>
      <c r="N3141" s="8"/>
      <c r="O3141" s="8"/>
      <c r="BU3141"/>
      <c r="BV3141"/>
    </row>
    <row r="3142" spans="1:74" x14ac:dyDescent="0.25">
      <c r="A3142" s="18"/>
      <c r="B3142" s="20"/>
      <c r="C3142" s="72"/>
      <c r="D3142" s="19"/>
      <c r="E3142" s="20"/>
      <c r="F3142" s="20"/>
      <c r="G3142" s="19"/>
      <c r="H3142" s="19"/>
      <c r="I3142" s="76" t="str">
        <f>IF(AND(Table1[[#This Row],[Was this permit part of a consolidated review?]]="No", Table1[[#This Row],[Date Notice of Complete Application Issued]]&lt;&gt;"", Table1[[#This Row],[Date of Decision]]&lt;&gt;""), Table1[[#This Row],[Date of Decision]]-Table1[[#This Row],[Date Notice of Complete Application Issued]], "")</f>
        <v/>
      </c>
      <c r="J314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4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4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42" s="74" t="str">
        <f>IF(Table1[[#This Row],[Was there an agreed upon decision date?]]="Yes",
    "Mutually agreed timeline",
    IF(ISNUMBER(Table1[[#This Row],[Total Active Review Days 
(without pauses)]]),
        IF(Table1[[#This Row],[Total Active Review Days 
(without pauses)]] &gt; Table1[[#This Row],[Deadline 
(Hidden Helper)]], "Yes", "No"),
    ""))</f>
        <v/>
      </c>
      <c r="N3142" s="8"/>
      <c r="O3142" s="8"/>
      <c r="BU3142"/>
      <c r="BV3142"/>
    </row>
    <row r="3143" spans="1:74" x14ac:dyDescent="0.25">
      <c r="A3143" s="18"/>
      <c r="B3143" s="20"/>
      <c r="C3143" s="72"/>
      <c r="D3143" s="19"/>
      <c r="E3143" s="20"/>
      <c r="F3143" s="20"/>
      <c r="G3143" s="19"/>
      <c r="H3143" s="19"/>
      <c r="I3143" s="76" t="str">
        <f>IF(AND(Table1[[#This Row],[Was this permit part of a consolidated review?]]="No", Table1[[#This Row],[Date Notice of Complete Application Issued]]&lt;&gt;"", Table1[[#This Row],[Date of Decision]]&lt;&gt;""), Table1[[#This Row],[Date of Decision]]-Table1[[#This Row],[Date Notice of Complete Application Issued]], "")</f>
        <v/>
      </c>
      <c r="J314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4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4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43" s="74" t="str">
        <f>IF(Table1[[#This Row],[Was there an agreed upon decision date?]]="Yes",
    "Mutually agreed timeline",
    IF(ISNUMBER(Table1[[#This Row],[Total Active Review Days 
(without pauses)]]),
        IF(Table1[[#This Row],[Total Active Review Days 
(without pauses)]] &gt; Table1[[#This Row],[Deadline 
(Hidden Helper)]], "Yes", "No"),
    ""))</f>
        <v/>
      </c>
      <c r="N3143" s="8"/>
      <c r="O3143" s="8"/>
      <c r="BU3143"/>
      <c r="BV3143"/>
    </row>
    <row r="3144" spans="1:74" x14ac:dyDescent="0.25">
      <c r="A3144" s="18"/>
      <c r="B3144" s="20"/>
      <c r="C3144" s="72"/>
      <c r="D3144" s="19"/>
      <c r="E3144" s="20"/>
      <c r="F3144" s="20"/>
      <c r="G3144" s="19"/>
      <c r="H3144" s="19"/>
      <c r="I3144" s="76" t="str">
        <f>IF(AND(Table1[[#This Row],[Was this permit part of a consolidated review?]]="No", Table1[[#This Row],[Date Notice of Complete Application Issued]]&lt;&gt;"", Table1[[#This Row],[Date of Decision]]&lt;&gt;""), Table1[[#This Row],[Date of Decision]]-Table1[[#This Row],[Date Notice of Complete Application Issued]], "")</f>
        <v/>
      </c>
      <c r="J314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4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4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44" s="74" t="str">
        <f>IF(Table1[[#This Row],[Was there an agreed upon decision date?]]="Yes",
    "Mutually agreed timeline",
    IF(ISNUMBER(Table1[[#This Row],[Total Active Review Days 
(without pauses)]]),
        IF(Table1[[#This Row],[Total Active Review Days 
(without pauses)]] &gt; Table1[[#This Row],[Deadline 
(Hidden Helper)]], "Yes", "No"),
    ""))</f>
        <v/>
      </c>
      <c r="N3144" s="8"/>
      <c r="O3144" s="8"/>
      <c r="BU3144"/>
      <c r="BV3144"/>
    </row>
    <row r="3145" spans="1:74" x14ac:dyDescent="0.25">
      <c r="A3145" s="18"/>
      <c r="B3145" s="20"/>
      <c r="C3145" s="72"/>
      <c r="D3145" s="19"/>
      <c r="E3145" s="20"/>
      <c r="F3145" s="20"/>
      <c r="G3145" s="19"/>
      <c r="H3145" s="19"/>
      <c r="I3145" s="76" t="str">
        <f>IF(AND(Table1[[#This Row],[Was this permit part of a consolidated review?]]="No", Table1[[#This Row],[Date Notice of Complete Application Issued]]&lt;&gt;"", Table1[[#This Row],[Date of Decision]]&lt;&gt;""), Table1[[#This Row],[Date of Decision]]-Table1[[#This Row],[Date Notice of Complete Application Issued]], "")</f>
        <v/>
      </c>
      <c r="J314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4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4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45" s="74" t="str">
        <f>IF(Table1[[#This Row],[Was there an agreed upon decision date?]]="Yes",
    "Mutually agreed timeline",
    IF(ISNUMBER(Table1[[#This Row],[Total Active Review Days 
(without pauses)]]),
        IF(Table1[[#This Row],[Total Active Review Days 
(without pauses)]] &gt; Table1[[#This Row],[Deadline 
(Hidden Helper)]], "Yes", "No"),
    ""))</f>
        <v/>
      </c>
      <c r="N3145" s="8"/>
      <c r="O3145" s="8"/>
      <c r="BU3145"/>
      <c r="BV3145"/>
    </row>
    <row r="3146" spans="1:74" x14ac:dyDescent="0.25">
      <c r="A3146" s="18"/>
      <c r="B3146" s="20"/>
      <c r="C3146" s="72"/>
      <c r="D3146" s="19"/>
      <c r="E3146" s="20"/>
      <c r="F3146" s="20"/>
      <c r="G3146" s="19"/>
      <c r="H3146" s="19"/>
      <c r="I3146" s="76" t="str">
        <f>IF(AND(Table1[[#This Row],[Was this permit part of a consolidated review?]]="No", Table1[[#This Row],[Date Notice of Complete Application Issued]]&lt;&gt;"", Table1[[#This Row],[Date of Decision]]&lt;&gt;""), Table1[[#This Row],[Date of Decision]]-Table1[[#This Row],[Date Notice of Complete Application Issued]], "")</f>
        <v/>
      </c>
      <c r="J314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4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4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46" s="74" t="str">
        <f>IF(Table1[[#This Row],[Was there an agreed upon decision date?]]="Yes",
    "Mutually agreed timeline",
    IF(ISNUMBER(Table1[[#This Row],[Total Active Review Days 
(without pauses)]]),
        IF(Table1[[#This Row],[Total Active Review Days 
(without pauses)]] &gt; Table1[[#This Row],[Deadline 
(Hidden Helper)]], "Yes", "No"),
    ""))</f>
        <v/>
      </c>
      <c r="N3146" s="8"/>
      <c r="O3146" s="8"/>
      <c r="BU3146"/>
      <c r="BV3146"/>
    </row>
    <row r="3147" spans="1:74" x14ac:dyDescent="0.25">
      <c r="A3147" s="18"/>
      <c r="B3147" s="20"/>
      <c r="C3147" s="72"/>
      <c r="D3147" s="19"/>
      <c r="E3147" s="20"/>
      <c r="F3147" s="20"/>
      <c r="G3147" s="19"/>
      <c r="H3147" s="19"/>
      <c r="I3147" s="76" t="str">
        <f>IF(AND(Table1[[#This Row],[Was this permit part of a consolidated review?]]="No", Table1[[#This Row],[Date Notice of Complete Application Issued]]&lt;&gt;"", Table1[[#This Row],[Date of Decision]]&lt;&gt;""), Table1[[#This Row],[Date of Decision]]-Table1[[#This Row],[Date Notice of Complete Application Issued]], "")</f>
        <v/>
      </c>
      <c r="J314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4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4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47" s="74" t="str">
        <f>IF(Table1[[#This Row],[Was there an agreed upon decision date?]]="Yes",
    "Mutually agreed timeline",
    IF(ISNUMBER(Table1[[#This Row],[Total Active Review Days 
(without pauses)]]),
        IF(Table1[[#This Row],[Total Active Review Days 
(without pauses)]] &gt; Table1[[#This Row],[Deadline 
(Hidden Helper)]], "Yes", "No"),
    ""))</f>
        <v/>
      </c>
      <c r="N3147" s="8"/>
      <c r="O3147" s="8"/>
      <c r="BU3147"/>
      <c r="BV3147"/>
    </row>
    <row r="3148" spans="1:74" x14ac:dyDescent="0.25">
      <c r="A3148" s="18"/>
      <c r="B3148" s="20"/>
      <c r="C3148" s="72"/>
      <c r="D3148" s="19"/>
      <c r="E3148" s="20"/>
      <c r="F3148" s="20"/>
      <c r="G3148" s="19"/>
      <c r="H3148" s="19"/>
      <c r="I3148" s="76" t="str">
        <f>IF(AND(Table1[[#This Row],[Was this permit part of a consolidated review?]]="No", Table1[[#This Row],[Date Notice of Complete Application Issued]]&lt;&gt;"", Table1[[#This Row],[Date of Decision]]&lt;&gt;""), Table1[[#This Row],[Date of Decision]]-Table1[[#This Row],[Date Notice of Complete Application Issued]], "")</f>
        <v/>
      </c>
      <c r="J314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4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4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48" s="74" t="str">
        <f>IF(Table1[[#This Row],[Was there an agreed upon decision date?]]="Yes",
    "Mutually agreed timeline",
    IF(ISNUMBER(Table1[[#This Row],[Total Active Review Days 
(without pauses)]]),
        IF(Table1[[#This Row],[Total Active Review Days 
(without pauses)]] &gt; Table1[[#This Row],[Deadline 
(Hidden Helper)]], "Yes", "No"),
    ""))</f>
        <v/>
      </c>
      <c r="N3148" s="8"/>
      <c r="O3148" s="8"/>
      <c r="BU3148"/>
      <c r="BV3148"/>
    </row>
    <row r="3149" spans="1:74" x14ac:dyDescent="0.25">
      <c r="A3149" s="18"/>
      <c r="B3149" s="20"/>
      <c r="C3149" s="72"/>
      <c r="D3149" s="19"/>
      <c r="E3149" s="20"/>
      <c r="F3149" s="20"/>
      <c r="G3149" s="19"/>
      <c r="H3149" s="19"/>
      <c r="I3149" s="76" t="str">
        <f>IF(AND(Table1[[#This Row],[Was this permit part of a consolidated review?]]="No", Table1[[#This Row],[Date Notice of Complete Application Issued]]&lt;&gt;"", Table1[[#This Row],[Date of Decision]]&lt;&gt;""), Table1[[#This Row],[Date of Decision]]-Table1[[#This Row],[Date Notice of Complete Application Issued]], "")</f>
        <v/>
      </c>
      <c r="J314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4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4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49" s="74" t="str">
        <f>IF(Table1[[#This Row],[Was there an agreed upon decision date?]]="Yes",
    "Mutually agreed timeline",
    IF(ISNUMBER(Table1[[#This Row],[Total Active Review Days 
(without pauses)]]),
        IF(Table1[[#This Row],[Total Active Review Days 
(without pauses)]] &gt; Table1[[#This Row],[Deadline 
(Hidden Helper)]], "Yes", "No"),
    ""))</f>
        <v/>
      </c>
      <c r="N3149" s="8"/>
      <c r="O3149" s="8"/>
      <c r="BU3149"/>
      <c r="BV3149"/>
    </row>
    <row r="3150" spans="1:74" x14ac:dyDescent="0.25">
      <c r="A3150" s="18"/>
      <c r="B3150" s="20"/>
      <c r="C3150" s="72"/>
      <c r="D3150" s="19"/>
      <c r="E3150" s="20"/>
      <c r="F3150" s="20"/>
      <c r="G3150" s="19"/>
      <c r="H3150" s="19"/>
      <c r="I3150" s="76" t="str">
        <f>IF(AND(Table1[[#This Row],[Was this permit part of a consolidated review?]]="No", Table1[[#This Row],[Date Notice of Complete Application Issued]]&lt;&gt;"", Table1[[#This Row],[Date of Decision]]&lt;&gt;""), Table1[[#This Row],[Date of Decision]]-Table1[[#This Row],[Date Notice of Complete Application Issued]], "")</f>
        <v/>
      </c>
      <c r="J315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5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5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50" s="74" t="str">
        <f>IF(Table1[[#This Row],[Was there an agreed upon decision date?]]="Yes",
    "Mutually agreed timeline",
    IF(ISNUMBER(Table1[[#This Row],[Total Active Review Days 
(without pauses)]]),
        IF(Table1[[#This Row],[Total Active Review Days 
(without pauses)]] &gt; Table1[[#This Row],[Deadline 
(Hidden Helper)]], "Yes", "No"),
    ""))</f>
        <v/>
      </c>
      <c r="N3150" s="8"/>
      <c r="O3150" s="8"/>
      <c r="BU3150"/>
      <c r="BV3150"/>
    </row>
    <row r="3151" spans="1:74" x14ac:dyDescent="0.25">
      <c r="A3151" s="18"/>
      <c r="B3151" s="20"/>
      <c r="C3151" s="72"/>
      <c r="D3151" s="19"/>
      <c r="E3151" s="20"/>
      <c r="F3151" s="20"/>
      <c r="G3151" s="19"/>
      <c r="H3151" s="19"/>
      <c r="I3151" s="76" t="str">
        <f>IF(AND(Table1[[#This Row],[Was this permit part of a consolidated review?]]="No", Table1[[#This Row],[Date Notice of Complete Application Issued]]&lt;&gt;"", Table1[[#This Row],[Date of Decision]]&lt;&gt;""), Table1[[#This Row],[Date of Decision]]-Table1[[#This Row],[Date Notice of Complete Application Issued]], "")</f>
        <v/>
      </c>
      <c r="J315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5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5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51" s="74" t="str">
        <f>IF(Table1[[#This Row],[Was there an agreed upon decision date?]]="Yes",
    "Mutually agreed timeline",
    IF(ISNUMBER(Table1[[#This Row],[Total Active Review Days 
(without pauses)]]),
        IF(Table1[[#This Row],[Total Active Review Days 
(without pauses)]] &gt; Table1[[#This Row],[Deadline 
(Hidden Helper)]], "Yes", "No"),
    ""))</f>
        <v/>
      </c>
      <c r="N3151" s="8"/>
      <c r="O3151" s="8"/>
      <c r="BU3151"/>
      <c r="BV3151"/>
    </row>
    <row r="3152" spans="1:74" x14ac:dyDescent="0.25">
      <c r="A3152" s="18"/>
      <c r="B3152" s="20"/>
      <c r="C3152" s="72"/>
      <c r="D3152" s="19"/>
      <c r="E3152" s="20"/>
      <c r="F3152" s="20"/>
      <c r="G3152" s="19"/>
      <c r="H3152" s="19"/>
      <c r="I3152" s="76" t="str">
        <f>IF(AND(Table1[[#This Row],[Was this permit part of a consolidated review?]]="No", Table1[[#This Row],[Date Notice of Complete Application Issued]]&lt;&gt;"", Table1[[#This Row],[Date of Decision]]&lt;&gt;""), Table1[[#This Row],[Date of Decision]]-Table1[[#This Row],[Date Notice of Complete Application Issued]], "")</f>
        <v/>
      </c>
      <c r="J315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5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5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52" s="74" t="str">
        <f>IF(Table1[[#This Row],[Was there an agreed upon decision date?]]="Yes",
    "Mutually agreed timeline",
    IF(ISNUMBER(Table1[[#This Row],[Total Active Review Days 
(without pauses)]]),
        IF(Table1[[#This Row],[Total Active Review Days 
(without pauses)]] &gt; Table1[[#This Row],[Deadline 
(Hidden Helper)]], "Yes", "No"),
    ""))</f>
        <v/>
      </c>
      <c r="N3152" s="8"/>
      <c r="O3152" s="8"/>
      <c r="BU3152"/>
      <c r="BV3152"/>
    </row>
    <row r="3153" spans="1:74" x14ac:dyDescent="0.25">
      <c r="A3153" s="18"/>
      <c r="B3153" s="20"/>
      <c r="C3153" s="72"/>
      <c r="D3153" s="19"/>
      <c r="E3153" s="20"/>
      <c r="F3153" s="20"/>
      <c r="G3153" s="19"/>
      <c r="H3153" s="19"/>
      <c r="I3153" s="76" t="str">
        <f>IF(AND(Table1[[#This Row],[Was this permit part of a consolidated review?]]="No", Table1[[#This Row],[Date Notice of Complete Application Issued]]&lt;&gt;"", Table1[[#This Row],[Date of Decision]]&lt;&gt;""), Table1[[#This Row],[Date of Decision]]-Table1[[#This Row],[Date Notice of Complete Application Issued]], "")</f>
        <v/>
      </c>
      <c r="J315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5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5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53" s="74" t="str">
        <f>IF(Table1[[#This Row],[Was there an agreed upon decision date?]]="Yes",
    "Mutually agreed timeline",
    IF(ISNUMBER(Table1[[#This Row],[Total Active Review Days 
(without pauses)]]),
        IF(Table1[[#This Row],[Total Active Review Days 
(without pauses)]] &gt; Table1[[#This Row],[Deadline 
(Hidden Helper)]], "Yes", "No"),
    ""))</f>
        <v/>
      </c>
      <c r="N3153" s="8"/>
      <c r="O3153" s="8"/>
      <c r="BU3153"/>
      <c r="BV3153"/>
    </row>
    <row r="3154" spans="1:74" x14ac:dyDescent="0.25">
      <c r="A3154" s="18"/>
      <c r="B3154" s="20"/>
      <c r="C3154" s="72"/>
      <c r="D3154" s="19"/>
      <c r="E3154" s="20"/>
      <c r="F3154" s="20"/>
      <c r="G3154" s="19"/>
      <c r="H3154" s="19"/>
      <c r="I3154" s="76" t="str">
        <f>IF(AND(Table1[[#This Row],[Was this permit part of a consolidated review?]]="No", Table1[[#This Row],[Date Notice of Complete Application Issued]]&lt;&gt;"", Table1[[#This Row],[Date of Decision]]&lt;&gt;""), Table1[[#This Row],[Date of Decision]]-Table1[[#This Row],[Date Notice of Complete Application Issued]], "")</f>
        <v/>
      </c>
      <c r="J315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5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5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54" s="74" t="str">
        <f>IF(Table1[[#This Row],[Was there an agreed upon decision date?]]="Yes",
    "Mutually agreed timeline",
    IF(ISNUMBER(Table1[[#This Row],[Total Active Review Days 
(without pauses)]]),
        IF(Table1[[#This Row],[Total Active Review Days 
(without pauses)]] &gt; Table1[[#This Row],[Deadline 
(Hidden Helper)]], "Yes", "No"),
    ""))</f>
        <v/>
      </c>
      <c r="N3154" s="8"/>
      <c r="O3154" s="8"/>
      <c r="BU3154"/>
      <c r="BV3154"/>
    </row>
    <row r="3155" spans="1:74" x14ac:dyDescent="0.25">
      <c r="A3155" s="18"/>
      <c r="B3155" s="20"/>
      <c r="C3155" s="72"/>
      <c r="D3155" s="19"/>
      <c r="E3155" s="20"/>
      <c r="F3155" s="20"/>
      <c r="G3155" s="19"/>
      <c r="H3155" s="19"/>
      <c r="I3155" s="76" t="str">
        <f>IF(AND(Table1[[#This Row],[Was this permit part of a consolidated review?]]="No", Table1[[#This Row],[Date Notice of Complete Application Issued]]&lt;&gt;"", Table1[[#This Row],[Date of Decision]]&lt;&gt;""), Table1[[#This Row],[Date of Decision]]-Table1[[#This Row],[Date Notice of Complete Application Issued]], "")</f>
        <v/>
      </c>
      <c r="J315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5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5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55" s="74" t="str">
        <f>IF(Table1[[#This Row],[Was there an agreed upon decision date?]]="Yes",
    "Mutually agreed timeline",
    IF(ISNUMBER(Table1[[#This Row],[Total Active Review Days 
(without pauses)]]),
        IF(Table1[[#This Row],[Total Active Review Days 
(without pauses)]] &gt; Table1[[#This Row],[Deadline 
(Hidden Helper)]], "Yes", "No"),
    ""))</f>
        <v/>
      </c>
      <c r="N3155" s="8"/>
      <c r="O3155" s="8"/>
      <c r="BU3155"/>
      <c r="BV3155"/>
    </row>
    <row r="3156" spans="1:74" x14ac:dyDescent="0.25">
      <c r="A3156" s="18"/>
      <c r="B3156" s="20"/>
      <c r="C3156" s="72"/>
      <c r="D3156" s="19"/>
      <c r="E3156" s="20"/>
      <c r="F3156" s="20"/>
      <c r="G3156" s="19"/>
      <c r="H3156" s="19"/>
      <c r="I3156" s="76" t="str">
        <f>IF(AND(Table1[[#This Row],[Was this permit part of a consolidated review?]]="No", Table1[[#This Row],[Date Notice of Complete Application Issued]]&lt;&gt;"", Table1[[#This Row],[Date of Decision]]&lt;&gt;""), Table1[[#This Row],[Date of Decision]]-Table1[[#This Row],[Date Notice of Complete Application Issued]], "")</f>
        <v/>
      </c>
      <c r="J315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5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5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56" s="74" t="str">
        <f>IF(Table1[[#This Row],[Was there an agreed upon decision date?]]="Yes",
    "Mutually agreed timeline",
    IF(ISNUMBER(Table1[[#This Row],[Total Active Review Days 
(without pauses)]]),
        IF(Table1[[#This Row],[Total Active Review Days 
(without pauses)]] &gt; Table1[[#This Row],[Deadline 
(Hidden Helper)]], "Yes", "No"),
    ""))</f>
        <v/>
      </c>
      <c r="N3156" s="8"/>
      <c r="O3156" s="8"/>
      <c r="BU3156"/>
      <c r="BV3156"/>
    </row>
    <row r="3157" spans="1:74" x14ac:dyDescent="0.25">
      <c r="A3157" s="18"/>
      <c r="B3157" s="20"/>
      <c r="C3157" s="72"/>
      <c r="D3157" s="19"/>
      <c r="E3157" s="20"/>
      <c r="F3157" s="20"/>
      <c r="G3157" s="19"/>
      <c r="H3157" s="19"/>
      <c r="I3157" s="76" t="str">
        <f>IF(AND(Table1[[#This Row],[Was this permit part of a consolidated review?]]="No", Table1[[#This Row],[Date Notice of Complete Application Issued]]&lt;&gt;"", Table1[[#This Row],[Date of Decision]]&lt;&gt;""), Table1[[#This Row],[Date of Decision]]-Table1[[#This Row],[Date Notice of Complete Application Issued]], "")</f>
        <v/>
      </c>
      <c r="J315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5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5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57" s="74" t="str">
        <f>IF(Table1[[#This Row],[Was there an agreed upon decision date?]]="Yes",
    "Mutually agreed timeline",
    IF(ISNUMBER(Table1[[#This Row],[Total Active Review Days 
(without pauses)]]),
        IF(Table1[[#This Row],[Total Active Review Days 
(without pauses)]] &gt; Table1[[#This Row],[Deadline 
(Hidden Helper)]], "Yes", "No"),
    ""))</f>
        <v/>
      </c>
      <c r="N3157" s="8"/>
      <c r="O3157" s="8"/>
      <c r="BU3157"/>
      <c r="BV3157"/>
    </row>
    <row r="3158" spans="1:74" x14ac:dyDescent="0.25">
      <c r="A3158" s="18"/>
      <c r="B3158" s="20"/>
      <c r="C3158" s="72"/>
      <c r="D3158" s="19"/>
      <c r="E3158" s="20"/>
      <c r="F3158" s="20"/>
      <c r="G3158" s="19"/>
      <c r="H3158" s="19"/>
      <c r="I3158" s="76" t="str">
        <f>IF(AND(Table1[[#This Row],[Was this permit part of a consolidated review?]]="No", Table1[[#This Row],[Date Notice of Complete Application Issued]]&lt;&gt;"", Table1[[#This Row],[Date of Decision]]&lt;&gt;""), Table1[[#This Row],[Date of Decision]]-Table1[[#This Row],[Date Notice of Complete Application Issued]], "")</f>
        <v/>
      </c>
      <c r="J315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5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5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58" s="74" t="str">
        <f>IF(Table1[[#This Row],[Was there an agreed upon decision date?]]="Yes",
    "Mutually agreed timeline",
    IF(ISNUMBER(Table1[[#This Row],[Total Active Review Days 
(without pauses)]]),
        IF(Table1[[#This Row],[Total Active Review Days 
(without pauses)]] &gt; Table1[[#This Row],[Deadline 
(Hidden Helper)]], "Yes", "No"),
    ""))</f>
        <v/>
      </c>
      <c r="N3158" s="8"/>
      <c r="O3158" s="8"/>
      <c r="BU3158"/>
      <c r="BV3158"/>
    </row>
    <row r="3159" spans="1:74" x14ac:dyDescent="0.25">
      <c r="A3159" s="18"/>
      <c r="B3159" s="20"/>
      <c r="C3159" s="72"/>
      <c r="D3159" s="19"/>
      <c r="E3159" s="20"/>
      <c r="F3159" s="20"/>
      <c r="G3159" s="19"/>
      <c r="H3159" s="19"/>
      <c r="I3159" s="76" t="str">
        <f>IF(AND(Table1[[#This Row],[Was this permit part of a consolidated review?]]="No", Table1[[#This Row],[Date Notice of Complete Application Issued]]&lt;&gt;"", Table1[[#This Row],[Date of Decision]]&lt;&gt;""), Table1[[#This Row],[Date of Decision]]-Table1[[#This Row],[Date Notice of Complete Application Issued]], "")</f>
        <v/>
      </c>
      <c r="J315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5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5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59" s="74" t="str">
        <f>IF(Table1[[#This Row],[Was there an agreed upon decision date?]]="Yes",
    "Mutually agreed timeline",
    IF(ISNUMBER(Table1[[#This Row],[Total Active Review Days 
(without pauses)]]),
        IF(Table1[[#This Row],[Total Active Review Days 
(without pauses)]] &gt; Table1[[#This Row],[Deadline 
(Hidden Helper)]], "Yes", "No"),
    ""))</f>
        <v/>
      </c>
      <c r="N3159" s="8"/>
      <c r="O3159" s="8"/>
      <c r="BU3159"/>
      <c r="BV3159"/>
    </row>
    <row r="3160" spans="1:74" x14ac:dyDescent="0.25">
      <c r="A3160" s="18"/>
      <c r="B3160" s="20"/>
      <c r="C3160" s="72"/>
      <c r="D3160" s="19"/>
      <c r="E3160" s="20"/>
      <c r="F3160" s="20"/>
      <c r="G3160" s="19"/>
      <c r="H3160" s="19"/>
      <c r="I3160" s="76" t="str">
        <f>IF(AND(Table1[[#This Row],[Was this permit part of a consolidated review?]]="No", Table1[[#This Row],[Date Notice of Complete Application Issued]]&lt;&gt;"", Table1[[#This Row],[Date of Decision]]&lt;&gt;""), Table1[[#This Row],[Date of Decision]]-Table1[[#This Row],[Date Notice of Complete Application Issued]], "")</f>
        <v/>
      </c>
      <c r="J316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6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6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60" s="74" t="str">
        <f>IF(Table1[[#This Row],[Was there an agreed upon decision date?]]="Yes",
    "Mutually agreed timeline",
    IF(ISNUMBER(Table1[[#This Row],[Total Active Review Days 
(without pauses)]]),
        IF(Table1[[#This Row],[Total Active Review Days 
(without pauses)]] &gt; Table1[[#This Row],[Deadline 
(Hidden Helper)]], "Yes", "No"),
    ""))</f>
        <v/>
      </c>
      <c r="N3160" s="8"/>
      <c r="O3160" s="8"/>
      <c r="BU3160"/>
      <c r="BV3160"/>
    </row>
    <row r="3161" spans="1:74" x14ac:dyDescent="0.25">
      <c r="A3161" s="18"/>
      <c r="B3161" s="20"/>
      <c r="C3161" s="72"/>
      <c r="D3161" s="19"/>
      <c r="E3161" s="20"/>
      <c r="F3161" s="20"/>
      <c r="G3161" s="19"/>
      <c r="H3161" s="19"/>
      <c r="I3161" s="76" t="str">
        <f>IF(AND(Table1[[#This Row],[Was this permit part of a consolidated review?]]="No", Table1[[#This Row],[Date Notice of Complete Application Issued]]&lt;&gt;"", Table1[[#This Row],[Date of Decision]]&lt;&gt;""), Table1[[#This Row],[Date of Decision]]-Table1[[#This Row],[Date Notice of Complete Application Issued]], "")</f>
        <v/>
      </c>
      <c r="J316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6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6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61" s="74" t="str">
        <f>IF(Table1[[#This Row],[Was there an agreed upon decision date?]]="Yes",
    "Mutually agreed timeline",
    IF(ISNUMBER(Table1[[#This Row],[Total Active Review Days 
(without pauses)]]),
        IF(Table1[[#This Row],[Total Active Review Days 
(without pauses)]] &gt; Table1[[#This Row],[Deadline 
(Hidden Helper)]], "Yes", "No"),
    ""))</f>
        <v/>
      </c>
      <c r="N3161" s="8"/>
      <c r="O3161" s="8"/>
      <c r="BU3161"/>
      <c r="BV3161"/>
    </row>
    <row r="3162" spans="1:74" x14ac:dyDescent="0.25">
      <c r="A3162" s="18"/>
      <c r="B3162" s="20"/>
      <c r="C3162" s="72"/>
      <c r="D3162" s="19"/>
      <c r="E3162" s="20"/>
      <c r="F3162" s="20"/>
      <c r="G3162" s="19"/>
      <c r="H3162" s="19"/>
      <c r="I3162" s="76" t="str">
        <f>IF(AND(Table1[[#This Row],[Was this permit part of a consolidated review?]]="No", Table1[[#This Row],[Date Notice of Complete Application Issued]]&lt;&gt;"", Table1[[#This Row],[Date of Decision]]&lt;&gt;""), Table1[[#This Row],[Date of Decision]]-Table1[[#This Row],[Date Notice of Complete Application Issued]], "")</f>
        <v/>
      </c>
      <c r="J316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6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6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62" s="74" t="str">
        <f>IF(Table1[[#This Row],[Was there an agreed upon decision date?]]="Yes",
    "Mutually agreed timeline",
    IF(ISNUMBER(Table1[[#This Row],[Total Active Review Days 
(without pauses)]]),
        IF(Table1[[#This Row],[Total Active Review Days 
(without pauses)]] &gt; Table1[[#This Row],[Deadline 
(Hidden Helper)]], "Yes", "No"),
    ""))</f>
        <v/>
      </c>
      <c r="N3162" s="8"/>
      <c r="O3162" s="8"/>
      <c r="BU3162"/>
      <c r="BV3162"/>
    </row>
    <row r="3163" spans="1:74" x14ac:dyDescent="0.25">
      <c r="A3163" s="18"/>
      <c r="B3163" s="20"/>
      <c r="C3163" s="72"/>
      <c r="D3163" s="19"/>
      <c r="E3163" s="20"/>
      <c r="F3163" s="20"/>
      <c r="G3163" s="19"/>
      <c r="H3163" s="19"/>
      <c r="I3163" s="76" t="str">
        <f>IF(AND(Table1[[#This Row],[Was this permit part of a consolidated review?]]="No", Table1[[#This Row],[Date Notice of Complete Application Issued]]&lt;&gt;"", Table1[[#This Row],[Date of Decision]]&lt;&gt;""), Table1[[#This Row],[Date of Decision]]-Table1[[#This Row],[Date Notice of Complete Application Issued]], "")</f>
        <v/>
      </c>
      <c r="J316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6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6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63" s="74" t="str">
        <f>IF(Table1[[#This Row],[Was there an agreed upon decision date?]]="Yes",
    "Mutually agreed timeline",
    IF(ISNUMBER(Table1[[#This Row],[Total Active Review Days 
(without pauses)]]),
        IF(Table1[[#This Row],[Total Active Review Days 
(without pauses)]] &gt; Table1[[#This Row],[Deadline 
(Hidden Helper)]], "Yes", "No"),
    ""))</f>
        <v/>
      </c>
      <c r="N3163" s="8"/>
      <c r="O3163" s="8"/>
      <c r="BU3163"/>
      <c r="BV3163"/>
    </row>
    <row r="3164" spans="1:74" x14ac:dyDescent="0.25">
      <c r="A3164" s="18"/>
      <c r="B3164" s="20"/>
      <c r="C3164" s="72"/>
      <c r="D3164" s="19"/>
      <c r="E3164" s="20"/>
      <c r="F3164" s="20"/>
      <c r="G3164" s="19"/>
      <c r="H3164" s="19"/>
      <c r="I3164" s="76" t="str">
        <f>IF(AND(Table1[[#This Row],[Was this permit part of a consolidated review?]]="No", Table1[[#This Row],[Date Notice of Complete Application Issued]]&lt;&gt;"", Table1[[#This Row],[Date of Decision]]&lt;&gt;""), Table1[[#This Row],[Date of Decision]]-Table1[[#This Row],[Date Notice of Complete Application Issued]], "")</f>
        <v/>
      </c>
      <c r="J316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6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6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64" s="74" t="str">
        <f>IF(Table1[[#This Row],[Was there an agreed upon decision date?]]="Yes",
    "Mutually agreed timeline",
    IF(ISNUMBER(Table1[[#This Row],[Total Active Review Days 
(without pauses)]]),
        IF(Table1[[#This Row],[Total Active Review Days 
(without pauses)]] &gt; Table1[[#This Row],[Deadline 
(Hidden Helper)]], "Yes", "No"),
    ""))</f>
        <v/>
      </c>
      <c r="N3164" s="8"/>
      <c r="O3164" s="8"/>
      <c r="BU3164"/>
      <c r="BV3164"/>
    </row>
    <row r="3165" spans="1:74" x14ac:dyDescent="0.25">
      <c r="A3165" s="18"/>
      <c r="B3165" s="20"/>
      <c r="C3165" s="72"/>
      <c r="D3165" s="19"/>
      <c r="E3165" s="20"/>
      <c r="F3165" s="20"/>
      <c r="G3165" s="19"/>
      <c r="H3165" s="19"/>
      <c r="I3165" s="76" t="str">
        <f>IF(AND(Table1[[#This Row],[Was this permit part of a consolidated review?]]="No", Table1[[#This Row],[Date Notice of Complete Application Issued]]&lt;&gt;"", Table1[[#This Row],[Date of Decision]]&lt;&gt;""), Table1[[#This Row],[Date of Decision]]-Table1[[#This Row],[Date Notice of Complete Application Issued]], "")</f>
        <v/>
      </c>
      <c r="J316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6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6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65" s="74" t="str">
        <f>IF(Table1[[#This Row],[Was there an agreed upon decision date?]]="Yes",
    "Mutually agreed timeline",
    IF(ISNUMBER(Table1[[#This Row],[Total Active Review Days 
(without pauses)]]),
        IF(Table1[[#This Row],[Total Active Review Days 
(without pauses)]] &gt; Table1[[#This Row],[Deadline 
(Hidden Helper)]], "Yes", "No"),
    ""))</f>
        <v/>
      </c>
      <c r="N3165" s="8"/>
      <c r="O3165" s="8"/>
      <c r="BU3165"/>
      <c r="BV3165"/>
    </row>
    <row r="3166" spans="1:74" x14ac:dyDescent="0.25">
      <c r="A3166" s="18"/>
      <c r="B3166" s="20"/>
      <c r="C3166" s="72"/>
      <c r="D3166" s="19"/>
      <c r="E3166" s="20"/>
      <c r="F3166" s="20"/>
      <c r="G3166" s="19"/>
      <c r="H3166" s="19"/>
      <c r="I3166" s="76" t="str">
        <f>IF(AND(Table1[[#This Row],[Was this permit part of a consolidated review?]]="No", Table1[[#This Row],[Date Notice of Complete Application Issued]]&lt;&gt;"", Table1[[#This Row],[Date of Decision]]&lt;&gt;""), Table1[[#This Row],[Date of Decision]]-Table1[[#This Row],[Date Notice of Complete Application Issued]], "")</f>
        <v/>
      </c>
      <c r="J316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6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6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66" s="74" t="str">
        <f>IF(Table1[[#This Row],[Was there an agreed upon decision date?]]="Yes",
    "Mutually agreed timeline",
    IF(ISNUMBER(Table1[[#This Row],[Total Active Review Days 
(without pauses)]]),
        IF(Table1[[#This Row],[Total Active Review Days 
(without pauses)]] &gt; Table1[[#This Row],[Deadline 
(Hidden Helper)]], "Yes", "No"),
    ""))</f>
        <v/>
      </c>
      <c r="N3166" s="8"/>
      <c r="O3166" s="8"/>
      <c r="BU3166"/>
      <c r="BV3166"/>
    </row>
    <row r="3167" spans="1:74" x14ac:dyDescent="0.25">
      <c r="A3167" s="18"/>
      <c r="B3167" s="20"/>
      <c r="C3167" s="72"/>
      <c r="D3167" s="19"/>
      <c r="E3167" s="20"/>
      <c r="F3167" s="20"/>
      <c r="G3167" s="19"/>
      <c r="H3167" s="19"/>
      <c r="I3167" s="76" t="str">
        <f>IF(AND(Table1[[#This Row],[Was this permit part of a consolidated review?]]="No", Table1[[#This Row],[Date Notice of Complete Application Issued]]&lt;&gt;"", Table1[[#This Row],[Date of Decision]]&lt;&gt;""), Table1[[#This Row],[Date of Decision]]-Table1[[#This Row],[Date Notice of Complete Application Issued]], "")</f>
        <v/>
      </c>
      <c r="J316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6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6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67" s="74" t="str">
        <f>IF(Table1[[#This Row],[Was there an agreed upon decision date?]]="Yes",
    "Mutually agreed timeline",
    IF(ISNUMBER(Table1[[#This Row],[Total Active Review Days 
(without pauses)]]),
        IF(Table1[[#This Row],[Total Active Review Days 
(without pauses)]] &gt; Table1[[#This Row],[Deadline 
(Hidden Helper)]], "Yes", "No"),
    ""))</f>
        <v/>
      </c>
      <c r="N3167" s="8"/>
      <c r="O3167" s="8"/>
      <c r="BU3167"/>
      <c r="BV3167"/>
    </row>
    <row r="3168" spans="1:74" x14ac:dyDescent="0.25">
      <c r="A3168" s="18"/>
      <c r="B3168" s="20"/>
      <c r="C3168" s="72"/>
      <c r="D3168" s="19"/>
      <c r="E3168" s="20"/>
      <c r="F3168" s="20"/>
      <c r="G3168" s="19"/>
      <c r="H3168" s="19"/>
      <c r="I3168" s="76" t="str">
        <f>IF(AND(Table1[[#This Row],[Was this permit part of a consolidated review?]]="No", Table1[[#This Row],[Date Notice of Complete Application Issued]]&lt;&gt;"", Table1[[#This Row],[Date of Decision]]&lt;&gt;""), Table1[[#This Row],[Date of Decision]]-Table1[[#This Row],[Date Notice of Complete Application Issued]], "")</f>
        <v/>
      </c>
      <c r="J316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6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6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68" s="74" t="str">
        <f>IF(Table1[[#This Row],[Was there an agreed upon decision date?]]="Yes",
    "Mutually agreed timeline",
    IF(ISNUMBER(Table1[[#This Row],[Total Active Review Days 
(without pauses)]]),
        IF(Table1[[#This Row],[Total Active Review Days 
(without pauses)]] &gt; Table1[[#This Row],[Deadline 
(Hidden Helper)]], "Yes", "No"),
    ""))</f>
        <v/>
      </c>
      <c r="N3168" s="8"/>
      <c r="O3168" s="8"/>
      <c r="BU3168"/>
      <c r="BV3168"/>
    </row>
    <row r="3169" spans="1:74" x14ac:dyDescent="0.25">
      <c r="A3169" s="18"/>
      <c r="B3169" s="20"/>
      <c r="C3169" s="72"/>
      <c r="D3169" s="19"/>
      <c r="E3169" s="20"/>
      <c r="F3169" s="20"/>
      <c r="G3169" s="19"/>
      <c r="H3169" s="19"/>
      <c r="I3169" s="76" t="str">
        <f>IF(AND(Table1[[#This Row],[Was this permit part of a consolidated review?]]="No", Table1[[#This Row],[Date Notice of Complete Application Issued]]&lt;&gt;"", Table1[[#This Row],[Date of Decision]]&lt;&gt;""), Table1[[#This Row],[Date of Decision]]-Table1[[#This Row],[Date Notice of Complete Application Issued]], "")</f>
        <v/>
      </c>
      <c r="J316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6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6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69" s="74" t="str">
        <f>IF(Table1[[#This Row],[Was there an agreed upon decision date?]]="Yes",
    "Mutually agreed timeline",
    IF(ISNUMBER(Table1[[#This Row],[Total Active Review Days 
(without pauses)]]),
        IF(Table1[[#This Row],[Total Active Review Days 
(without pauses)]] &gt; Table1[[#This Row],[Deadline 
(Hidden Helper)]], "Yes", "No"),
    ""))</f>
        <v/>
      </c>
      <c r="N3169" s="8"/>
      <c r="O3169" s="8"/>
      <c r="BU3169"/>
      <c r="BV3169"/>
    </row>
    <row r="3170" spans="1:74" x14ac:dyDescent="0.25">
      <c r="A3170" s="18"/>
      <c r="B3170" s="20"/>
      <c r="C3170" s="72"/>
      <c r="D3170" s="19"/>
      <c r="E3170" s="20"/>
      <c r="F3170" s="20"/>
      <c r="G3170" s="19"/>
      <c r="H3170" s="19"/>
      <c r="I3170" s="76" t="str">
        <f>IF(AND(Table1[[#This Row],[Was this permit part of a consolidated review?]]="No", Table1[[#This Row],[Date Notice of Complete Application Issued]]&lt;&gt;"", Table1[[#This Row],[Date of Decision]]&lt;&gt;""), Table1[[#This Row],[Date of Decision]]-Table1[[#This Row],[Date Notice of Complete Application Issued]], "")</f>
        <v/>
      </c>
      <c r="J317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7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7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70" s="74" t="str">
        <f>IF(Table1[[#This Row],[Was there an agreed upon decision date?]]="Yes",
    "Mutually agreed timeline",
    IF(ISNUMBER(Table1[[#This Row],[Total Active Review Days 
(without pauses)]]),
        IF(Table1[[#This Row],[Total Active Review Days 
(without pauses)]] &gt; Table1[[#This Row],[Deadline 
(Hidden Helper)]], "Yes", "No"),
    ""))</f>
        <v/>
      </c>
      <c r="N3170" s="8"/>
      <c r="O3170" s="8"/>
      <c r="BU3170"/>
      <c r="BV3170"/>
    </row>
    <row r="3171" spans="1:74" x14ac:dyDescent="0.25">
      <c r="A3171" s="18"/>
      <c r="B3171" s="20"/>
      <c r="C3171" s="72"/>
      <c r="D3171" s="19"/>
      <c r="E3171" s="20"/>
      <c r="F3171" s="20"/>
      <c r="G3171" s="19"/>
      <c r="H3171" s="19"/>
      <c r="I3171" s="76" t="str">
        <f>IF(AND(Table1[[#This Row],[Was this permit part of a consolidated review?]]="No", Table1[[#This Row],[Date Notice of Complete Application Issued]]&lt;&gt;"", Table1[[#This Row],[Date of Decision]]&lt;&gt;""), Table1[[#This Row],[Date of Decision]]-Table1[[#This Row],[Date Notice of Complete Application Issued]], "")</f>
        <v/>
      </c>
      <c r="J317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7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7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71" s="74" t="str">
        <f>IF(Table1[[#This Row],[Was there an agreed upon decision date?]]="Yes",
    "Mutually agreed timeline",
    IF(ISNUMBER(Table1[[#This Row],[Total Active Review Days 
(without pauses)]]),
        IF(Table1[[#This Row],[Total Active Review Days 
(without pauses)]] &gt; Table1[[#This Row],[Deadline 
(Hidden Helper)]], "Yes", "No"),
    ""))</f>
        <v/>
      </c>
      <c r="N3171" s="8"/>
      <c r="O3171" s="8"/>
      <c r="BU3171"/>
      <c r="BV3171"/>
    </row>
    <row r="3172" spans="1:74" x14ac:dyDescent="0.25">
      <c r="A3172" s="18"/>
      <c r="B3172" s="20"/>
      <c r="C3172" s="72"/>
      <c r="D3172" s="19"/>
      <c r="E3172" s="20"/>
      <c r="F3172" s="20"/>
      <c r="G3172" s="19"/>
      <c r="H3172" s="19"/>
      <c r="I3172" s="76" t="str">
        <f>IF(AND(Table1[[#This Row],[Was this permit part of a consolidated review?]]="No", Table1[[#This Row],[Date Notice of Complete Application Issued]]&lt;&gt;"", Table1[[#This Row],[Date of Decision]]&lt;&gt;""), Table1[[#This Row],[Date of Decision]]-Table1[[#This Row],[Date Notice of Complete Application Issued]], "")</f>
        <v/>
      </c>
      <c r="J317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7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7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72" s="74" t="str">
        <f>IF(Table1[[#This Row],[Was there an agreed upon decision date?]]="Yes",
    "Mutually agreed timeline",
    IF(ISNUMBER(Table1[[#This Row],[Total Active Review Days 
(without pauses)]]),
        IF(Table1[[#This Row],[Total Active Review Days 
(without pauses)]] &gt; Table1[[#This Row],[Deadline 
(Hidden Helper)]], "Yes", "No"),
    ""))</f>
        <v/>
      </c>
      <c r="N3172" s="8"/>
      <c r="O3172" s="8"/>
      <c r="BU3172"/>
      <c r="BV3172"/>
    </row>
    <row r="3173" spans="1:74" x14ac:dyDescent="0.25">
      <c r="A3173" s="18"/>
      <c r="B3173" s="20"/>
      <c r="C3173" s="72"/>
      <c r="D3173" s="19"/>
      <c r="E3173" s="20"/>
      <c r="F3173" s="20"/>
      <c r="G3173" s="19"/>
      <c r="H3173" s="19"/>
      <c r="I3173" s="76" t="str">
        <f>IF(AND(Table1[[#This Row],[Was this permit part of a consolidated review?]]="No", Table1[[#This Row],[Date Notice of Complete Application Issued]]&lt;&gt;"", Table1[[#This Row],[Date of Decision]]&lt;&gt;""), Table1[[#This Row],[Date of Decision]]-Table1[[#This Row],[Date Notice of Complete Application Issued]], "")</f>
        <v/>
      </c>
      <c r="J317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7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7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73" s="74" t="str">
        <f>IF(Table1[[#This Row],[Was there an agreed upon decision date?]]="Yes",
    "Mutually agreed timeline",
    IF(ISNUMBER(Table1[[#This Row],[Total Active Review Days 
(without pauses)]]),
        IF(Table1[[#This Row],[Total Active Review Days 
(without pauses)]] &gt; Table1[[#This Row],[Deadline 
(Hidden Helper)]], "Yes", "No"),
    ""))</f>
        <v/>
      </c>
      <c r="N3173" s="8"/>
      <c r="O3173" s="8"/>
      <c r="BU3173"/>
      <c r="BV3173"/>
    </row>
    <row r="3174" spans="1:74" x14ac:dyDescent="0.25">
      <c r="A3174" s="18"/>
      <c r="B3174" s="20"/>
      <c r="C3174" s="72"/>
      <c r="D3174" s="19"/>
      <c r="E3174" s="20"/>
      <c r="F3174" s="20"/>
      <c r="G3174" s="19"/>
      <c r="H3174" s="19"/>
      <c r="I3174" s="76" t="str">
        <f>IF(AND(Table1[[#This Row],[Was this permit part of a consolidated review?]]="No", Table1[[#This Row],[Date Notice of Complete Application Issued]]&lt;&gt;"", Table1[[#This Row],[Date of Decision]]&lt;&gt;""), Table1[[#This Row],[Date of Decision]]-Table1[[#This Row],[Date Notice of Complete Application Issued]], "")</f>
        <v/>
      </c>
      <c r="J317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7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7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74" s="74" t="str">
        <f>IF(Table1[[#This Row],[Was there an agreed upon decision date?]]="Yes",
    "Mutually agreed timeline",
    IF(ISNUMBER(Table1[[#This Row],[Total Active Review Days 
(without pauses)]]),
        IF(Table1[[#This Row],[Total Active Review Days 
(without pauses)]] &gt; Table1[[#This Row],[Deadline 
(Hidden Helper)]], "Yes", "No"),
    ""))</f>
        <v/>
      </c>
      <c r="N3174" s="8"/>
      <c r="O3174" s="8"/>
      <c r="BU3174"/>
      <c r="BV3174"/>
    </row>
    <row r="3175" spans="1:74" x14ac:dyDescent="0.25">
      <c r="A3175" s="18"/>
      <c r="B3175" s="20"/>
      <c r="C3175" s="72"/>
      <c r="D3175" s="19"/>
      <c r="E3175" s="20"/>
      <c r="F3175" s="20"/>
      <c r="G3175" s="19"/>
      <c r="H3175" s="19"/>
      <c r="I3175" s="76" t="str">
        <f>IF(AND(Table1[[#This Row],[Was this permit part of a consolidated review?]]="No", Table1[[#This Row],[Date Notice of Complete Application Issued]]&lt;&gt;"", Table1[[#This Row],[Date of Decision]]&lt;&gt;""), Table1[[#This Row],[Date of Decision]]-Table1[[#This Row],[Date Notice of Complete Application Issued]], "")</f>
        <v/>
      </c>
      <c r="J317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7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7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75" s="74" t="str">
        <f>IF(Table1[[#This Row],[Was there an agreed upon decision date?]]="Yes",
    "Mutually agreed timeline",
    IF(ISNUMBER(Table1[[#This Row],[Total Active Review Days 
(without pauses)]]),
        IF(Table1[[#This Row],[Total Active Review Days 
(without pauses)]] &gt; Table1[[#This Row],[Deadline 
(Hidden Helper)]], "Yes", "No"),
    ""))</f>
        <v/>
      </c>
      <c r="N3175" s="8"/>
      <c r="O3175" s="8"/>
      <c r="BU3175"/>
      <c r="BV3175"/>
    </row>
    <row r="3176" spans="1:74" x14ac:dyDescent="0.25">
      <c r="A3176" s="18"/>
      <c r="B3176" s="20"/>
      <c r="C3176" s="72"/>
      <c r="D3176" s="19"/>
      <c r="E3176" s="20"/>
      <c r="F3176" s="20"/>
      <c r="G3176" s="19"/>
      <c r="H3176" s="19"/>
      <c r="I3176" s="76" t="str">
        <f>IF(AND(Table1[[#This Row],[Was this permit part of a consolidated review?]]="No", Table1[[#This Row],[Date Notice of Complete Application Issued]]&lt;&gt;"", Table1[[#This Row],[Date of Decision]]&lt;&gt;""), Table1[[#This Row],[Date of Decision]]-Table1[[#This Row],[Date Notice of Complete Application Issued]], "")</f>
        <v/>
      </c>
      <c r="J317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7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7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76" s="74" t="str">
        <f>IF(Table1[[#This Row],[Was there an agreed upon decision date?]]="Yes",
    "Mutually agreed timeline",
    IF(ISNUMBER(Table1[[#This Row],[Total Active Review Days 
(without pauses)]]),
        IF(Table1[[#This Row],[Total Active Review Days 
(without pauses)]] &gt; Table1[[#This Row],[Deadline 
(Hidden Helper)]], "Yes", "No"),
    ""))</f>
        <v/>
      </c>
      <c r="N3176" s="8"/>
      <c r="O3176" s="8"/>
      <c r="BU3176"/>
      <c r="BV3176"/>
    </row>
    <row r="3177" spans="1:74" x14ac:dyDescent="0.25">
      <c r="A3177" s="18"/>
      <c r="B3177" s="20"/>
      <c r="C3177" s="72"/>
      <c r="D3177" s="19"/>
      <c r="E3177" s="20"/>
      <c r="F3177" s="20"/>
      <c r="G3177" s="19"/>
      <c r="H3177" s="19"/>
      <c r="I3177" s="76" t="str">
        <f>IF(AND(Table1[[#This Row],[Was this permit part of a consolidated review?]]="No", Table1[[#This Row],[Date Notice of Complete Application Issued]]&lt;&gt;"", Table1[[#This Row],[Date of Decision]]&lt;&gt;""), Table1[[#This Row],[Date of Decision]]-Table1[[#This Row],[Date Notice of Complete Application Issued]], "")</f>
        <v/>
      </c>
      <c r="J317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7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7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77" s="74" t="str">
        <f>IF(Table1[[#This Row],[Was there an agreed upon decision date?]]="Yes",
    "Mutually agreed timeline",
    IF(ISNUMBER(Table1[[#This Row],[Total Active Review Days 
(without pauses)]]),
        IF(Table1[[#This Row],[Total Active Review Days 
(without pauses)]] &gt; Table1[[#This Row],[Deadline 
(Hidden Helper)]], "Yes", "No"),
    ""))</f>
        <v/>
      </c>
      <c r="N3177" s="8"/>
      <c r="O3177" s="8"/>
      <c r="BU3177"/>
      <c r="BV3177"/>
    </row>
    <row r="3178" spans="1:74" x14ac:dyDescent="0.25">
      <c r="A3178" s="18"/>
      <c r="B3178" s="20"/>
      <c r="C3178" s="72"/>
      <c r="D3178" s="19"/>
      <c r="E3178" s="20"/>
      <c r="F3178" s="20"/>
      <c r="G3178" s="19"/>
      <c r="H3178" s="19"/>
      <c r="I3178" s="76" t="str">
        <f>IF(AND(Table1[[#This Row],[Was this permit part of a consolidated review?]]="No", Table1[[#This Row],[Date Notice of Complete Application Issued]]&lt;&gt;"", Table1[[#This Row],[Date of Decision]]&lt;&gt;""), Table1[[#This Row],[Date of Decision]]-Table1[[#This Row],[Date Notice of Complete Application Issued]], "")</f>
        <v/>
      </c>
      <c r="J317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7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7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78" s="74" t="str">
        <f>IF(Table1[[#This Row],[Was there an agreed upon decision date?]]="Yes",
    "Mutually agreed timeline",
    IF(ISNUMBER(Table1[[#This Row],[Total Active Review Days 
(without pauses)]]),
        IF(Table1[[#This Row],[Total Active Review Days 
(without pauses)]] &gt; Table1[[#This Row],[Deadline 
(Hidden Helper)]], "Yes", "No"),
    ""))</f>
        <v/>
      </c>
      <c r="N3178" s="8"/>
      <c r="O3178" s="8"/>
      <c r="BU3178"/>
      <c r="BV3178"/>
    </row>
    <row r="3179" spans="1:74" x14ac:dyDescent="0.25">
      <c r="A3179" s="18"/>
      <c r="B3179" s="20"/>
      <c r="C3179" s="72"/>
      <c r="D3179" s="19"/>
      <c r="E3179" s="20"/>
      <c r="F3179" s="20"/>
      <c r="G3179" s="19"/>
      <c r="H3179" s="19"/>
      <c r="I3179" s="76" t="str">
        <f>IF(AND(Table1[[#This Row],[Was this permit part of a consolidated review?]]="No", Table1[[#This Row],[Date Notice of Complete Application Issued]]&lt;&gt;"", Table1[[#This Row],[Date of Decision]]&lt;&gt;""), Table1[[#This Row],[Date of Decision]]-Table1[[#This Row],[Date Notice of Complete Application Issued]], "")</f>
        <v/>
      </c>
      <c r="J317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7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7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79" s="74" t="str">
        <f>IF(Table1[[#This Row],[Was there an agreed upon decision date?]]="Yes",
    "Mutually agreed timeline",
    IF(ISNUMBER(Table1[[#This Row],[Total Active Review Days 
(without pauses)]]),
        IF(Table1[[#This Row],[Total Active Review Days 
(without pauses)]] &gt; Table1[[#This Row],[Deadline 
(Hidden Helper)]], "Yes", "No"),
    ""))</f>
        <v/>
      </c>
      <c r="N3179" s="8"/>
      <c r="O3179" s="8"/>
      <c r="BU3179"/>
      <c r="BV3179"/>
    </row>
    <row r="3180" spans="1:74" x14ac:dyDescent="0.25">
      <c r="A3180" s="18"/>
      <c r="B3180" s="20"/>
      <c r="C3180" s="72"/>
      <c r="D3180" s="19"/>
      <c r="E3180" s="20"/>
      <c r="F3180" s="20"/>
      <c r="G3180" s="19"/>
      <c r="H3180" s="19"/>
      <c r="I3180" s="76" t="str">
        <f>IF(AND(Table1[[#This Row],[Was this permit part of a consolidated review?]]="No", Table1[[#This Row],[Date Notice of Complete Application Issued]]&lt;&gt;"", Table1[[#This Row],[Date of Decision]]&lt;&gt;""), Table1[[#This Row],[Date of Decision]]-Table1[[#This Row],[Date Notice of Complete Application Issued]], "")</f>
        <v/>
      </c>
      <c r="J318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8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8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80" s="74" t="str">
        <f>IF(Table1[[#This Row],[Was there an agreed upon decision date?]]="Yes",
    "Mutually agreed timeline",
    IF(ISNUMBER(Table1[[#This Row],[Total Active Review Days 
(without pauses)]]),
        IF(Table1[[#This Row],[Total Active Review Days 
(without pauses)]] &gt; Table1[[#This Row],[Deadline 
(Hidden Helper)]], "Yes", "No"),
    ""))</f>
        <v/>
      </c>
      <c r="N3180" s="8"/>
      <c r="O3180" s="8"/>
      <c r="BU3180"/>
      <c r="BV3180"/>
    </row>
    <row r="3181" spans="1:74" x14ac:dyDescent="0.25">
      <c r="A3181" s="18"/>
      <c r="B3181" s="20"/>
      <c r="C3181" s="72"/>
      <c r="D3181" s="19"/>
      <c r="E3181" s="20"/>
      <c r="F3181" s="20"/>
      <c r="G3181" s="19"/>
      <c r="H3181" s="19"/>
      <c r="I3181" s="76" t="str">
        <f>IF(AND(Table1[[#This Row],[Was this permit part of a consolidated review?]]="No", Table1[[#This Row],[Date Notice of Complete Application Issued]]&lt;&gt;"", Table1[[#This Row],[Date of Decision]]&lt;&gt;""), Table1[[#This Row],[Date of Decision]]-Table1[[#This Row],[Date Notice of Complete Application Issued]], "")</f>
        <v/>
      </c>
      <c r="J318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8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8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81" s="74" t="str">
        <f>IF(Table1[[#This Row],[Was there an agreed upon decision date?]]="Yes",
    "Mutually agreed timeline",
    IF(ISNUMBER(Table1[[#This Row],[Total Active Review Days 
(without pauses)]]),
        IF(Table1[[#This Row],[Total Active Review Days 
(without pauses)]] &gt; Table1[[#This Row],[Deadline 
(Hidden Helper)]], "Yes", "No"),
    ""))</f>
        <v/>
      </c>
      <c r="N3181" s="8"/>
      <c r="O3181" s="8"/>
      <c r="BU3181"/>
      <c r="BV3181"/>
    </row>
    <row r="3182" spans="1:74" x14ac:dyDescent="0.25">
      <c r="A3182" s="18"/>
      <c r="B3182" s="20"/>
      <c r="C3182" s="72"/>
      <c r="D3182" s="19"/>
      <c r="E3182" s="20"/>
      <c r="F3182" s="20"/>
      <c r="G3182" s="19"/>
      <c r="H3182" s="19"/>
      <c r="I3182" s="76" t="str">
        <f>IF(AND(Table1[[#This Row],[Was this permit part of a consolidated review?]]="No", Table1[[#This Row],[Date Notice of Complete Application Issued]]&lt;&gt;"", Table1[[#This Row],[Date of Decision]]&lt;&gt;""), Table1[[#This Row],[Date of Decision]]-Table1[[#This Row],[Date Notice of Complete Application Issued]], "")</f>
        <v/>
      </c>
      <c r="J318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8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8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82" s="74" t="str">
        <f>IF(Table1[[#This Row],[Was there an agreed upon decision date?]]="Yes",
    "Mutually agreed timeline",
    IF(ISNUMBER(Table1[[#This Row],[Total Active Review Days 
(without pauses)]]),
        IF(Table1[[#This Row],[Total Active Review Days 
(without pauses)]] &gt; Table1[[#This Row],[Deadline 
(Hidden Helper)]], "Yes", "No"),
    ""))</f>
        <v/>
      </c>
      <c r="N3182" s="8"/>
      <c r="O3182" s="8"/>
      <c r="BU3182"/>
      <c r="BV3182"/>
    </row>
    <row r="3183" spans="1:74" x14ac:dyDescent="0.25">
      <c r="A3183" s="18"/>
      <c r="B3183" s="20"/>
      <c r="C3183" s="72"/>
      <c r="D3183" s="19"/>
      <c r="E3183" s="20"/>
      <c r="F3183" s="20"/>
      <c r="G3183" s="19"/>
      <c r="H3183" s="19"/>
      <c r="I3183" s="76" t="str">
        <f>IF(AND(Table1[[#This Row],[Was this permit part of a consolidated review?]]="No", Table1[[#This Row],[Date Notice of Complete Application Issued]]&lt;&gt;"", Table1[[#This Row],[Date of Decision]]&lt;&gt;""), Table1[[#This Row],[Date of Decision]]-Table1[[#This Row],[Date Notice of Complete Application Issued]], "")</f>
        <v/>
      </c>
      <c r="J318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8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8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83" s="74" t="str">
        <f>IF(Table1[[#This Row],[Was there an agreed upon decision date?]]="Yes",
    "Mutually agreed timeline",
    IF(ISNUMBER(Table1[[#This Row],[Total Active Review Days 
(without pauses)]]),
        IF(Table1[[#This Row],[Total Active Review Days 
(without pauses)]] &gt; Table1[[#This Row],[Deadline 
(Hidden Helper)]], "Yes", "No"),
    ""))</f>
        <v/>
      </c>
      <c r="N3183" s="8"/>
      <c r="O3183" s="8"/>
      <c r="BU3183"/>
      <c r="BV3183"/>
    </row>
    <row r="3184" spans="1:74" x14ac:dyDescent="0.25">
      <c r="A3184" s="18"/>
      <c r="B3184" s="20"/>
      <c r="C3184" s="72"/>
      <c r="D3184" s="19"/>
      <c r="E3184" s="20"/>
      <c r="F3184" s="20"/>
      <c r="G3184" s="19"/>
      <c r="H3184" s="19"/>
      <c r="I3184" s="76" t="str">
        <f>IF(AND(Table1[[#This Row],[Was this permit part of a consolidated review?]]="No", Table1[[#This Row],[Date Notice of Complete Application Issued]]&lt;&gt;"", Table1[[#This Row],[Date of Decision]]&lt;&gt;""), Table1[[#This Row],[Date of Decision]]-Table1[[#This Row],[Date Notice of Complete Application Issued]], "")</f>
        <v/>
      </c>
      <c r="J318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8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8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84" s="74" t="str">
        <f>IF(Table1[[#This Row],[Was there an agreed upon decision date?]]="Yes",
    "Mutually agreed timeline",
    IF(ISNUMBER(Table1[[#This Row],[Total Active Review Days 
(without pauses)]]),
        IF(Table1[[#This Row],[Total Active Review Days 
(without pauses)]] &gt; Table1[[#This Row],[Deadline 
(Hidden Helper)]], "Yes", "No"),
    ""))</f>
        <v/>
      </c>
      <c r="N3184" s="8"/>
      <c r="O3184" s="8"/>
      <c r="BU3184"/>
      <c r="BV3184"/>
    </row>
    <row r="3185" spans="1:74" x14ac:dyDescent="0.25">
      <c r="A3185" s="18"/>
      <c r="B3185" s="20"/>
      <c r="C3185" s="72"/>
      <c r="D3185" s="19"/>
      <c r="E3185" s="20"/>
      <c r="F3185" s="20"/>
      <c r="G3185" s="19"/>
      <c r="H3185" s="19"/>
      <c r="I3185" s="76" t="str">
        <f>IF(AND(Table1[[#This Row],[Was this permit part of a consolidated review?]]="No", Table1[[#This Row],[Date Notice of Complete Application Issued]]&lt;&gt;"", Table1[[#This Row],[Date of Decision]]&lt;&gt;""), Table1[[#This Row],[Date of Decision]]-Table1[[#This Row],[Date Notice of Complete Application Issued]], "")</f>
        <v/>
      </c>
      <c r="J318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8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8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85" s="74" t="str">
        <f>IF(Table1[[#This Row],[Was there an agreed upon decision date?]]="Yes",
    "Mutually agreed timeline",
    IF(ISNUMBER(Table1[[#This Row],[Total Active Review Days 
(without pauses)]]),
        IF(Table1[[#This Row],[Total Active Review Days 
(without pauses)]] &gt; Table1[[#This Row],[Deadline 
(Hidden Helper)]], "Yes", "No"),
    ""))</f>
        <v/>
      </c>
      <c r="N3185" s="8"/>
      <c r="O3185" s="8"/>
      <c r="BU3185"/>
      <c r="BV3185"/>
    </row>
    <row r="3186" spans="1:74" x14ac:dyDescent="0.25">
      <c r="A3186" s="18"/>
      <c r="B3186" s="20"/>
      <c r="C3186" s="72"/>
      <c r="D3186" s="19"/>
      <c r="E3186" s="20"/>
      <c r="F3186" s="20"/>
      <c r="G3186" s="19"/>
      <c r="H3186" s="19"/>
      <c r="I3186" s="76" t="str">
        <f>IF(AND(Table1[[#This Row],[Was this permit part of a consolidated review?]]="No", Table1[[#This Row],[Date Notice of Complete Application Issued]]&lt;&gt;"", Table1[[#This Row],[Date of Decision]]&lt;&gt;""), Table1[[#This Row],[Date of Decision]]-Table1[[#This Row],[Date Notice of Complete Application Issued]], "")</f>
        <v/>
      </c>
      <c r="J318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8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8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86" s="74" t="str">
        <f>IF(Table1[[#This Row],[Was there an agreed upon decision date?]]="Yes",
    "Mutually agreed timeline",
    IF(ISNUMBER(Table1[[#This Row],[Total Active Review Days 
(without pauses)]]),
        IF(Table1[[#This Row],[Total Active Review Days 
(without pauses)]] &gt; Table1[[#This Row],[Deadline 
(Hidden Helper)]], "Yes", "No"),
    ""))</f>
        <v/>
      </c>
      <c r="N3186" s="8"/>
      <c r="O3186" s="8"/>
      <c r="BU3186"/>
      <c r="BV3186"/>
    </row>
    <row r="3187" spans="1:74" x14ac:dyDescent="0.25">
      <c r="A3187" s="18"/>
      <c r="B3187" s="20"/>
      <c r="C3187" s="72"/>
      <c r="D3187" s="19"/>
      <c r="E3187" s="20"/>
      <c r="F3187" s="20"/>
      <c r="G3187" s="19"/>
      <c r="H3187" s="19"/>
      <c r="I3187" s="76" t="str">
        <f>IF(AND(Table1[[#This Row],[Was this permit part of a consolidated review?]]="No", Table1[[#This Row],[Date Notice of Complete Application Issued]]&lt;&gt;"", Table1[[#This Row],[Date of Decision]]&lt;&gt;""), Table1[[#This Row],[Date of Decision]]-Table1[[#This Row],[Date Notice of Complete Application Issued]], "")</f>
        <v/>
      </c>
      <c r="J318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8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8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87" s="74" t="str">
        <f>IF(Table1[[#This Row],[Was there an agreed upon decision date?]]="Yes",
    "Mutually agreed timeline",
    IF(ISNUMBER(Table1[[#This Row],[Total Active Review Days 
(without pauses)]]),
        IF(Table1[[#This Row],[Total Active Review Days 
(without pauses)]] &gt; Table1[[#This Row],[Deadline 
(Hidden Helper)]], "Yes", "No"),
    ""))</f>
        <v/>
      </c>
      <c r="N3187" s="8"/>
      <c r="O3187" s="8"/>
      <c r="BU3187"/>
      <c r="BV3187"/>
    </row>
    <row r="3188" spans="1:74" x14ac:dyDescent="0.25">
      <c r="A3188" s="18"/>
      <c r="B3188" s="20"/>
      <c r="C3188" s="72"/>
      <c r="D3188" s="19"/>
      <c r="E3188" s="20"/>
      <c r="F3188" s="20"/>
      <c r="G3188" s="19"/>
      <c r="H3188" s="19"/>
      <c r="I3188" s="76" t="str">
        <f>IF(AND(Table1[[#This Row],[Was this permit part of a consolidated review?]]="No", Table1[[#This Row],[Date Notice of Complete Application Issued]]&lt;&gt;"", Table1[[#This Row],[Date of Decision]]&lt;&gt;""), Table1[[#This Row],[Date of Decision]]-Table1[[#This Row],[Date Notice of Complete Application Issued]], "")</f>
        <v/>
      </c>
      <c r="J318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8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8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88" s="74" t="str">
        <f>IF(Table1[[#This Row],[Was there an agreed upon decision date?]]="Yes",
    "Mutually agreed timeline",
    IF(ISNUMBER(Table1[[#This Row],[Total Active Review Days 
(without pauses)]]),
        IF(Table1[[#This Row],[Total Active Review Days 
(without pauses)]] &gt; Table1[[#This Row],[Deadline 
(Hidden Helper)]], "Yes", "No"),
    ""))</f>
        <v/>
      </c>
      <c r="N3188" s="8"/>
      <c r="O3188" s="8"/>
      <c r="BU3188"/>
      <c r="BV3188"/>
    </row>
    <row r="3189" spans="1:74" x14ac:dyDescent="0.25">
      <c r="A3189" s="18"/>
      <c r="B3189" s="20"/>
      <c r="C3189" s="72"/>
      <c r="D3189" s="19"/>
      <c r="E3189" s="20"/>
      <c r="F3189" s="20"/>
      <c r="G3189" s="19"/>
      <c r="H3189" s="19"/>
      <c r="I3189" s="76" t="str">
        <f>IF(AND(Table1[[#This Row],[Was this permit part of a consolidated review?]]="No", Table1[[#This Row],[Date Notice of Complete Application Issued]]&lt;&gt;"", Table1[[#This Row],[Date of Decision]]&lt;&gt;""), Table1[[#This Row],[Date of Decision]]-Table1[[#This Row],[Date Notice of Complete Application Issued]], "")</f>
        <v/>
      </c>
      <c r="J318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8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8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89" s="74" t="str">
        <f>IF(Table1[[#This Row],[Was there an agreed upon decision date?]]="Yes",
    "Mutually agreed timeline",
    IF(ISNUMBER(Table1[[#This Row],[Total Active Review Days 
(without pauses)]]),
        IF(Table1[[#This Row],[Total Active Review Days 
(without pauses)]] &gt; Table1[[#This Row],[Deadline 
(Hidden Helper)]], "Yes", "No"),
    ""))</f>
        <v/>
      </c>
      <c r="N3189" s="8"/>
      <c r="O3189" s="8"/>
      <c r="BU3189"/>
      <c r="BV3189"/>
    </row>
    <row r="3190" spans="1:74" x14ac:dyDescent="0.25">
      <c r="A3190" s="18"/>
      <c r="B3190" s="20"/>
      <c r="C3190" s="72"/>
      <c r="D3190" s="19"/>
      <c r="E3190" s="20"/>
      <c r="F3190" s="20"/>
      <c r="G3190" s="19"/>
      <c r="H3190" s="19"/>
      <c r="I3190" s="76" t="str">
        <f>IF(AND(Table1[[#This Row],[Was this permit part of a consolidated review?]]="No", Table1[[#This Row],[Date Notice of Complete Application Issued]]&lt;&gt;"", Table1[[#This Row],[Date of Decision]]&lt;&gt;""), Table1[[#This Row],[Date of Decision]]-Table1[[#This Row],[Date Notice of Complete Application Issued]], "")</f>
        <v/>
      </c>
      <c r="J319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9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9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90" s="74" t="str">
        <f>IF(Table1[[#This Row],[Was there an agreed upon decision date?]]="Yes",
    "Mutually agreed timeline",
    IF(ISNUMBER(Table1[[#This Row],[Total Active Review Days 
(without pauses)]]),
        IF(Table1[[#This Row],[Total Active Review Days 
(without pauses)]] &gt; Table1[[#This Row],[Deadline 
(Hidden Helper)]], "Yes", "No"),
    ""))</f>
        <v/>
      </c>
      <c r="N3190" s="8"/>
      <c r="O3190" s="8"/>
      <c r="BU3190"/>
      <c r="BV3190"/>
    </row>
    <row r="3191" spans="1:74" x14ac:dyDescent="0.25">
      <c r="A3191" s="18"/>
      <c r="B3191" s="20"/>
      <c r="C3191" s="72"/>
      <c r="D3191" s="19"/>
      <c r="E3191" s="20"/>
      <c r="F3191" s="20"/>
      <c r="G3191" s="19"/>
      <c r="H3191" s="19"/>
      <c r="I3191" s="76" t="str">
        <f>IF(AND(Table1[[#This Row],[Was this permit part of a consolidated review?]]="No", Table1[[#This Row],[Date Notice of Complete Application Issued]]&lt;&gt;"", Table1[[#This Row],[Date of Decision]]&lt;&gt;""), Table1[[#This Row],[Date of Decision]]-Table1[[#This Row],[Date Notice of Complete Application Issued]], "")</f>
        <v/>
      </c>
      <c r="J319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9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9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91" s="74" t="str">
        <f>IF(Table1[[#This Row],[Was there an agreed upon decision date?]]="Yes",
    "Mutually agreed timeline",
    IF(ISNUMBER(Table1[[#This Row],[Total Active Review Days 
(without pauses)]]),
        IF(Table1[[#This Row],[Total Active Review Days 
(without pauses)]] &gt; Table1[[#This Row],[Deadline 
(Hidden Helper)]], "Yes", "No"),
    ""))</f>
        <v/>
      </c>
      <c r="N3191" s="8"/>
      <c r="O3191" s="8"/>
      <c r="BU3191"/>
      <c r="BV3191"/>
    </row>
    <row r="3192" spans="1:74" x14ac:dyDescent="0.25">
      <c r="A3192" s="18"/>
      <c r="B3192" s="20"/>
      <c r="C3192" s="72"/>
      <c r="D3192" s="19"/>
      <c r="E3192" s="20"/>
      <c r="F3192" s="20"/>
      <c r="G3192" s="19"/>
      <c r="H3192" s="19"/>
      <c r="I3192" s="76" t="str">
        <f>IF(AND(Table1[[#This Row],[Was this permit part of a consolidated review?]]="No", Table1[[#This Row],[Date Notice of Complete Application Issued]]&lt;&gt;"", Table1[[#This Row],[Date of Decision]]&lt;&gt;""), Table1[[#This Row],[Date of Decision]]-Table1[[#This Row],[Date Notice of Complete Application Issued]], "")</f>
        <v/>
      </c>
      <c r="J319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9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9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92" s="74" t="str">
        <f>IF(Table1[[#This Row],[Was there an agreed upon decision date?]]="Yes",
    "Mutually agreed timeline",
    IF(ISNUMBER(Table1[[#This Row],[Total Active Review Days 
(without pauses)]]),
        IF(Table1[[#This Row],[Total Active Review Days 
(without pauses)]] &gt; Table1[[#This Row],[Deadline 
(Hidden Helper)]], "Yes", "No"),
    ""))</f>
        <v/>
      </c>
      <c r="N3192" s="8"/>
      <c r="O3192" s="8"/>
      <c r="BU3192"/>
      <c r="BV3192"/>
    </row>
    <row r="3193" spans="1:74" x14ac:dyDescent="0.25">
      <c r="A3193" s="18"/>
      <c r="B3193" s="20"/>
      <c r="C3193" s="72"/>
      <c r="D3193" s="19"/>
      <c r="E3193" s="20"/>
      <c r="F3193" s="20"/>
      <c r="G3193" s="19"/>
      <c r="H3193" s="19"/>
      <c r="I3193" s="76" t="str">
        <f>IF(AND(Table1[[#This Row],[Was this permit part of a consolidated review?]]="No", Table1[[#This Row],[Date Notice of Complete Application Issued]]&lt;&gt;"", Table1[[#This Row],[Date of Decision]]&lt;&gt;""), Table1[[#This Row],[Date of Decision]]-Table1[[#This Row],[Date Notice of Complete Application Issued]], "")</f>
        <v/>
      </c>
      <c r="J319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9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9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93" s="74" t="str">
        <f>IF(Table1[[#This Row],[Was there an agreed upon decision date?]]="Yes",
    "Mutually agreed timeline",
    IF(ISNUMBER(Table1[[#This Row],[Total Active Review Days 
(without pauses)]]),
        IF(Table1[[#This Row],[Total Active Review Days 
(without pauses)]] &gt; Table1[[#This Row],[Deadline 
(Hidden Helper)]], "Yes", "No"),
    ""))</f>
        <v/>
      </c>
      <c r="N3193" s="8"/>
      <c r="O3193" s="8"/>
      <c r="BU3193"/>
      <c r="BV3193"/>
    </row>
    <row r="3194" spans="1:74" x14ac:dyDescent="0.25">
      <c r="A3194" s="18"/>
      <c r="B3194" s="20"/>
      <c r="C3194" s="72"/>
      <c r="D3194" s="19"/>
      <c r="E3194" s="20"/>
      <c r="F3194" s="20"/>
      <c r="G3194" s="19"/>
      <c r="H3194" s="19"/>
      <c r="I3194" s="76" t="str">
        <f>IF(AND(Table1[[#This Row],[Was this permit part of a consolidated review?]]="No", Table1[[#This Row],[Date Notice of Complete Application Issued]]&lt;&gt;"", Table1[[#This Row],[Date of Decision]]&lt;&gt;""), Table1[[#This Row],[Date of Decision]]-Table1[[#This Row],[Date Notice of Complete Application Issued]], "")</f>
        <v/>
      </c>
      <c r="J319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9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9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94" s="74" t="str">
        <f>IF(Table1[[#This Row],[Was there an agreed upon decision date?]]="Yes",
    "Mutually agreed timeline",
    IF(ISNUMBER(Table1[[#This Row],[Total Active Review Days 
(without pauses)]]),
        IF(Table1[[#This Row],[Total Active Review Days 
(without pauses)]] &gt; Table1[[#This Row],[Deadline 
(Hidden Helper)]], "Yes", "No"),
    ""))</f>
        <v/>
      </c>
      <c r="N3194" s="8"/>
      <c r="O3194" s="8"/>
      <c r="BU3194"/>
      <c r="BV3194"/>
    </row>
    <row r="3195" spans="1:74" x14ac:dyDescent="0.25">
      <c r="A3195" s="18"/>
      <c r="B3195" s="20"/>
      <c r="C3195" s="72"/>
      <c r="D3195" s="19"/>
      <c r="E3195" s="20"/>
      <c r="F3195" s="20"/>
      <c r="G3195" s="19"/>
      <c r="H3195" s="19"/>
      <c r="I3195" s="76" t="str">
        <f>IF(AND(Table1[[#This Row],[Was this permit part of a consolidated review?]]="No", Table1[[#This Row],[Date Notice of Complete Application Issued]]&lt;&gt;"", Table1[[#This Row],[Date of Decision]]&lt;&gt;""), Table1[[#This Row],[Date of Decision]]-Table1[[#This Row],[Date Notice of Complete Application Issued]], "")</f>
        <v/>
      </c>
      <c r="J319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9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9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95" s="74" t="str">
        <f>IF(Table1[[#This Row],[Was there an agreed upon decision date?]]="Yes",
    "Mutually agreed timeline",
    IF(ISNUMBER(Table1[[#This Row],[Total Active Review Days 
(without pauses)]]),
        IF(Table1[[#This Row],[Total Active Review Days 
(without pauses)]] &gt; Table1[[#This Row],[Deadline 
(Hidden Helper)]], "Yes", "No"),
    ""))</f>
        <v/>
      </c>
      <c r="N3195" s="8"/>
      <c r="O3195" s="8"/>
      <c r="BU3195"/>
      <c r="BV3195"/>
    </row>
    <row r="3196" spans="1:74" x14ac:dyDescent="0.25">
      <c r="A3196" s="18"/>
      <c r="B3196" s="20"/>
      <c r="C3196" s="72"/>
      <c r="D3196" s="19"/>
      <c r="E3196" s="20"/>
      <c r="F3196" s="20"/>
      <c r="G3196" s="19"/>
      <c r="H3196" s="19"/>
      <c r="I3196" s="76" t="str">
        <f>IF(AND(Table1[[#This Row],[Was this permit part of a consolidated review?]]="No", Table1[[#This Row],[Date Notice of Complete Application Issued]]&lt;&gt;"", Table1[[#This Row],[Date of Decision]]&lt;&gt;""), Table1[[#This Row],[Date of Decision]]-Table1[[#This Row],[Date Notice of Complete Application Issued]], "")</f>
        <v/>
      </c>
      <c r="J319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9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9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96" s="74" t="str">
        <f>IF(Table1[[#This Row],[Was there an agreed upon decision date?]]="Yes",
    "Mutually agreed timeline",
    IF(ISNUMBER(Table1[[#This Row],[Total Active Review Days 
(without pauses)]]),
        IF(Table1[[#This Row],[Total Active Review Days 
(without pauses)]] &gt; Table1[[#This Row],[Deadline 
(Hidden Helper)]], "Yes", "No"),
    ""))</f>
        <v/>
      </c>
      <c r="N3196" s="8"/>
      <c r="O3196" s="8"/>
      <c r="BU3196"/>
      <c r="BV3196"/>
    </row>
    <row r="3197" spans="1:74" x14ac:dyDescent="0.25">
      <c r="A3197" s="18"/>
      <c r="B3197" s="20"/>
      <c r="C3197" s="72"/>
      <c r="D3197" s="19"/>
      <c r="E3197" s="20"/>
      <c r="F3197" s="20"/>
      <c r="G3197" s="19"/>
      <c r="H3197" s="19"/>
      <c r="I3197" s="76" t="str">
        <f>IF(AND(Table1[[#This Row],[Was this permit part of a consolidated review?]]="No", Table1[[#This Row],[Date Notice of Complete Application Issued]]&lt;&gt;"", Table1[[#This Row],[Date of Decision]]&lt;&gt;""), Table1[[#This Row],[Date of Decision]]-Table1[[#This Row],[Date Notice of Complete Application Issued]], "")</f>
        <v/>
      </c>
      <c r="J319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9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9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97" s="74" t="str">
        <f>IF(Table1[[#This Row],[Was there an agreed upon decision date?]]="Yes",
    "Mutually agreed timeline",
    IF(ISNUMBER(Table1[[#This Row],[Total Active Review Days 
(without pauses)]]),
        IF(Table1[[#This Row],[Total Active Review Days 
(without pauses)]] &gt; Table1[[#This Row],[Deadline 
(Hidden Helper)]], "Yes", "No"),
    ""))</f>
        <v/>
      </c>
      <c r="N3197" s="8"/>
      <c r="O3197" s="8"/>
      <c r="BU3197"/>
      <c r="BV3197"/>
    </row>
    <row r="3198" spans="1:74" x14ac:dyDescent="0.25">
      <c r="A3198" s="18"/>
      <c r="B3198" s="20"/>
      <c r="C3198" s="72"/>
      <c r="D3198" s="19"/>
      <c r="E3198" s="20"/>
      <c r="F3198" s="20"/>
      <c r="G3198" s="19"/>
      <c r="H3198" s="19"/>
      <c r="I3198" s="76" t="str">
        <f>IF(AND(Table1[[#This Row],[Was this permit part of a consolidated review?]]="No", Table1[[#This Row],[Date Notice of Complete Application Issued]]&lt;&gt;"", Table1[[#This Row],[Date of Decision]]&lt;&gt;""), Table1[[#This Row],[Date of Decision]]-Table1[[#This Row],[Date Notice of Complete Application Issued]], "")</f>
        <v/>
      </c>
      <c r="J319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9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9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98" s="74" t="str">
        <f>IF(Table1[[#This Row],[Was there an agreed upon decision date?]]="Yes",
    "Mutually agreed timeline",
    IF(ISNUMBER(Table1[[#This Row],[Total Active Review Days 
(without pauses)]]),
        IF(Table1[[#This Row],[Total Active Review Days 
(without pauses)]] &gt; Table1[[#This Row],[Deadline 
(Hidden Helper)]], "Yes", "No"),
    ""))</f>
        <v/>
      </c>
      <c r="N3198" s="8"/>
      <c r="O3198" s="8"/>
      <c r="BU3198"/>
      <c r="BV3198"/>
    </row>
    <row r="3199" spans="1:74" x14ac:dyDescent="0.25">
      <c r="A3199" s="18"/>
      <c r="B3199" s="20"/>
      <c r="C3199" s="72"/>
      <c r="D3199" s="19"/>
      <c r="E3199" s="20"/>
      <c r="F3199" s="20"/>
      <c r="G3199" s="19"/>
      <c r="H3199" s="19"/>
      <c r="I3199" s="76" t="str">
        <f>IF(AND(Table1[[#This Row],[Was this permit part of a consolidated review?]]="No", Table1[[#This Row],[Date Notice of Complete Application Issued]]&lt;&gt;"", Table1[[#This Row],[Date of Decision]]&lt;&gt;""), Table1[[#This Row],[Date of Decision]]-Table1[[#This Row],[Date Notice of Complete Application Issued]], "")</f>
        <v/>
      </c>
      <c r="J319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19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19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199" s="74" t="str">
        <f>IF(Table1[[#This Row],[Was there an agreed upon decision date?]]="Yes",
    "Mutually agreed timeline",
    IF(ISNUMBER(Table1[[#This Row],[Total Active Review Days 
(without pauses)]]),
        IF(Table1[[#This Row],[Total Active Review Days 
(without pauses)]] &gt; Table1[[#This Row],[Deadline 
(Hidden Helper)]], "Yes", "No"),
    ""))</f>
        <v/>
      </c>
      <c r="N3199" s="8"/>
      <c r="O3199" s="8"/>
      <c r="BU3199"/>
      <c r="BV3199"/>
    </row>
    <row r="3200" spans="1:74" x14ac:dyDescent="0.25">
      <c r="A3200" s="18"/>
      <c r="B3200" s="20"/>
      <c r="C3200" s="72"/>
      <c r="D3200" s="19"/>
      <c r="E3200" s="20"/>
      <c r="F3200" s="20"/>
      <c r="G3200" s="19"/>
      <c r="H3200" s="19"/>
      <c r="I3200" s="76" t="str">
        <f>IF(AND(Table1[[#This Row],[Was this permit part of a consolidated review?]]="No", Table1[[#This Row],[Date Notice of Complete Application Issued]]&lt;&gt;"", Table1[[#This Row],[Date of Decision]]&lt;&gt;""), Table1[[#This Row],[Date of Decision]]-Table1[[#This Row],[Date Notice of Complete Application Issued]], "")</f>
        <v/>
      </c>
      <c r="J320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0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0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00" s="74" t="str">
        <f>IF(Table1[[#This Row],[Was there an agreed upon decision date?]]="Yes",
    "Mutually agreed timeline",
    IF(ISNUMBER(Table1[[#This Row],[Total Active Review Days 
(without pauses)]]),
        IF(Table1[[#This Row],[Total Active Review Days 
(without pauses)]] &gt; Table1[[#This Row],[Deadline 
(Hidden Helper)]], "Yes", "No"),
    ""))</f>
        <v/>
      </c>
      <c r="N3200" s="8"/>
      <c r="O3200" s="8"/>
      <c r="BU3200"/>
      <c r="BV3200"/>
    </row>
    <row r="3201" spans="1:74" x14ac:dyDescent="0.25">
      <c r="A3201" s="18"/>
      <c r="B3201" s="20"/>
      <c r="C3201" s="72"/>
      <c r="D3201" s="19"/>
      <c r="E3201" s="20"/>
      <c r="F3201" s="20"/>
      <c r="G3201" s="19"/>
      <c r="H3201" s="19"/>
      <c r="I3201" s="76" t="str">
        <f>IF(AND(Table1[[#This Row],[Was this permit part of a consolidated review?]]="No", Table1[[#This Row],[Date Notice of Complete Application Issued]]&lt;&gt;"", Table1[[#This Row],[Date of Decision]]&lt;&gt;""), Table1[[#This Row],[Date of Decision]]-Table1[[#This Row],[Date Notice of Complete Application Issued]], "")</f>
        <v/>
      </c>
      <c r="J320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0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0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01" s="74" t="str">
        <f>IF(Table1[[#This Row],[Was there an agreed upon decision date?]]="Yes",
    "Mutually agreed timeline",
    IF(ISNUMBER(Table1[[#This Row],[Total Active Review Days 
(without pauses)]]),
        IF(Table1[[#This Row],[Total Active Review Days 
(without pauses)]] &gt; Table1[[#This Row],[Deadline 
(Hidden Helper)]], "Yes", "No"),
    ""))</f>
        <v/>
      </c>
      <c r="N3201" s="8"/>
      <c r="O3201" s="8"/>
      <c r="BU3201"/>
      <c r="BV3201"/>
    </row>
    <row r="3202" spans="1:74" x14ac:dyDescent="0.25">
      <c r="A3202" s="18"/>
      <c r="B3202" s="20"/>
      <c r="C3202" s="72"/>
      <c r="D3202" s="19"/>
      <c r="E3202" s="20"/>
      <c r="F3202" s="20"/>
      <c r="G3202" s="19"/>
      <c r="H3202" s="19"/>
      <c r="I3202" s="76" t="str">
        <f>IF(AND(Table1[[#This Row],[Was this permit part of a consolidated review?]]="No", Table1[[#This Row],[Date Notice of Complete Application Issued]]&lt;&gt;"", Table1[[#This Row],[Date of Decision]]&lt;&gt;""), Table1[[#This Row],[Date of Decision]]-Table1[[#This Row],[Date Notice of Complete Application Issued]], "")</f>
        <v/>
      </c>
      <c r="J320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0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0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02" s="74" t="str">
        <f>IF(Table1[[#This Row],[Was there an agreed upon decision date?]]="Yes",
    "Mutually agreed timeline",
    IF(ISNUMBER(Table1[[#This Row],[Total Active Review Days 
(without pauses)]]),
        IF(Table1[[#This Row],[Total Active Review Days 
(without pauses)]] &gt; Table1[[#This Row],[Deadline 
(Hidden Helper)]], "Yes", "No"),
    ""))</f>
        <v/>
      </c>
      <c r="N3202" s="8"/>
      <c r="O3202" s="8"/>
      <c r="BU3202"/>
      <c r="BV3202"/>
    </row>
    <row r="3203" spans="1:74" x14ac:dyDescent="0.25">
      <c r="A3203" s="18"/>
      <c r="B3203" s="20"/>
      <c r="C3203" s="72"/>
      <c r="D3203" s="19"/>
      <c r="E3203" s="20"/>
      <c r="F3203" s="20"/>
      <c r="G3203" s="19"/>
      <c r="H3203" s="19"/>
      <c r="I3203" s="76" t="str">
        <f>IF(AND(Table1[[#This Row],[Was this permit part of a consolidated review?]]="No", Table1[[#This Row],[Date Notice of Complete Application Issued]]&lt;&gt;"", Table1[[#This Row],[Date of Decision]]&lt;&gt;""), Table1[[#This Row],[Date of Decision]]-Table1[[#This Row],[Date Notice of Complete Application Issued]], "")</f>
        <v/>
      </c>
      <c r="J320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0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0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03" s="74" t="str">
        <f>IF(Table1[[#This Row],[Was there an agreed upon decision date?]]="Yes",
    "Mutually agreed timeline",
    IF(ISNUMBER(Table1[[#This Row],[Total Active Review Days 
(without pauses)]]),
        IF(Table1[[#This Row],[Total Active Review Days 
(without pauses)]] &gt; Table1[[#This Row],[Deadline 
(Hidden Helper)]], "Yes", "No"),
    ""))</f>
        <v/>
      </c>
      <c r="N3203" s="8"/>
      <c r="O3203" s="8"/>
      <c r="BU3203"/>
      <c r="BV3203"/>
    </row>
    <row r="3204" spans="1:74" x14ac:dyDescent="0.25">
      <c r="A3204" s="18"/>
      <c r="B3204" s="20"/>
      <c r="C3204" s="72"/>
      <c r="D3204" s="19"/>
      <c r="E3204" s="20"/>
      <c r="F3204" s="20"/>
      <c r="G3204" s="19"/>
      <c r="H3204" s="19"/>
      <c r="I3204" s="76" t="str">
        <f>IF(AND(Table1[[#This Row],[Was this permit part of a consolidated review?]]="No", Table1[[#This Row],[Date Notice of Complete Application Issued]]&lt;&gt;"", Table1[[#This Row],[Date of Decision]]&lt;&gt;""), Table1[[#This Row],[Date of Decision]]-Table1[[#This Row],[Date Notice of Complete Application Issued]], "")</f>
        <v/>
      </c>
      <c r="J320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0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0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04" s="74" t="str">
        <f>IF(Table1[[#This Row],[Was there an agreed upon decision date?]]="Yes",
    "Mutually agreed timeline",
    IF(ISNUMBER(Table1[[#This Row],[Total Active Review Days 
(without pauses)]]),
        IF(Table1[[#This Row],[Total Active Review Days 
(without pauses)]] &gt; Table1[[#This Row],[Deadline 
(Hidden Helper)]], "Yes", "No"),
    ""))</f>
        <v/>
      </c>
      <c r="N3204" s="8"/>
      <c r="O3204" s="8"/>
      <c r="BU3204"/>
      <c r="BV3204"/>
    </row>
    <row r="3205" spans="1:74" x14ac:dyDescent="0.25">
      <c r="A3205" s="18"/>
      <c r="B3205" s="20"/>
      <c r="C3205" s="72"/>
      <c r="D3205" s="19"/>
      <c r="E3205" s="20"/>
      <c r="F3205" s="20"/>
      <c r="G3205" s="19"/>
      <c r="H3205" s="19"/>
      <c r="I3205" s="76" t="str">
        <f>IF(AND(Table1[[#This Row],[Was this permit part of a consolidated review?]]="No", Table1[[#This Row],[Date Notice of Complete Application Issued]]&lt;&gt;"", Table1[[#This Row],[Date of Decision]]&lt;&gt;""), Table1[[#This Row],[Date of Decision]]-Table1[[#This Row],[Date Notice of Complete Application Issued]], "")</f>
        <v/>
      </c>
      <c r="J320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0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0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05" s="74" t="str">
        <f>IF(Table1[[#This Row],[Was there an agreed upon decision date?]]="Yes",
    "Mutually agreed timeline",
    IF(ISNUMBER(Table1[[#This Row],[Total Active Review Days 
(without pauses)]]),
        IF(Table1[[#This Row],[Total Active Review Days 
(without pauses)]] &gt; Table1[[#This Row],[Deadline 
(Hidden Helper)]], "Yes", "No"),
    ""))</f>
        <v/>
      </c>
      <c r="N3205" s="8"/>
      <c r="O3205" s="8"/>
      <c r="BU3205"/>
      <c r="BV3205"/>
    </row>
    <row r="3206" spans="1:74" x14ac:dyDescent="0.25">
      <c r="A3206" s="18"/>
      <c r="B3206" s="20"/>
      <c r="C3206" s="72"/>
      <c r="D3206" s="19"/>
      <c r="E3206" s="20"/>
      <c r="F3206" s="20"/>
      <c r="G3206" s="19"/>
      <c r="H3206" s="19"/>
      <c r="I3206" s="76" t="str">
        <f>IF(AND(Table1[[#This Row],[Was this permit part of a consolidated review?]]="No", Table1[[#This Row],[Date Notice of Complete Application Issued]]&lt;&gt;"", Table1[[#This Row],[Date of Decision]]&lt;&gt;""), Table1[[#This Row],[Date of Decision]]-Table1[[#This Row],[Date Notice of Complete Application Issued]], "")</f>
        <v/>
      </c>
      <c r="J320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0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0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06" s="74" t="str">
        <f>IF(Table1[[#This Row],[Was there an agreed upon decision date?]]="Yes",
    "Mutually agreed timeline",
    IF(ISNUMBER(Table1[[#This Row],[Total Active Review Days 
(without pauses)]]),
        IF(Table1[[#This Row],[Total Active Review Days 
(without pauses)]] &gt; Table1[[#This Row],[Deadline 
(Hidden Helper)]], "Yes", "No"),
    ""))</f>
        <v/>
      </c>
      <c r="N3206" s="8"/>
      <c r="O3206" s="8"/>
      <c r="BU3206"/>
      <c r="BV3206"/>
    </row>
    <row r="3207" spans="1:74" x14ac:dyDescent="0.25">
      <c r="A3207" s="18"/>
      <c r="B3207" s="20"/>
      <c r="C3207" s="72"/>
      <c r="D3207" s="19"/>
      <c r="E3207" s="20"/>
      <c r="F3207" s="20"/>
      <c r="G3207" s="19"/>
      <c r="H3207" s="19"/>
      <c r="I3207" s="76" t="str">
        <f>IF(AND(Table1[[#This Row],[Was this permit part of a consolidated review?]]="No", Table1[[#This Row],[Date Notice of Complete Application Issued]]&lt;&gt;"", Table1[[#This Row],[Date of Decision]]&lt;&gt;""), Table1[[#This Row],[Date of Decision]]-Table1[[#This Row],[Date Notice of Complete Application Issued]], "")</f>
        <v/>
      </c>
      <c r="J320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0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0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07" s="74" t="str">
        <f>IF(Table1[[#This Row],[Was there an agreed upon decision date?]]="Yes",
    "Mutually agreed timeline",
    IF(ISNUMBER(Table1[[#This Row],[Total Active Review Days 
(without pauses)]]),
        IF(Table1[[#This Row],[Total Active Review Days 
(without pauses)]] &gt; Table1[[#This Row],[Deadline 
(Hidden Helper)]], "Yes", "No"),
    ""))</f>
        <v/>
      </c>
      <c r="N3207" s="8"/>
      <c r="O3207" s="8"/>
      <c r="BU3207"/>
      <c r="BV3207"/>
    </row>
    <row r="3208" spans="1:74" x14ac:dyDescent="0.25">
      <c r="A3208" s="18"/>
      <c r="B3208" s="20"/>
      <c r="C3208" s="72"/>
      <c r="D3208" s="19"/>
      <c r="E3208" s="20"/>
      <c r="F3208" s="20"/>
      <c r="G3208" s="19"/>
      <c r="H3208" s="19"/>
      <c r="I3208" s="76" t="str">
        <f>IF(AND(Table1[[#This Row],[Was this permit part of a consolidated review?]]="No", Table1[[#This Row],[Date Notice of Complete Application Issued]]&lt;&gt;"", Table1[[#This Row],[Date of Decision]]&lt;&gt;""), Table1[[#This Row],[Date of Decision]]-Table1[[#This Row],[Date Notice of Complete Application Issued]], "")</f>
        <v/>
      </c>
      <c r="J320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0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0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08" s="74" t="str">
        <f>IF(Table1[[#This Row],[Was there an agreed upon decision date?]]="Yes",
    "Mutually agreed timeline",
    IF(ISNUMBER(Table1[[#This Row],[Total Active Review Days 
(without pauses)]]),
        IF(Table1[[#This Row],[Total Active Review Days 
(without pauses)]] &gt; Table1[[#This Row],[Deadline 
(Hidden Helper)]], "Yes", "No"),
    ""))</f>
        <v/>
      </c>
      <c r="N3208" s="8"/>
      <c r="O3208" s="8"/>
      <c r="BU3208"/>
      <c r="BV3208"/>
    </row>
    <row r="3209" spans="1:74" x14ac:dyDescent="0.25">
      <c r="A3209" s="18"/>
      <c r="B3209" s="20"/>
      <c r="C3209" s="72"/>
      <c r="D3209" s="19"/>
      <c r="E3209" s="20"/>
      <c r="F3209" s="20"/>
      <c r="G3209" s="19"/>
      <c r="H3209" s="19"/>
      <c r="I3209" s="76" t="str">
        <f>IF(AND(Table1[[#This Row],[Was this permit part of a consolidated review?]]="No", Table1[[#This Row],[Date Notice of Complete Application Issued]]&lt;&gt;"", Table1[[#This Row],[Date of Decision]]&lt;&gt;""), Table1[[#This Row],[Date of Decision]]-Table1[[#This Row],[Date Notice of Complete Application Issued]], "")</f>
        <v/>
      </c>
      <c r="J320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0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0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09" s="74" t="str">
        <f>IF(Table1[[#This Row],[Was there an agreed upon decision date?]]="Yes",
    "Mutually agreed timeline",
    IF(ISNUMBER(Table1[[#This Row],[Total Active Review Days 
(without pauses)]]),
        IF(Table1[[#This Row],[Total Active Review Days 
(without pauses)]] &gt; Table1[[#This Row],[Deadline 
(Hidden Helper)]], "Yes", "No"),
    ""))</f>
        <v/>
      </c>
      <c r="N3209" s="8"/>
      <c r="O3209" s="8"/>
      <c r="BU3209"/>
      <c r="BV3209"/>
    </row>
    <row r="3210" spans="1:74" x14ac:dyDescent="0.25">
      <c r="A3210" s="18"/>
      <c r="B3210" s="20"/>
      <c r="C3210" s="72"/>
      <c r="D3210" s="19"/>
      <c r="E3210" s="20"/>
      <c r="F3210" s="20"/>
      <c r="G3210" s="19"/>
      <c r="H3210" s="19"/>
      <c r="I3210" s="76" t="str">
        <f>IF(AND(Table1[[#This Row],[Was this permit part of a consolidated review?]]="No", Table1[[#This Row],[Date Notice of Complete Application Issued]]&lt;&gt;"", Table1[[#This Row],[Date of Decision]]&lt;&gt;""), Table1[[#This Row],[Date of Decision]]-Table1[[#This Row],[Date Notice of Complete Application Issued]], "")</f>
        <v/>
      </c>
      <c r="J321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1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1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10" s="74" t="str">
        <f>IF(Table1[[#This Row],[Was there an agreed upon decision date?]]="Yes",
    "Mutually agreed timeline",
    IF(ISNUMBER(Table1[[#This Row],[Total Active Review Days 
(without pauses)]]),
        IF(Table1[[#This Row],[Total Active Review Days 
(without pauses)]] &gt; Table1[[#This Row],[Deadline 
(Hidden Helper)]], "Yes", "No"),
    ""))</f>
        <v/>
      </c>
      <c r="N3210" s="8"/>
      <c r="O3210" s="8"/>
      <c r="BU3210"/>
      <c r="BV3210"/>
    </row>
    <row r="3211" spans="1:74" x14ac:dyDescent="0.25">
      <c r="A3211" s="18"/>
      <c r="B3211" s="20"/>
      <c r="C3211" s="72"/>
      <c r="D3211" s="19"/>
      <c r="E3211" s="20"/>
      <c r="F3211" s="20"/>
      <c r="G3211" s="19"/>
      <c r="H3211" s="19"/>
      <c r="I3211" s="76" t="str">
        <f>IF(AND(Table1[[#This Row],[Was this permit part of a consolidated review?]]="No", Table1[[#This Row],[Date Notice of Complete Application Issued]]&lt;&gt;"", Table1[[#This Row],[Date of Decision]]&lt;&gt;""), Table1[[#This Row],[Date of Decision]]-Table1[[#This Row],[Date Notice of Complete Application Issued]], "")</f>
        <v/>
      </c>
      <c r="J321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1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1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11" s="74" t="str">
        <f>IF(Table1[[#This Row],[Was there an agreed upon decision date?]]="Yes",
    "Mutually agreed timeline",
    IF(ISNUMBER(Table1[[#This Row],[Total Active Review Days 
(without pauses)]]),
        IF(Table1[[#This Row],[Total Active Review Days 
(without pauses)]] &gt; Table1[[#This Row],[Deadline 
(Hidden Helper)]], "Yes", "No"),
    ""))</f>
        <v/>
      </c>
      <c r="N3211" s="8"/>
      <c r="O3211" s="8"/>
      <c r="BU3211"/>
      <c r="BV3211"/>
    </row>
    <row r="3212" spans="1:74" x14ac:dyDescent="0.25">
      <c r="A3212" s="18"/>
      <c r="B3212" s="20"/>
      <c r="C3212" s="72"/>
      <c r="D3212" s="19"/>
      <c r="E3212" s="20"/>
      <c r="F3212" s="20"/>
      <c r="G3212" s="19"/>
      <c r="H3212" s="19"/>
      <c r="I3212" s="76" t="str">
        <f>IF(AND(Table1[[#This Row],[Was this permit part of a consolidated review?]]="No", Table1[[#This Row],[Date Notice of Complete Application Issued]]&lt;&gt;"", Table1[[#This Row],[Date of Decision]]&lt;&gt;""), Table1[[#This Row],[Date of Decision]]-Table1[[#This Row],[Date Notice of Complete Application Issued]], "")</f>
        <v/>
      </c>
      <c r="J321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1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1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12" s="74" t="str">
        <f>IF(Table1[[#This Row],[Was there an agreed upon decision date?]]="Yes",
    "Mutually agreed timeline",
    IF(ISNUMBER(Table1[[#This Row],[Total Active Review Days 
(without pauses)]]),
        IF(Table1[[#This Row],[Total Active Review Days 
(without pauses)]] &gt; Table1[[#This Row],[Deadline 
(Hidden Helper)]], "Yes", "No"),
    ""))</f>
        <v/>
      </c>
      <c r="N3212" s="8"/>
      <c r="O3212" s="8"/>
      <c r="BU3212"/>
      <c r="BV3212"/>
    </row>
    <row r="3213" spans="1:74" x14ac:dyDescent="0.25">
      <c r="A3213" s="18"/>
      <c r="B3213" s="20"/>
      <c r="C3213" s="72"/>
      <c r="D3213" s="19"/>
      <c r="E3213" s="20"/>
      <c r="F3213" s="20"/>
      <c r="G3213" s="19"/>
      <c r="H3213" s="19"/>
      <c r="I3213" s="76" t="str">
        <f>IF(AND(Table1[[#This Row],[Was this permit part of a consolidated review?]]="No", Table1[[#This Row],[Date Notice of Complete Application Issued]]&lt;&gt;"", Table1[[#This Row],[Date of Decision]]&lt;&gt;""), Table1[[#This Row],[Date of Decision]]-Table1[[#This Row],[Date Notice of Complete Application Issued]], "")</f>
        <v/>
      </c>
      <c r="J321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1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1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13" s="74" t="str">
        <f>IF(Table1[[#This Row],[Was there an agreed upon decision date?]]="Yes",
    "Mutually agreed timeline",
    IF(ISNUMBER(Table1[[#This Row],[Total Active Review Days 
(without pauses)]]),
        IF(Table1[[#This Row],[Total Active Review Days 
(without pauses)]] &gt; Table1[[#This Row],[Deadline 
(Hidden Helper)]], "Yes", "No"),
    ""))</f>
        <v/>
      </c>
      <c r="N3213" s="8"/>
      <c r="O3213" s="8"/>
      <c r="BU3213"/>
      <c r="BV3213"/>
    </row>
    <row r="3214" spans="1:74" x14ac:dyDescent="0.25">
      <c r="A3214" s="18"/>
      <c r="B3214" s="20"/>
      <c r="C3214" s="72"/>
      <c r="D3214" s="19"/>
      <c r="E3214" s="20"/>
      <c r="F3214" s="20"/>
      <c r="G3214" s="19"/>
      <c r="H3214" s="19"/>
      <c r="I3214" s="76" t="str">
        <f>IF(AND(Table1[[#This Row],[Was this permit part of a consolidated review?]]="No", Table1[[#This Row],[Date Notice of Complete Application Issued]]&lt;&gt;"", Table1[[#This Row],[Date of Decision]]&lt;&gt;""), Table1[[#This Row],[Date of Decision]]-Table1[[#This Row],[Date Notice of Complete Application Issued]], "")</f>
        <v/>
      </c>
      <c r="J321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1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1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14" s="74" t="str">
        <f>IF(Table1[[#This Row],[Was there an agreed upon decision date?]]="Yes",
    "Mutually agreed timeline",
    IF(ISNUMBER(Table1[[#This Row],[Total Active Review Days 
(without pauses)]]),
        IF(Table1[[#This Row],[Total Active Review Days 
(without pauses)]] &gt; Table1[[#This Row],[Deadline 
(Hidden Helper)]], "Yes", "No"),
    ""))</f>
        <v/>
      </c>
      <c r="N3214" s="8"/>
      <c r="O3214" s="8"/>
      <c r="BU3214"/>
      <c r="BV3214"/>
    </row>
    <row r="3215" spans="1:74" x14ac:dyDescent="0.25">
      <c r="A3215" s="18"/>
      <c r="B3215" s="20"/>
      <c r="C3215" s="72"/>
      <c r="D3215" s="19"/>
      <c r="E3215" s="20"/>
      <c r="F3215" s="20"/>
      <c r="G3215" s="19"/>
      <c r="H3215" s="19"/>
      <c r="I3215" s="76" t="str">
        <f>IF(AND(Table1[[#This Row],[Was this permit part of a consolidated review?]]="No", Table1[[#This Row],[Date Notice of Complete Application Issued]]&lt;&gt;"", Table1[[#This Row],[Date of Decision]]&lt;&gt;""), Table1[[#This Row],[Date of Decision]]-Table1[[#This Row],[Date Notice of Complete Application Issued]], "")</f>
        <v/>
      </c>
      <c r="J321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1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1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15" s="74" t="str">
        <f>IF(Table1[[#This Row],[Was there an agreed upon decision date?]]="Yes",
    "Mutually agreed timeline",
    IF(ISNUMBER(Table1[[#This Row],[Total Active Review Days 
(without pauses)]]),
        IF(Table1[[#This Row],[Total Active Review Days 
(without pauses)]] &gt; Table1[[#This Row],[Deadline 
(Hidden Helper)]], "Yes", "No"),
    ""))</f>
        <v/>
      </c>
      <c r="N3215" s="8"/>
      <c r="O3215" s="8"/>
      <c r="BU3215"/>
      <c r="BV3215"/>
    </row>
    <row r="3216" spans="1:74" x14ac:dyDescent="0.25">
      <c r="A3216" s="18"/>
      <c r="B3216" s="20"/>
      <c r="C3216" s="72"/>
      <c r="D3216" s="19"/>
      <c r="E3216" s="20"/>
      <c r="F3216" s="20"/>
      <c r="G3216" s="19"/>
      <c r="H3216" s="19"/>
      <c r="I3216" s="76" t="str">
        <f>IF(AND(Table1[[#This Row],[Was this permit part of a consolidated review?]]="No", Table1[[#This Row],[Date Notice of Complete Application Issued]]&lt;&gt;"", Table1[[#This Row],[Date of Decision]]&lt;&gt;""), Table1[[#This Row],[Date of Decision]]-Table1[[#This Row],[Date Notice of Complete Application Issued]], "")</f>
        <v/>
      </c>
      <c r="J321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1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1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16" s="74" t="str">
        <f>IF(Table1[[#This Row],[Was there an agreed upon decision date?]]="Yes",
    "Mutually agreed timeline",
    IF(ISNUMBER(Table1[[#This Row],[Total Active Review Days 
(without pauses)]]),
        IF(Table1[[#This Row],[Total Active Review Days 
(without pauses)]] &gt; Table1[[#This Row],[Deadline 
(Hidden Helper)]], "Yes", "No"),
    ""))</f>
        <v/>
      </c>
      <c r="N3216" s="8"/>
      <c r="O3216" s="8"/>
      <c r="BU3216"/>
      <c r="BV3216"/>
    </row>
    <row r="3217" spans="1:74" x14ac:dyDescent="0.25">
      <c r="A3217" s="18"/>
      <c r="B3217" s="20"/>
      <c r="C3217" s="72"/>
      <c r="D3217" s="19"/>
      <c r="E3217" s="20"/>
      <c r="F3217" s="20"/>
      <c r="G3217" s="19"/>
      <c r="H3217" s="19"/>
      <c r="I3217" s="76" t="str">
        <f>IF(AND(Table1[[#This Row],[Was this permit part of a consolidated review?]]="No", Table1[[#This Row],[Date Notice of Complete Application Issued]]&lt;&gt;"", Table1[[#This Row],[Date of Decision]]&lt;&gt;""), Table1[[#This Row],[Date of Decision]]-Table1[[#This Row],[Date Notice of Complete Application Issued]], "")</f>
        <v/>
      </c>
      <c r="J321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1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1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17" s="74" t="str">
        <f>IF(Table1[[#This Row],[Was there an agreed upon decision date?]]="Yes",
    "Mutually agreed timeline",
    IF(ISNUMBER(Table1[[#This Row],[Total Active Review Days 
(without pauses)]]),
        IF(Table1[[#This Row],[Total Active Review Days 
(without pauses)]] &gt; Table1[[#This Row],[Deadline 
(Hidden Helper)]], "Yes", "No"),
    ""))</f>
        <v/>
      </c>
      <c r="N3217" s="8"/>
      <c r="O3217" s="8"/>
      <c r="BU3217"/>
      <c r="BV3217"/>
    </row>
    <row r="3218" spans="1:74" x14ac:dyDescent="0.25">
      <c r="A3218" s="18"/>
      <c r="B3218" s="20"/>
      <c r="C3218" s="72"/>
      <c r="D3218" s="19"/>
      <c r="E3218" s="20"/>
      <c r="F3218" s="20"/>
      <c r="G3218" s="19"/>
      <c r="H3218" s="19"/>
      <c r="I3218" s="76" t="str">
        <f>IF(AND(Table1[[#This Row],[Was this permit part of a consolidated review?]]="No", Table1[[#This Row],[Date Notice of Complete Application Issued]]&lt;&gt;"", Table1[[#This Row],[Date of Decision]]&lt;&gt;""), Table1[[#This Row],[Date of Decision]]-Table1[[#This Row],[Date Notice of Complete Application Issued]], "")</f>
        <v/>
      </c>
      <c r="J321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1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1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18" s="74" t="str">
        <f>IF(Table1[[#This Row],[Was there an agreed upon decision date?]]="Yes",
    "Mutually agreed timeline",
    IF(ISNUMBER(Table1[[#This Row],[Total Active Review Days 
(without pauses)]]),
        IF(Table1[[#This Row],[Total Active Review Days 
(without pauses)]] &gt; Table1[[#This Row],[Deadline 
(Hidden Helper)]], "Yes", "No"),
    ""))</f>
        <v/>
      </c>
      <c r="N3218" s="8"/>
      <c r="O3218" s="8"/>
      <c r="BU3218"/>
      <c r="BV3218"/>
    </row>
    <row r="3219" spans="1:74" x14ac:dyDescent="0.25">
      <c r="A3219" s="18"/>
      <c r="B3219" s="20"/>
      <c r="C3219" s="72"/>
      <c r="D3219" s="19"/>
      <c r="E3219" s="20"/>
      <c r="F3219" s="20"/>
      <c r="G3219" s="19"/>
      <c r="H3219" s="19"/>
      <c r="I3219" s="76" t="str">
        <f>IF(AND(Table1[[#This Row],[Was this permit part of a consolidated review?]]="No", Table1[[#This Row],[Date Notice of Complete Application Issued]]&lt;&gt;"", Table1[[#This Row],[Date of Decision]]&lt;&gt;""), Table1[[#This Row],[Date of Decision]]-Table1[[#This Row],[Date Notice of Complete Application Issued]], "")</f>
        <v/>
      </c>
      <c r="J321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1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1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19" s="74" t="str">
        <f>IF(Table1[[#This Row],[Was there an agreed upon decision date?]]="Yes",
    "Mutually agreed timeline",
    IF(ISNUMBER(Table1[[#This Row],[Total Active Review Days 
(without pauses)]]),
        IF(Table1[[#This Row],[Total Active Review Days 
(without pauses)]] &gt; Table1[[#This Row],[Deadline 
(Hidden Helper)]], "Yes", "No"),
    ""))</f>
        <v/>
      </c>
      <c r="N3219" s="8"/>
      <c r="O3219" s="8"/>
      <c r="BU3219"/>
      <c r="BV3219"/>
    </row>
    <row r="3220" spans="1:74" x14ac:dyDescent="0.25">
      <c r="A3220" s="18"/>
      <c r="B3220" s="20"/>
      <c r="C3220" s="72"/>
      <c r="D3220" s="19"/>
      <c r="E3220" s="20"/>
      <c r="F3220" s="20"/>
      <c r="G3220" s="19"/>
      <c r="H3220" s="19"/>
      <c r="I3220" s="76" t="str">
        <f>IF(AND(Table1[[#This Row],[Was this permit part of a consolidated review?]]="No", Table1[[#This Row],[Date Notice of Complete Application Issued]]&lt;&gt;"", Table1[[#This Row],[Date of Decision]]&lt;&gt;""), Table1[[#This Row],[Date of Decision]]-Table1[[#This Row],[Date Notice of Complete Application Issued]], "")</f>
        <v/>
      </c>
      <c r="J322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2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2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20" s="74" t="str">
        <f>IF(Table1[[#This Row],[Was there an agreed upon decision date?]]="Yes",
    "Mutually agreed timeline",
    IF(ISNUMBER(Table1[[#This Row],[Total Active Review Days 
(without pauses)]]),
        IF(Table1[[#This Row],[Total Active Review Days 
(without pauses)]] &gt; Table1[[#This Row],[Deadline 
(Hidden Helper)]], "Yes", "No"),
    ""))</f>
        <v/>
      </c>
      <c r="N3220" s="8"/>
      <c r="O3220" s="8"/>
      <c r="BU3220"/>
      <c r="BV3220"/>
    </row>
    <row r="3221" spans="1:74" x14ac:dyDescent="0.25">
      <c r="A3221" s="18"/>
      <c r="B3221" s="20"/>
      <c r="C3221" s="72"/>
      <c r="D3221" s="19"/>
      <c r="E3221" s="20"/>
      <c r="F3221" s="20"/>
      <c r="G3221" s="19"/>
      <c r="H3221" s="19"/>
      <c r="I3221" s="76" t="str">
        <f>IF(AND(Table1[[#This Row],[Was this permit part of a consolidated review?]]="No", Table1[[#This Row],[Date Notice of Complete Application Issued]]&lt;&gt;"", Table1[[#This Row],[Date of Decision]]&lt;&gt;""), Table1[[#This Row],[Date of Decision]]-Table1[[#This Row],[Date Notice of Complete Application Issued]], "")</f>
        <v/>
      </c>
      <c r="J322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2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2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21" s="74" t="str">
        <f>IF(Table1[[#This Row],[Was there an agreed upon decision date?]]="Yes",
    "Mutually agreed timeline",
    IF(ISNUMBER(Table1[[#This Row],[Total Active Review Days 
(without pauses)]]),
        IF(Table1[[#This Row],[Total Active Review Days 
(without pauses)]] &gt; Table1[[#This Row],[Deadline 
(Hidden Helper)]], "Yes", "No"),
    ""))</f>
        <v/>
      </c>
      <c r="N3221" s="8"/>
      <c r="O3221" s="8"/>
      <c r="BU3221"/>
      <c r="BV3221"/>
    </row>
    <row r="3222" spans="1:74" x14ac:dyDescent="0.25">
      <c r="A3222" s="18"/>
      <c r="B3222" s="20"/>
      <c r="C3222" s="72"/>
      <c r="D3222" s="19"/>
      <c r="E3222" s="20"/>
      <c r="F3222" s="20"/>
      <c r="G3222" s="19"/>
      <c r="H3222" s="19"/>
      <c r="I3222" s="76" t="str">
        <f>IF(AND(Table1[[#This Row],[Was this permit part of a consolidated review?]]="No", Table1[[#This Row],[Date Notice of Complete Application Issued]]&lt;&gt;"", Table1[[#This Row],[Date of Decision]]&lt;&gt;""), Table1[[#This Row],[Date of Decision]]-Table1[[#This Row],[Date Notice of Complete Application Issued]], "")</f>
        <v/>
      </c>
      <c r="J322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2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2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22" s="74" t="str">
        <f>IF(Table1[[#This Row],[Was there an agreed upon decision date?]]="Yes",
    "Mutually agreed timeline",
    IF(ISNUMBER(Table1[[#This Row],[Total Active Review Days 
(without pauses)]]),
        IF(Table1[[#This Row],[Total Active Review Days 
(without pauses)]] &gt; Table1[[#This Row],[Deadline 
(Hidden Helper)]], "Yes", "No"),
    ""))</f>
        <v/>
      </c>
      <c r="N3222" s="8"/>
      <c r="O3222" s="8"/>
      <c r="BU3222"/>
      <c r="BV3222"/>
    </row>
    <row r="3223" spans="1:74" x14ac:dyDescent="0.25">
      <c r="A3223" s="18"/>
      <c r="B3223" s="20"/>
      <c r="C3223" s="72"/>
      <c r="D3223" s="19"/>
      <c r="E3223" s="20"/>
      <c r="F3223" s="20"/>
      <c r="G3223" s="19"/>
      <c r="H3223" s="19"/>
      <c r="I3223" s="76" t="str">
        <f>IF(AND(Table1[[#This Row],[Was this permit part of a consolidated review?]]="No", Table1[[#This Row],[Date Notice of Complete Application Issued]]&lt;&gt;"", Table1[[#This Row],[Date of Decision]]&lt;&gt;""), Table1[[#This Row],[Date of Decision]]-Table1[[#This Row],[Date Notice of Complete Application Issued]], "")</f>
        <v/>
      </c>
      <c r="J322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2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2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23" s="74" t="str">
        <f>IF(Table1[[#This Row],[Was there an agreed upon decision date?]]="Yes",
    "Mutually agreed timeline",
    IF(ISNUMBER(Table1[[#This Row],[Total Active Review Days 
(without pauses)]]),
        IF(Table1[[#This Row],[Total Active Review Days 
(without pauses)]] &gt; Table1[[#This Row],[Deadline 
(Hidden Helper)]], "Yes", "No"),
    ""))</f>
        <v/>
      </c>
      <c r="N3223" s="8"/>
      <c r="O3223" s="8"/>
      <c r="BU3223"/>
      <c r="BV3223"/>
    </row>
    <row r="3224" spans="1:74" x14ac:dyDescent="0.25">
      <c r="A3224" s="18"/>
      <c r="B3224" s="20"/>
      <c r="C3224" s="72"/>
      <c r="D3224" s="19"/>
      <c r="E3224" s="20"/>
      <c r="F3224" s="20"/>
      <c r="G3224" s="19"/>
      <c r="H3224" s="19"/>
      <c r="I3224" s="76" t="str">
        <f>IF(AND(Table1[[#This Row],[Was this permit part of a consolidated review?]]="No", Table1[[#This Row],[Date Notice of Complete Application Issued]]&lt;&gt;"", Table1[[#This Row],[Date of Decision]]&lt;&gt;""), Table1[[#This Row],[Date of Decision]]-Table1[[#This Row],[Date Notice of Complete Application Issued]], "")</f>
        <v/>
      </c>
      <c r="J322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2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2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24" s="74" t="str">
        <f>IF(Table1[[#This Row],[Was there an agreed upon decision date?]]="Yes",
    "Mutually agreed timeline",
    IF(ISNUMBER(Table1[[#This Row],[Total Active Review Days 
(without pauses)]]),
        IF(Table1[[#This Row],[Total Active Review Days 
(without pauses)]] &gt; Table1[[#This Row],[Deadline 
(Hidden Helper)]], "Yes", "No"),
    ""))</f>
        <v/>
      </c>
      <c r="N3224" s="8"/>
      <c r="O3224" s="8"/>
      <c r="BU3224"/>
      <c r="BV3224"/>
    </row>
    <row r="3225" spans="1:74" x14ac:dyDescent="0.25">
      <c r="A3225" s="18"/>
      <c r="B3225" s="20"/>
      <c r="C3225" s="72"/>
      <c r="D3225" s="19"/>
      <c r="E3225" s="20"/>
      <c r="F3225" s="20"/>
      <c r="G3225" s="19"/>
      <c r="H3225" s="19"/>
      <c r="I3225" s="76" t="str">
        <f>IF(AND(Table1[[#This Row],[Was this permit part of a consolidated review?]]="No", Table1[[#This Row],[Date Notice of Complete Application Issued]]&lt;&gt;"", Table1[[#This Row],[Date of Decision]]&lt;&gt;""), Table1[[#This Row],[Date of Decision]]-Table1[[#This Row],[Date Notice of Complete Application Issued]], "")</f>
        <v/>
      </c>
      <c r="J322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2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2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25" s="74" t="str">
        <f>IF(Table1[[#This Row],[Was there an agreed upon decision date?]]="Yes",
    "Mutually agreed timeline",
    IF(ISNUMBER(Table1[[#This Row],[Total Active Review Days 
(without pauses)]]),
        IF(Table1[[#This Row],[Total Active Review Days 
(without pauses)]] &gt; Table1[[#This Row],[Deadline 
(Hidden Helper)]], "Yes", "No"),
    ""))</f>
        <v/>
      </c>
      <c r="N3225" s="8"/>
      <c r="O3225" s="8"/>
      <c r="BU3225"/>
      <c r="BV3225"/>
    </row>
    <row r="3226" spans="1:74" x14ac:dyDescent="0.25">
      <c r="A3226" s="18"/>
      <c r="B3226" s="20"/>
      <c r="C3226" s="72"/>
      <c r="D3226" s="19"/>
      <c r="E3226" s="20"/>
      <c r="F3226" s="20"/>
      <c r="G3226" s="19"/>
      <c r="H3226" s="19"/>
      <c r="I3226" s="76" t="str">
        <f>IF(AND(Table1[[#This Row],[Was this permit part of a consolidated review?]]="No", Table1[[#This Row],[Date Notice of Complete Application Issued]]&lt;&gt;"", Table1[[#This Row],[Date of Decision]]&lt;&gt;""), Table1[[#This Row],[Date of Decision]]-Table1[[#This Row],[Date Notice of Complete Application Issued]], "")</f>
        <v/>
      </c>
      <c r="J322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2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2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26" s="74" t="str">
        <f>IF(Table1[[#This Row],[Was there an agreed upon decision date?]]="Yes",
    "Mutually agreed timeline",
    IF(ISNUMBER(Table1[[#This Row],[Total Active Review Days 
(without pauses)]]),
        IF(Table1[[#This Row],[Total Active Review Days 
(without pauses)]] &gt; Table1[[#This Row],[Deadline 
(Hidden Helper)]], "Yes", "No"),
    ""))</f>
        <v/>
      </c>
      <c r="N3226" s="8"/>
      <c r="O3226" s="8"/>
      <c r="BU3226"/>
      <c r="BV3226"/>
    </row>
    <row r="3227" spans="1:74" x14ac:dyDescent="0.25">
      <c r="A3227" s="18"/>
      <c r="B3227" s="20"/>
      <c r="C3227" s="72"/>
      <c r="D3227" s="19"/>
      <c r="E3227" s="20"/>
      <c r="F3227" s="20"/>
      <c r="G3227" s="19"/>
      <c r="H3227" s="19"/>
      <c r="I3227" s="76" t="str">
        <f>IF(AND(Table1[[#This Row],[Was this permit part of a consolidated review?]]="No", Table1[[#This Row],[Date Notice of Complete Application Issued]]&lt;&gt;"", Table1[[#This Row],[Date of Decision]]&lt;&gt;""), Table1[[#This Row],[Date of Decision]]-Table1[[#This Row],[Date Notice of Complete Application Issued]], "")</f>
        <v/>
      </c>
      <c r="J322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2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2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27" s="74" t="str">
        <f>IF(Table1[[#This Row],[Was there an agreed upon decision date?]]="Yes",
    "Mutually agreed timeline",
    IF(ISNUMBER(Table1[[#This Row],[Total Active Review Days 
(without pauses)]]),
        IF(Table1[[#This Row],[Total Active Review Days 
(without pauses)]] &gt; Table1[[#This Row],[Deadline 
(Hidden Helper)]], "Yes", "No"),
    ""))</f>
        <v/>
      </c>
      <c r="N3227" s="8"/>
      <c r="O3227" s="8"/>
      <c r="BU3227"/>
      <c r="BV3227"/>
    </row>
    <row r="3228" spans="1:74" x14ac:dyDescent="0.25">
      <c r="A3228" s="18"/>
      <c r="B3228" s="20"/>
      <c r="C3228" s="72"/>
      <c r="D3228" s="19"/>
      <c r="E3228" s="20"/>
      <c r="F3228" s="20"/>
      <c r="G3228" s="19"/>
      <c r="H3228" s="19"/>
      <c r="I3228" s="76" t="str">
        <f>IF(AND(Table1[[#This Row],[Was this permit part of a consolidated review?]]="No", Table1[[#This Row],[Date Notice of Complete Application Issued]]&lt;&gt;"", Table1[[#This Row],[Date of Decision]]&lt;&gt;""), Table1[[#This Row],[Date of Decision]]-Table1[[#This Row],[Date Notice of Complete Application Issued]], "")</f>
        <v/>
      </c>
      <c r="J322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2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2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28" s="74" t="str">
        <f>IF(Table1[[#This Row],[Was there an agreed upon decision date?]]="Yes",
    "Mutually agreed timeline",
    IF(ISNUMBER(Table1[[#This Row],[Total Active Review Days 
(without pauses)]]),
        IF(Table1[[#This Row],[Total Active Review Days 
(without pauses)]] &gt; Table1[[#This Row],[Deadline 
(Hidden Helper)]], "Yes", "No"),
    ""))</f>
        <v/>
      </c>
      <c r="N3228" s="8"/>
      <c r="O3228" s="8"/>
      <c r="BU3228"/>
      <c r="BV3228"/>
    </row>
    <row r="3229" spans="1:74" x14ac:dyDescent="0.25">
      <c r="A3229" s="18"/>
      <c r="B3229" s="20"/>
      <c r="C3229" s="72"/>
      <c r="D3229" s="19"/>
      <c r="E3229" s="20"/>
      <c r="F3229" s="20"/>
      <c r="G3229" s="19"/>
      <c r="H3229" s="19"/>
      <c r="I3229" s="76" t="str">
        <f>IF(AND(Table1[[#This Row],[Was this permit part of a consolidated review?]]="No", Table1[[#This Row],[Date Notice of Complete Application Issued]]&lt;&gt;"", Table1[[#This Row],[Date of Decision]]&lt;&gt;""), Table1[[#This Row],[Date of Decision]]-Table1[[#This Row],[Date Notice of Complete Application Issued]], "")</f>
        <v/>
      </c>
      <c r="J322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2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2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29" s="74" t="str">
        <f>IF(Table1[[#This Row],[Was there an agreed upon decision date?]]="Yes",
    "Mutually agreed timeline",
    IF(ISNUMBER(Table1[[#This Row],[Total Active Review Days 
(without pauses)]]),
        IF(Table1[[#This Row],[Total Active Review Days 
(without pauses)]] &gt; Table1[[#This Row],[Deadline 
(Hidden Helper)]], "Yes", "No"),
    ""))</f>
        <v/>
      </c>
      <c r="N3229" s="8"/>
      <c r="O3229" s="8"/>
      <c r="BU3229"/>
      <c r="BV3229"/>
    </row>
    <row r="3230" spans="1:74" x14ac:dyDescent="0.25">
      <c r="A3230" s="18"/>
      <c r="B3230" s="20"/>
      <c r="C3230" s="72"/>
      <c r="D3230" s="19"/>
      <c r="E3230" s="20"/>
      <c r="F3230" s="20"/>
      <c r="G3230" s="19"/>
      <c r="H3230" s="19"/>
      <c r="I3230" s="76" t="str">
        <f>IF(AND(Table1[[#This Row],[Was this permit part of a consolidated review?]]="No", Table1[[#This Row],[Date Notice of Complete Application Issued]]&lt;&gt;"", Table1[[#This Row],[Date of Decision]]&lt;&gt;""), Table1[[#This Row],[Date of Decision]]-Table1[[#This Row],[Date Notice of Complete Application Issued]], "")</f>
        <v/>
      </c>
      <c r="J323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3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3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30" s="74" t="str">
        <f>IF(Table1[[#This Row],[Was there an agreed upon decision date?]]="Yes",
    "Mutually agreed timeline",
    IF(ISNUMBER(Table1[[#This Row],[Total Active Review Days 
(without pauses)]]),
        IF(Table1[[#This Row],[Total Active Review Days 
(without pauses)]] &gt; Table1[[#This Row],[Deadline 
(Hidden Helper)]], "Yes", "No"),
    ""))</f>
        <v/>
      </c>
      <c r="N3230" s="8"/>
      <c r="O3230" s="8"/>
      <c r="BU3230"/>
      <c r="BV3230"/>
    </row>
    <row r="3231" spans="1:74" x14ac:dyDescent="0.25">
      <c r="A3231" s="18"/>
      <c r="B3231" s="20"/>
      <c r="C3231" s="72"/>
      <c r="D3231" s="19"/>
      <c r="E3231" s="20"/>
      <c r="F3231" s="20"/>
      <c r="G3231" s="19"/>
      <c r="H3231" s="19"/>
      <c r="I3231" s="76" t="str">
        <f>IF(AND(Table1[[#This Row],[Was this permit part of a consolidated review?]]="No", Table1[[#This Row],[Date Notice of Complete Application Issued]]&lt;&gt;"", Table1[[#This Row],[Date of Decision]]&lt;&gt;""), Table1[[#This Row],[Date of Decision]]-Table1[[#This Row],[Date Notice of Complete Application Issued]], "")</f>
        <v/>
      </c>
      <c r="J323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3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3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31" s="74" t="str">
        <f>IF(Table1[[#This Row],[Was there an agreed upon decision date?]]="Yes",
    "Mutually agreed timeline",
    IF(ISNUMBER(Table1[[#This Row],[Total Active Review Days 
(without pauses)]]),
        IF(Table1[[#This Row],[Total Active Review Days 
(without pauses)]] &gt; Table1[[#This Row],[Deadline 
(Hidden Helper)]], "Yes", "No"),
    ""))</f>
        <v/>
      </c>
      <c r="N3231" s="8"/>
      <c r="O3231" s="8"/>
      <c r="BU3231"/>
      <c r="BV3231"/>
    </row>
    <row r="3232" spans="1:74" x14ac:dyDescent="0.25">
      <c r="A3232" s="18"/>
      <c r="B3232" s="20"/>
      <c r="C3232" s="72"/>
      <c r="D3232" s="19"/>
      <c r="E3232" s="20"/>
      <c r="F3232" s="20"/>
      <c r="G3232" s="19"/>
      <c r="H3232" s="19"/>
      <c r="I3232" s="76" t="str">
        <f>IF(AND(Table1[[#This Row],[Was this permit part of a consolidated review?]]="No", Table1[[#This Row],[Date Notice of Complete Application Issued]]&lt;&gt;"", Table1[[#This Row],[Date of Decision]]&lt;&gt;""), Table1[[#This Row],[Date of Decision]]-Table1[[#This Row],[Date Notice of Complete Application Issued]], "")</f>
        <v/>
      </c>
      <c r="J323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3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3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32" s="74" t="str">
        <f>IF(Table1[[#This Row],[Was there an agreed upon decision date?]]="Yes",
    "Mutually agreed timeline",
    IF(ISNUMBER(Table1[[#This Row],[Total Active Review Days 
(without pauses)]]),
        IF(Table1[[#This Row],[Total Active Review Days 
(without pauses)]] &gt; Table1[[#This Row],[Deadline 
(Hidden Helper)]], "Yes", "No"),
    ""))</f>
        <v/>
      </c>
      <c r="N3232" s="8"/>
      <c r="O3232" s="8"/>
      <c r="BU3232"/>
      <c r="BV3232"/>
    </row>
    <row r="3233" spans="1:74" x14ac:dyDescent="0.25">
      <c r="A3233" s="18"/>
      <c r="B3233" s="20"/>
      <c r="C3233" s="72"/>
      <c r="D3233" s="19"/>
      <c r="E3233" s="20"/>
      <c r="F3233" s="20"/>
      <c r="G3233" s="19"/>
      <c r="H3233" s="19"/>
      <c r="I3233" s="76" t="str">
        <f>IF(AND(Table1[[#This Row],[Was this permit part of a consolidated review?]]="No", Table1[[#This Row],[Date Notice of Complete Application Issued]]&lt;&gt;"", Table1[[#This Row],[Date of Decision]]&lt;&gt;""), Table1[[#This Row],[Date of Decision]]-Table1[[#This Row],[Date Notice of Complete Application Issued]], "")</f>
        <v/>
      </c>
      <c r="J323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3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3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33" s="74" t="str">
        <f>IF(Table1[[#This Row],[Was there an agreed upon decision date?]]="Yes",
    "Mutually agreed timeline",
    IF(ISNUMBER(Table1[[#This Row],[Total Active Review Days 
(without pauses)]]),
        IF(Table1[[#This Row],[Total Active Review Days 
(without pauses)]] &gt; Table1[[#This Row],[Deadline 
(Hidden Helper)]], "Yes", "No"),
    ""))</f>
        <v/>
      </c>
      <c r="N3233" s="8"/>
      <c r="O3233" s="8"/>
      <c r="BU3233"/>
      <c r="BV3233"/>
    </row>
    <row r="3234" spans="1:74" x14ac:dyDescent="0.25">
      <c r="A3234" s="18"/>
      <c r="B3234" s="20"/>
      <c r="C3234" s="72"/>
      <c r="D3234" s="19"/>
      <c r="E3234" s="20"/>
      <c r="F3234" s="20"/>
      <c r="G3234" s="19"/>
      <c r="H3234" s="19"/>
      <c r="I3234" s="76" t="str">
        <f>IF(AND(Table1[[#This Row],[Was this permit part of a consolidated review?]]="No", Table1[[#This Row],[Date Notice of Complete Application Issued]]&lt;&gt;"", Table1[[#This Row],[Date of Decision]]&lt;&gt;""), Table1[[#This Row],[Date of Decision]]-Table1[[#This Row],[Date Notice of Complete Application Issued]], "")</f>
        <v/>
      </c>
      <c r="J323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3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3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34" s="74" t="str">
        <f>IF(Table1[[#This Row],[Was there an agreed upon decision date?]]="Yes",
    "Mutually agreed timeline",
    IF(ISNUMBER(Table1[[#This Row],[Total Active Review Days 
(without pauses)]]),
        IF(Table1[[#This Row],[Total Active Review Days 
(without pauses)]] &gt; Table1[[#This Row],[Deadline 
(Hidden Helper)]], "Yes", "No"),
    ""))</f>
        <v/>
      </c>
      <c r="N3234" s="8"/>
      <c r="O3234" s="8"/>
      <c r="BU3234"/>
      <c r="BV3234"/>
    </row>
    <row r="3235" spans="1:74" x14ac:dyDescent="0.25">
      <c r="A3235" s="18"/>
      <c r="B3235" s="20"/>
      <c r="C3235" s="72"/>
      <c r="D3235" s="19"/>
      <c r="E3235" s="20"/>
      <c r="F3235" s="20"/>
      <c r="G3235" s="19"/>
      <c r="H3235" s="19"/>
      <c r="I3235" s="76" t="str">
        <f>IF(AND(Table1[[#This Row],[Was this permit part of a consolidated review?]]="No", Table1[[#This Row],[Date Notice of Complete Application Issued]]&lt;&gt;"", Table1[[#This Row],[Date of Decision]]&lt;&gt;""), Table1[[#This Row],[Date of Decision]]-Table1[[#This Row],[Date Notice of Complete Application Issued]], "")</f>
        <v/>
      </c>
      <c r="J323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3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3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35" s="74" t="str">
        <f>IF(Table1[[#This Row],[Was there an agreed upon decision date?]]="Yes",
    "Mutually agreed timeline",
    IF(ISNUMBER(Table1[[#This Row],[Total Active Review Days 
(without pauses)]]),
        IF(Table1[[#This Row],[Total Active Review Days 
(without pauses)]] &gt; Table1[[#This Row],[Deadline 
(Hidden Helper)]], "Yes", "No"),
    ""))</f>
        <v/>
      </c>
      <c r="N3235" s="8"/>
      <c r="O3235" s="8"/>
      <c r="BU3235"/>
      <c r="BV3235"/>
    </row>
    <row r="3236" spans="1:74" x14ac:dyDescent="0.25">
      <c r="A3236" s="18"/>
      <c r="B3236" s="20"/>
      <c r="C3236" s="72"/>
      <c r="D3236" s="19"/>
      <c r="E3236" s="20"/>
      <c r="F3236" s="20"/>
      <c r="G3236" s="19"/>
      <c r="H3236" s="19"/>
      <c r="I3236" s="76" t="str">
        <f>IF(AND(Table1[[#This Row],[Was this permit part of a consolidated review?]]="No", Table1[[#This Row],[Date Notice of Complete Application Issued]]&lt;&gt;"", Table1[[#This Row],[Date of Decision]]&lt;&gt;""), Table1[[#This Row],[Date of Decision]]-Table1[[#This Row],[Date Notice of Complete Application Issued]], "")</f>
        <v/>
      </c>
      <c r="J323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3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3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36" s="74" t="str">
        <f>IF(Table1[[#This Row],[Was there an agreed upon decision date?]]="Yes",
    "Mutually agreed timeline",
    IF(ISNUMBER(Table1[[#This Row],[Total Active Review Days 
(without pauses)]]),
        IF(Table1[[#This Row],[Total Active Review Days 
(without pauses)]] &gt; Table1[[#This Row],[Deadline 
(Hidden Helper)]], "Yes", "No"),
    ""))</f>
        <v/>
      </c>
      <c r="N3236" s="8"/>
      <c r="O3236" s="8"/>
      <c r="BU3236"/>
      <c r="BV3236"/>
    </row>
    <row r="3237" spans="1:74" x14ac:dyDescent="0.25">
      <c r="A3237" s="18"/>
      <c r="B3237" s="20"/>
      <c r="C3237" s="72"/>
      <c r="D3237" s="19"/>
      <c r="E3237" s="20"/>
      <c r="F3237" s="20"/>
      <c r="G3237" s="19"/>
      <c r="H3237" s="19"/>
      <c r="I3237" s="76" t="str">
        <f>IF(AND(Table1[[#This Row],[Was this permit part of a consolidated review?]]="No", Table1[[#This Row],[Date Notice of Complete Application Issued]]&lt;&gt;"", Table1[[#This Row],[Date of Decision]]&lt;&gt;""), Table1[[#This Row],[Date of Decision]]-Table1[[#This Row],[Date Notice of Complete Application Issued]], "")</f>
        <v/>
      </c>
      <c r="J323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3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3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37" s="74" t="str">
        <f>IF(Table1[[#This Row],[Was there an agreed upon decision date?]]="Yes",
    "Mutually agreed timeline",
    IF(ISNUMBER(Table1[[#This Row],[Total Active Review Days 
(without pauses)]]),
        IF(Table1[[#This Row],[Total Active Review Days 
(without pauses)]] &gt; Table1[[#This Row],[Deadline 
(Hidden Helper)]], "Yes", "No"),
    ""))</f>
        <v/>
      </c>
      <c r="N3237" s="8"/>
      <c r="O3237" s="8"/>
      <c r="BU3237"/>
      <c r="BV3237"/>
    </row>
    <row r="3238" spans="1:74" x14ac:dyDescent="0.25">
      <c r="A3238" s="18"/>
      <c r="B3238" s="20"/>
      <c r="C3238" s="72"/>
      <c r="D3238" s="19"/>
      <c r="E3238" s="20"/>
      <c r="F3238" s="20"/>
      <c r="G3238" s="19"/>
      <c r="H3238" s="19"/>
      <c r="I3238" s="76" t="str">
        <f>IF(AND(Table1[[#This Row],[Was this permit part of a consolidated review?]]="No", Table1[[#This Row],[Date Notice of Complete Application Issued]]&lt;&gt;"", Table1[[#This Row],[Date of Decision]]&lt;&gt;""), Table1[[#This Row],[Date of Decision]]-Table1[[#This Row],[Date Notice of Complete Application Issued]], "")</f>
        <v/>
      </c>
      <c r="J323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3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3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38" s="74" t="str">
        <f>IF(Table1[[#This Row],[Was there an agreed upon decision date?]]="Yes",
    "Mutually agreed timeline",
    IF(ISNUMBER(Table1[[#This Row],[Total Active Review Days 
(without pauses)]]),
        IF(Table1[[#This Row],[Total Active Review Days 
(without pauses)]] &gt; Table1[[#This Row],[Deadline 
(Hidden Helper)]], "Yes", "No"),
    ""))</f>
        <v/>
      </c>
      <c r="N3238" s="8"/>
      <c r="O3238" s="8"/>
      <c r="BU3238"/>
      <c r="BV3238"/>
    </row>
    <row r="3239" spans="1:74" x14ac:dyDescent="0.25">
      <c r="A3239" s="18"/>
      <c r="B3239" s="20"/>
      <c r="C3239" s="72"/>
      <c r="D3239" s="19"/>
      <c r="E3239" s="20"/>
      <c r="F3239" s="20"/>
      <c r="G3239" s="19"/>
      <c r="H3239" s="19"/>
      <c r="I3239" s="76" t="str">
        <f>IF(AND(Table1[[#This Row],[Was this permit part of a consolidated review?]]="No", Table1[[#This Row],[Date Notice of Complete Application Issued]]&lt;&gt;"", Table1[[#This Row],[Date of Decision]]&lt;&gt;""), Table1[[#This Row],[Date of Decision]]-Table1[[#This Row],[Date Notice of Complete Application Issued]], "")</f>
        <v/>
      </c>
      <c r="J323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3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3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39" s="74" t="str">
        <f>IF(Table1[[#This Row],[Was there an agreed upon decision date?]]="Yes",
    "Mutually agreed timeline",
    IF(ISNUMBER(Table1[[#This Row],[Total Active Review Days 
(without pauses)]]),
        IF(Table1[[#This Row],[Total Active Review Days 
(without pauses)]] &gt; Table1[[#This Row],[Deadline 
(Hidden Helper)]], "Yes", "No"),
    ""))</f>
        <v/>
      </c>
      <c r="N3239" s="8"/>
      <c r="O3239" s="8"/>
      <c r="BU3239"/>
      <c r="BV3239"/>
    </row>
    <row r="3240" spans="1:74" x14ac:dyDescent="0.25">
      <c r="A3240" s="18"/>
      <c r="B3240" s="20"/>
      <c r="C3240" s="72"/>
      <c r="D3240" s="19"/>
      <c r="E3240" s="20"/>
      <c r="F3240" s="20"/>
      <c r="G3240" s="19"/>
      <c r="H3240" s="19"/>
      <c r="I3240" s="76" t="str">
        <f>IF(AND(Table1[[#This Row],[Was this permit part of a consolidated review?]]="No", Table1[[#This Row],[Date Notice of Complete Application Issued]]&lt;&gt;"", Table1[[#This Row],[Date of Decision]]&lt;&gt;""), Table1[[#This Row],[Date of Decision]]-Table1[[#This Row],[Date Notice of Complete Application Issued]], "")</f>
        <v/>
      </c>
      <c r="J324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4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4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40" s="74" t="str">
        <f>IF(Table1[[#This Row],[Was there an agreed upon decision date?]]="Yes",
    "Mutually agreed timeline",
    IF(ISNUMBER(Table1[[#This Row],[Total Active Review Days 
(without pauses)]]),
        IF(Table1[[#This Row],[Total Active Review Days 
(without pauses)]] &gt; Table1[[#This Row],[Deadline 
(Hidden Helper)]], "Yes", "No"),
    ""))</f>
        <v/>
      </c>
      <c r="N3240" s="8"/>
      <c r="O3240" s="8"/>
      <c r="BU3240"/>
      <c r="BV3240"/>
    </row>
    <row r="3241" spans="1:74" x14ac:dyDescent="0.25">
      <c r="A3241" s="18"/>
      <c r="B3241" s="20"/>
      <c r="C3241" s="72"/>
      <c r="D3241" s="19"/>
      <c r="E3241" s="20"/>
      <c r="F3241" s="20"/>
      <c r="G3241" s="19"/>
      <c r="H3241" s="19"/>
      <c r="I3241" s="76" t="str">
        <f>IF(AND(Table1[[#This Row],[Was this permit part of a consolidated review?]]="No", Table1[[#This Row],[Date Notice of Complete Application Issued]]&lt;&gt;"", Table1[[#This Row],[Date of Decision]]&lt;&gt;""), Table1[[#This Row],[Date of Decision]]-Table1[[#This Row],[Date Notice of Complete Application Issued]], "")</f>
        <v/>
      </c>
      <c r="J324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4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4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41" s="74" t="str">
        <f>IF(Table1[[#This Row],[Was there an agreed upon decision date?]]="Yes",
    "Mutually agreed timeline",
    IF(ISNUMBER(Table1[[#This Row],[Total Active Review Days 
(without pauses)]]),
        IF(Table1[[#This Row],[Total Active Review Days 
(without pauses)]] &gt; Table1[[#This Row],[Deadline 
(Hidden Helper)]], "Yes", "No"),
    ""))</f>
        <v/>
      </c>
      <c r="N3241" s="8"/>
      <c r="O3241" s="8"/>
      <c r="BU3241"/>
      <c r="BV3241"/>
    </row>
    <row r="3242" spans="1:74" x14ac:dyDescent="0.25">
      <c r="A3242" s="18"/>
      <c r="B3242" s="20"/>
      <c r="C3242" s="72"/>
      <c r="D3242" s="19"/>
      <c r="E3242" s="20"/>
      <c r="F3242" s="20"/>
      <c r="G3242" s="19"/>
      <c r="H3242" s="19"/>
      <c r="I3242" s="76" t="str">
        <f>IF(AND(Table1[[#This Row],[Was this permit part of a consolidated review?]]="No", Table1[[#This Row],[Date Notice of Complete Application Issued]]&lt;&gt;"", Table1[[#This Row],[Date of Decision]]&lt;&gt;""), Table1[[#This Row],[Date of Decision]]-Table1[[#This Row],[Date Notice of Complete Application Issued]], "")</f>
        <v/>
      </c>
      <c r="J324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4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4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42" s="74" t="str">
        <f>IF(Table1[[#This Row],[Was there an agreed upon decision date?]]="Yes",
    "Mutually agreed timeline",
    IF(ISNUMBER(Table1[[#This Row],[Total Active Review Days 
(without pauses)]]),
        IF(Table1[[#This Row],[Total Active Review Days 
(without pauses)]] &gt; Table1[[#This Row],[Deadline 
(Hidden Helper)]], "Yes", "No"),
    ""))</f>
        <v/>
      </c>
      <c r="N3242" s="8"/>
      <c r="O3242" s="8"/>
      <c r="BU3242"/>
      <c r="BV3242"/>
    </row>
    <row r="3243" spans="1:74" x14ac:dyDescent="0.25">
      <c r="A3243" s="18"/>
      <c r="B3243" s="20"/>
      <c r="C3243" s="72"/>
      <c r="D3243" s="19"/>
      <c r="E3243" s="20"/>
      <c r="F3243" s="20"/>
      <c r="G3243" s="19"/>
      <c r="H3243" s="19"/>
      <c r="I3243" s="76" t="str">
        <f>IF(AND(Table1[[#This Row],[Was this permit part of a consolidated review?]]="No", Table1[[#This Row],[Date Notice of Complete Application Issued]]&lt;&gt;"", Table1[[#This Row],[Date of Decision]]&lt;&gt;""), Table1[[#This Row],[Date of Decision]]-Table1[[#This Row],[Date Notice of Complete Application Issued]], "")</f>
        <v/>
      </c>
      <c r="J324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4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4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43" s="74" t="str">
        <f>IF(Table1[[#This Row],[Was there an agreed upon decision date?]]="Yes",
    "Mutually agreed timeline",
    IF(ISNUMBER(Table1[[#This Row],[Total Active Review Days 
(without pauses)]]),
        IF(Table1[[#This Row],[Total Active Review Days 
(without pauses)]] &gt; Table1[[#This Row],[Deadline 
(Hidden Helper)]], "Yes", "No"),
    ""))</f>
        <v/>
      </c>
      <c r="N3243" s="8"/>
      <c r="O3243" s="8"/>
      <c r="BU3243"/>
      <c r="BV3243"/>
    </row>
    <row r="3244" spans="1:74" x14ac:dyDescent="0.25">
      <c r="A3244" s="18"/>
      <c r="B3244" s="20"/>
      <c r="C3244" s="72"/>
      <c r="D3244" s="19"/>
      <c r="E3244" s="20"/>
      <c r="F3244" s="20"/>
      <c r="G3244" s="19"/>
      <c r="H3244" s="19"/>
      <c r="I3244" s="76" t="str">
        <f>IF(AND(Table1[[#This Row],[Was this permit part of a consolidated review?]]="No", Table1[[#This Row],[Date Notice of Complete Application Issued]]&lt;&gt;"", Table1[[#This Row],[Date of Decision]]&lt;&gt;""), Table1[[#This Row],[Date of Decision]]-Table1[[#This Row],[Date Notice of Complete Application Issued]], "")</f>
        <v/>
      </c>
      <c r="J324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4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4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44" s="74" t="str">
        <f>IF(Table1[[#This Row],[Was there an agreed upon decision date?]]="Yes",
    "Mutually agreed timeline",
    IF(ISNUMBER(Table1[[#This Row],[Total Active Review Days 
(without pauses)]]),
        IF(Table1[[#This Row],[Total Active Review Days 
(without pauses)]] &gt; Table1[[#This Row],[Deadline 
(Hidden Helper)]], "Yes", "No"),
    ""))</f>
        <v/>
      </c>
      <c r="N3244" s="8"/>
      <c r="O3244" s="8"/>
      <c r="BU3244"/>
      <c r="BV3244"/>
    </row>
    <row r="3245" spans="1:74" x14ac:dyDescent="0.25">
      <c r="A3245" s="18"/>
      <c r="B3245" s="20"/>
      <c r="C3245" s="72"/>
      <c r="D3245" s="19"/>
      <c r="E3245" s="20"/>
      <c r="F3245" s="20"/>
      <c r="G3245" s="19"/>
      <c r="H3245" s="19"/>
      <c r="I3245" s="76" t="str">
        <f>IF(AND(Table1[[#This Row],[Was this permit part of a consolidated review?]]="No", Table1[[#This Row],[Date Notice of Complete Application Issued]]&lt;&gt;"", Table1[[#This Row],[Date of Decision]]&lt;&gt;""), Table1[[#This Row],[Date of Decision]]-Table1[[#This Row],[Date Notice of Complete Application Issued]], "")</f>
        <v/>
      </c>
      <c r="J324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4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4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45" s="74" t="str">
        <f>IF(Table1[[#This Row],[Was there an agreed upon decision date?]]="Yes",
    "Mutually agreed timeline",
    IF(ISNUMBER(Table1[[#This Row],[Total Active Review Days 
(without pauses)]]),
        IF(Table1[[#This Row],[Total Active Review Days 
(without pauses)]] &gt; Table1[[#This Row],[Deadline 
(Hidden Helper)]], "Yes", "No"),
    ""))</f>
        <v/>
      </c>
      <c r="N3245" s="8"/>
      <c r="O3245" s="8"/>
      <c r="BU3245"/>
      <c r="BV3245"/>
    </row>
    <row r="3246" spans="1:74" x14ac:dyDescent="0.25">
      <c r="A3246" s="18"/>
      <c r="B3246" s="20"/>
      <c r="C3246" s="72"/>
      <c r="D3246" s="19"/>
      <c r="E3246" s="20"/>
      <c r="F3246" s="20"/>
      <c r="G3246" s="19"/>
      <c r="H3246" s="19"/>
      <c r="I3246" s="76" t="str">
        <f>IF(AND(Table1[[#This Row],[Was this permit part of a consolidated review?]]="No", Table1[[#This Row],[Date Notice of Complete Application Issued]]&lt;&gt;"", Table1[[#This Row],[Date of Decision]]&lt;&gt;""), Table1[[#This Row],[Date of Decision]]-Table1[[#This Row],[Date Notice of Complete Application Issued]], "")</f>
        <v/>
      </c>
      <c r="J324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4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4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46" s="74" t="str">
        <f>IF(Table1[[#This Row],[Was there an agreed upon decision date?]]="Yes",
    "Mutually agreed timeline",
    IF(ISNUMBER(Table1[[#This Row],[Total Active Review Days 
(without pauses)]]),
        IF(Table1[[#This Row],[Total Active Review Days 
(without pauses)]] &gt; Table1[[#This Row],[Deadline 
(Hidden Helper)]], "Yes", "No"),
    ""))</f>
        <v/>
      </c>
      <c r="N3246" s="8"/>
      <c r="O3246" s="8"/>
      <c r="BU3246"/>
      <c r="BV3246"/>
    </row>
    <row r="3247" spans="1:74" x14ac:dyDescent="0.25">
      <c r="A3247" s="18"/>
      <c r="B3247" s="20"/>
      <c r="C3247" s="72"/>
      <c r="D3247" s="19"/>
      <c r="E3247" s="20"/>
      <c r="F3247" s="20"/>
      <c r="G3247" s="19"/>
      <c r="H3247" s="19"/>
      <c r="I3247" s="76" t="str">
        <f>IF(AND(Table1[[#This Row],[Was this permit part of a consolidated review?]]="No", Table1[[#This Row],[Date Notice of Complete Application Issued]]&lt;&gt;"", Table1[[#This Row],[Date of Decision]]&lt;&gt;""), Table1[[#This Row],[Date of Decision]]-Table1[[#This Row],[Date Notice of Complete Application Issued]], "")</f>
        <v/>
      </c>
      <c r="J324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4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4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47" s="74" t="str">
        <f>IF(Table1[[#This Row],[Was there an agreed upon decision date?]]="Yes",
    "Mutually agreed timeline",
    IF(ISNUMBER(Table1[[#This Row],[Total Active Review Days 
(without pauses)]]),
        IF(Table1[[#This Row],[Total Active Review Days 
(without pauses)]] &gt; Table1[[#This Row],[Deadline 
(Hidden Helper)]], "Yes", "No"),
    ""))</f>
        <v/>
      </c>
      <c r="N3247" s="8"/>
      <c r="O3247" s="8"/>
      <c r="BU3247"/>
      <c r="BV3247"/>
    </row>
    <row r="3248" spans="1:74" x14ac:dyDescent="0.25">
      <c r="A3248" s="18"/>
      <c r="B3248" s="20"/>
      <c r="C3248" s="72"/>
      <c r="D3248" s="19"/>
      <c r="E3248" s="20"/>
      <c r="F3248" s="20"/>
      <c r="G3248" s="19"/>
      <c r="H3248" s="19"/>
      <c r="I3248" s="76" t="str">
        <f>IF(AND(Table1[[#This Row],[Was this permit part of a consolidated review?]]="No", Table1[[#This Row],[Date Notice of Complete Application Issued]]&lt;&gt;"", Table1[[#This Row],[Date of Decision]]&lt;&gt;""), Table1[[#This Row],[Date of Decision]]-Table1[[#This Row],[Date Notice of Complete Application Issued]], "")</f>
        <v/>
      </c>
      <c r="J324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4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4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48" s="74" t="str">
        <f>IF(Table1[[#This Row],[Was there an agreed upon decision date?]]="Yes",
    "Mutually agreed timeline",
    IF(ISNUMBER(Table1[[#This Row],[Total Active Review Days 
(without pauses)]]),
        IF(Table1[[#This Row],[Total Active Review Days 
(without pauses)]] &gt; Table1[[#This Row],[Deadline 
(Hidden Helper)]], "Yes", "No"),
    ""))</f>
        <v/>
      </c>
      <c r="N3248" s="8"/>
      <c r="O3248" s="8"/>
      <c r="BU3248"/>
      <c r="BV3248"/>
    </row>
    <row r="3249" spans="1:74" x14ac:dyDescent="0.25">
      <c r="A3249" s="18"/>
      <c r="B3249" s="20"/>
      <c r="C3249" s="72"/>
      <c r="D3249" s="19"/>
      <c r="E3249" s="20"/>
      <c r="F3249" s="20"/>
      <c r="G3249" s="19"/>
      <c r="H3249" s="19"/>
      <c r="I3249" s="76" t="str">
        <f>IF(AND(Table1[[#This Row],[Was this permit part of a consolidated review?]]="No", Table1[[#This Row],[Date Notice of Complete Application Issued]]&lt;&gt;"", Table1[[#This Row],[Date of Decision]]&lt;&gt;""), Table1[[#This Row],[Date of Decision]]-Table1[[#This Row],[Date Notice of Complete Application Issued]], "")</f>
        <v/>
      </c>
      <c r="J324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4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4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49" s="74" t="str">
        <f>IF(Table1[[#This Row],[Was there an agreed upon decision date?]]="Yes",
    "Mutually agreed timeline",
    IF(ISNUMBER(Table1[[#This Row],[Total Active Review Days 
(without pauses)]]),
        IF(Table1[[#This Row],[Total Active Review Days 
(without pauses)]] &gt; Table1[[#This Row],[Deadline 
(Hidden Helper)]], "Yes", "No"),
    ""))</f>
        <v/>
      </c>
      <c r="N3249" s="8"/>
      <c r="O3249" s="8"/>
      <c r="BU3249"/>
      <c r="BV3249"/>
    </row>
    <row r="3250" spans="1:74" x14ac:dyDescent="0.25">
      <c r="A3250" s="18"/>
      <c r="B3250" s="20"/>
      <c r="C3250" s="72"/>
      <c r="D3250" s="19"/>
      <c r="E3250" s="20"/>
      <c r="F3250" s="20"/>
      <c r="G3250" s="19"/>
      <c r="H3250" s="19"/>
      <c r="I3250" s="76" t="str">
        <f>IF(AND(Table1[[#This Row],[Was this permit part of a consolidated review?]]="No", Table1[[#This Row],[Date Notice of Complete Application Issued]]&lt;&gt;"", Table1[[#This Row],[Date of Decision]]&lt;&gt;""), Table1[[#This Row],[Date of Decision]]-Table1[[#This Row],[Date Notice of Complete Application Issued]], "")</f>
        <v/>
      </c>
      <c r="J325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5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5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50" s="74" t="str">
        <f>IF(Table1[[#This Row],[Was there an agreed upon decision date?]]="Yes",
    "Mutually agreed timeline",
    IF(ISNUMBER(Table1[[#This Row],[Total Active Review Days 
(without pauses)]]),
        IF(Table1[[#This Row],[Total Active Review Days 
(without pauses)]] &gt; Table1[[#This Row],[Deadline 
(Hidden Helper)]], "Yes", "No"),
    ""))</f>
        <v/>
      </c>
      <c r="N3250" s="8"/>
      <c r="O3250" s="8"/>
      <c r="BU3250"/>
      <c r="BV3250"/>
    </row>
    <row r="3251" spans="1:74" x14ac:dyDescent="0.25">
      <c r="A3251" s="18"/>
      <c r="B3251" s="20"/>
      <c r="C3251" s="72"/>
      <c r="D3251" s="19"/>
      <c r="E3251" s="20"/>
      <c r="F3251" s="20"/>
      <c r="G3251" s="19"/>
      <c r="H3251" s="19"/>
      <c r="I3251" s="76" t="str">
        <f>IF(AND(Table1[[#This Row],[Was this permit part of a consolidated review?]]="No", Table1[[#This Row],[Date Notice of Complete Application Issued]]&lt;&gt;"", Table1[[#This Row],[Date of Decision]]&lt;&gt;""), Table1[[#This Row],[Date of Decision]]-Table1[[#This Row],[Date Notice of Complete Application Issued]], "")</f>
        <v/>
      </c>
      <c r="J325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5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5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51" s="74" t="str">
        <f>IF(Table1[[#This Row],[Was there an agreed upon decision date?]]="Yes",
    "Mutually agreed timeline",
    IF(ISNUMBER(Table1[[#This Row],[Total Active Review Days 
(without pauses)]]),
        IF(Table1[[#This Row],[Total Active Review Days 
(without pauses)]] &gt; Table1[[#This Row],[Deadline 
(Hidden Helper)]], "Yes", "No"),
    ""))</f>
        <v/>
      </c>
      <c r="N3251" s="8"/>
      <c r="O3251" s="8"/>
      <c r="BU3251"/>
      <c r="BV3251"/>
    </row>
    <row r="3252" spans="1:74" x14ac:dyDescent="0.25">
      <c r="A3252" s="18"/>
      <c r="B3252" s="20"/>
      <c r="C3252" s="72"/>
      <c r="D3252" s="19"/>
      <c r="E3252" s="20"/>
      <c r="F3252" s="20"/>
      <c r="G3252" s="19"/>
      <c r="H3252" s="19"/>
      <c r="I3252" s="76" t="str">
        <f>IF(AND(Table1[[#This Row],[Was this permit part of a consolidated review?]]="No", Table1[[#This Row],[Date Notice of Complete Application Issued]]&lt;&gt;"", Table1[[#This Row],[Date of Decision]]&lt;&gt;""), Table1[[#This Row],[Date of Decision]]-Table1[[#This Row],[Date Notice of Complete Application Issued]], "")</f>
        <v/>
      </c>
      <c r="J325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5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5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52" s="74" t="str">
        <f>IF(Table1[[#This Row],[Was there an agreed upon decision date?]]="Yes",
    "Mutually agreed timeline",
    IF(ISNUMBER(Table1[[#This Row],[Total Active Review Days 
(without pauses)]]),
        IF(Table1[[#This Row],[Total Active Review Days 
(without pauses)]] &gt; Table1[[#This Row],[Deadline 
(Hidden Helper)]], "Yes", "No"),
    ""))</f>
        <v/>
      </c>
      <c r="N3252" s="8"/>
      <c r="O3252" s="8"/>
      <c r="BU3252"/>
      <c r="BV3252"/>
    </row>
    <row r="3253" spans="1:74" x14ac:dyDescent="0.25">
      <c r="A3253" s="18"/>
      <c r="B3253" s="20"/>
      <c r="C3253" s="72"/>
      <c r="D3253" s="19"/>
      <c r="E3253" s="20"/>
      <c r="F3253" s="20"/>
      <c r="G3253" s="19"/>
      <c r="H3253" s="19"/>
      <c r="I3253" s="76" t="str">
        <f>IF(AND(Table1[[#This Row],[Was this permit part of a consolidated review?]]="No", Table1[[#This Row],[Date Notice of Complete Application Issued]]&lt;&gt;"", Table1[[#This Row],[Date of Decision]]&lt;&gt;""), Table1[[#This Row],[Date of Decision]]-Table1[[#This Row],[Date Notice of Complete Application Issued]], "")</f>
        <v/>
      </c>
      <c r="J325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5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5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53" s="74" t="str">
        <f>IF(Table1[[#This Row],[Was there an agreed upon decision date?]]="Yes",
    "Mutually agreed timeline",
    IF(ISNUMBER(Table1[[#This Row],[Total Active Review Days 
(without pauses)]]),
        IF(Table1[[#This Row],[Total Active Review Days 
(without pauses)]] &gt; Table1[[#This Row],[Deadline 
(Hidden Helper)]], "Yes", "No"),
    ""))</f>
        <v/>
      </c>
      <c r="N3253" s="8"/>
      <c r="O3253" s="8"/>
      <c r="BU3253"/>
      <c r="BV3253"/>
    </row>
    <row r="3254" spans="1:74" x14ac:dyDescent="0.25">
      <c r="A3254" s="18"/>
      <c r="B3254" s="20"/>
      <c r="C3254" s="72"/>
      <c r="D3254" s="19"/>
      <c r="E3254" s="20"/>
      <c r="F3254" s="20"/>
      <c r="G3254" s="19"/>
      <c r="H3254" s="19"/>
      <c r="I3254" s="76" t="str">
        <f>IF(AND(Table1[[#This Row],[Was this permit part of a consolidated review?]]="No", Table1[[#This Row],[Date Notice of Complete Application Issued]]&lt;&gt;"", Table1[[#This Row],[Date of Decision]]&lt;&gt;""), Table1[[#This Row],[Date of Decision]]-Table1[[#This Row],[Date Notice of Complete Application Issued]], "")</f>
        <v/>
      </c>
      <c r="J325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5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5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54" s="74" t="str">
        <f>IF(Table1[[#This Row],[Was there an agreed upon decision date?]]="Yes",
    "Mutually agreed timeline",
    IF(ISNUMBER(Table1[[#This Row],[Total Active Review Days 
(without pauses)]]),
        IF(Table1[[#This Row],[Total Active Review Days 
(without pauses)]] &gt; Table1[[#This Row],[Deadline 
(Hidden Helper)]], "Yes", "No"),
    ""))</f>
        <v/>
      </c>
      <c r="N3254" s="8"/>
      <c r="O3254" s="8"/>
      <c r="BU3254"/>
      <c r="BV3254"/>
    </row>
    <row r="3255" spans="1:74" x14ac:dyDescent="0.25">
      <c r="A3255" s="18"/>
      <c r="B3255" s="20"/>
      <c r="C3255" s="72"/>
      <c r="D3255" s="19"/>
      <c r="E3255" s="20"/>
      <c r="F3255" s="20"/>
      <c r="G3255" s="19"/>
      <c r="H3255" s="19"/>
      <c r="I3255" s="76" t="str">
        <f>IF(AND(Table1[[#This Row],[Was this permit part of a consolidated review?]]="No", Table1[[#This Row],[Date Notice of Complete Application Issued]]&lt;&gt;"", Table1[[#This Row],[Date of Decision]]&lt;&gt;""), Table1[[#This Row],[Date of Decision]]-Table1[[#This Row],[Date Notice of Complete Application Issued]], "")</f>
        <v/>
      </c>
      <c r="J325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5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5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55" s="74" t="str">
        <f>IF(Table1[[#This Row],[Was there an agreed upon decision date?]]="Yes",
    "Mutually agreed timeline",
    IF(ISNUMBER(Table1[[#This Row],[Total Active Review Days 
(without pauses)]]),
        IF(Table1[[#This Row],[Total Active Review Days 
(without pauses)]] &gt; Table1[[#This Row],[Deadline 
(Hidden Helper)]], "Yes", "No"),
    ""))</f>
        <v/>
      </c>
      <c r="N3255" s="8"/>
      <c r="O3255" s="8"/>
      <c r="BU3255"/>
      <c r="BV3255"/>
    </row>
    <row r="3256" spans="1:74" x14ac:dyDescent="0.25">
      <c r="A3256" s="18"/>
      <c r="B3256" s="20"/>
      <c r="C3256" s="72"/>
      <c r="D3256" s="19"/>
      <c r="E3256" s="20"/>
      <c r="F3256" s="20"/>
      <c r="G3256" s="19"/>
      <c r="H3256" s="19"/>
      <c r="I3256" s="76" t="str">
        <f>IF(AND(Table1[[#This Row],[Was this permit part of a consolidated review?]]="No", Table1[[#This Row],[Date Notice of Complete Application Issued]]&lt;&gt;"", Table1[[#This Row],[Date of Decision]]&lt;&gt;""), Table1[[#This Row],[Date of Decision]]-Table1[[#This Row],[Date Notice of Complete Application Issued]], "")</f>
        <v/>
      </c>
      <c r="J325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5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5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56" s="74" t="str">
        <f>IF(Table1[[#This Row],[Was there an agreed upon decision date?]]="Yes",
    "Mutually agreed timeline",
    IF(ISNUMBER(Table1[[#This Row],[Total Active Review Days 
(without pauses)]]),
        IF(Table1[[#This Row],[Total Active Review Days 
(without pauses)]] &gt; Table1[[#This Row],[Deadline 
(Hidden Helper)]], "Yes", "No"),
    ""))</f>
        <v/>
      </c>
      <c r="N3256" s="8"/>
      <c r="O3256" s="8"/>
      <c r="BU3256"/>
      <c r="BV3256"/>
    </row>
    <row r="3257" spans="1:74" x14ac:dyDescent="0.25">
      <c r="A3257" s="18"/>
      <c r="B3257" s="20"/>
      <c r="C3257" s="72"/>
      <c r="D3257" s="19"/>
      <c r="E3257" s="20"/>
      <c r="F3257" s="20"/>
      <c r="G3257" s="19"/>
      <c r="H3257" s="19"/>
      <c r="I3257" s="76" t="str">
        <f>IF(AND(Table1[[#This Row],[Was this permit part of a consolidated review?]]="No", Table1[[#This Row],[Date Notice of Complete Application Issued]]&lt;&gt;"", Table1[[#This Row],[Date of Decision]]&lt;&gt;""), Table1[[#This Row],[Date of Decision]]-Table1[[#This Row],[Date Notice of Complete Application Issued]], "")</f>
        <v/>
      </c>
      <c r="J325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5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5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57" s="74" t="str">
        <f>IF(Table1[[#This Row],[Was there an agreed upon decision date?]]="Yes",
    "Mutually agreed timeline",
    IF(ISNUMBER(Table1[[#This Row],[Total Active Review Days 
(without pauses)]]),
        IF(Table1[[#This Row],[Total Active Review Days 
(without pauses)]] &gt; Table1[[#This Row],[Deadline 
(Hidden Helper)]], "Yes", "No"),
    ""))</f>
        <v/>
      </c>
      <c r="N3257" s="8"/>
      <c r="O3257" s="8"/>
      <c r="BU3257"/>
      <c r="BV3257"/>
    </row>
    <row r="3258" spans="1:74" x14ac:dyDescent="0.25">
      <c r="A3258" s="18"/>
      <c r="B3258" s="20"/>
      <c r="C3258" s="72"/>
      <c r="D3258" s="19"/>
      <c r="E3258" s="20"/>
      <c r="F3258" s="20"/>
      <c r="G3258" s="19"/>
      <c r="H3258" s="19"/>
      <c r="I3258" s="76" t="str">
        <f>IF(AND(Table1[[#This Row],[Was this permit part of a consolidated review?]]="No", Table1[[#This Row],[Date Notice of Complete Application Issued]]&lt;&gt;"", Table1[[#This Row],[Date of Decision]]&lt;&gt;""), Table1[[#This Row],[Date of Decision]]-Table1[[#This Row],[Date Notice of Complete Application Issued]], "")</f>
        <v/>
      </c>
      <c r="J325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5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5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58" s="74" t="str">
        <f>IF(Table1[[#This Row],[Was there an agreed upon decision date?]]="Yes",
    "Mutually agreed timeline",
    IF(ISNUMBER(Table1[[#This Row],[Total Active Review Days 
(without pauses)]]),
        IF(Table1[[#This Row],[Total Active Review Days 
(without pauses)]] &gt; Table1[[#This Row],[Deadline 
(Hidden Helper)]], "Yes", "No"),
    ""))</f>
        <v/>
      </c>
      <c r="N3258" s="8"/>
      <c r="O3258" s="8"/>
      <c r="BU3258"/>
      <c r="BV3258"/>
    </row>
    <row r="3259" spans="1:74" x14ac:dyDescent="0.25">
      <c r="A3259" s="18"/>
      <c r="B3259" s="20"/>
      <c r="C3259" s="72"/>
      <c r="D3259" s="19"/>
      <c r="E3259" s="20"/>
      <c r="F3259" s="20"/>
      <c r="G3259" s="19"/>
      <c r="H3259" s="19"/>
      <c r="I3259" s="76" t="str">
        <f>IF(AND(Table1[[#This Row],[Was this permit part of a consolidated review?]]="No", Table1[[#This Row],[Date Notice of Complete Application Issued]]&lt;&gt;"", Table1[[#This Row],[Date of Decision]]&lt;&gt;""), Table1[[#This Row],[Date of Decision]]-Table1[[#This Row],[Date Notice of Complete Application Issued]], "")</f>
        <v/>
      </c>
      <c r="J325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5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5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59" s="74" t="str">
        <f>IF(Table1[[#This Row],[Was there an agreed upon decision date?]]="Yes",
    "Mutually agreed timeline",
    IF(ISNUMBER(Table1[[#This Row],[Total Active Review Days 
(without pauses)]]),
        IF(Table1[[#This Row],[Total Active Review Days 
(without pauses)]] &gt; Table1[[#This Row],[Deadline 
(Hidden Helper)]], "Yes", "No"),
    ""))</f>
        <v/>
      </c>
      <c r="N3259" s="8"/>
      <c r="O3259" s="8"/>
      <c r="BU3259"/>
      <c r="BV3259"/>
    </row>
    <row r="3260" spans="1:74" x14ac:dyDescent="0.25">
      <c r="A3260" s="18"/>
      <c r="B3260" s="20"/>
      <c r="C3260" s="72"/>
      <c r="D3260" s="19"/>
      <c r="E3260" s="20"/>
      <c r="F3260" s="20"/>
      <c r="G3260" s="19"/>
      <c r="H3260" s="19"/>
      <c r="I3260" s="76" t="str">
        <f>IF(AND(Table1[[#This Row],[Was this permit part of a consolidated review?]]="No", Table1[[#This Row],[Date Notice of Complete Application Issued]]&lt;&gt;"", Table1[[#This Row],[Date of Decision]]&lt;&gt;""), Table1[[#This Row],[Date of Decision]]-Table1[[#This Row],[Date Notice of Complete Application Issued]], "")</f>
        <v/>
      </c>
      <c r="J326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6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6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60" s="74" t="str">
        <f>IF(Table1[[#This Row],[Was there an agreed upon decision date?]]="Yes",
    "Mutually agreed timeline",
    IF(ISNUMBER(Table1[[#This Row],[Total Active Review Days 
(without pauses)]]),
        IF(Table1[[#This Row],[Total Active Review Days 
(without pauses)]] &gt; Table1[[#This Row],[Deadline 
(Hidden Helper)]], "Yes", "No"),
    ""))</f>
        <v/>
      </c>
      <c r="N3260" s="8"/>
      <c r="O3260" s="8"/>
      <c r="BU3260"/>
      <c r="BV3260"/>
    </row>
    <row r="3261" spans="1:74" x14ac:dyDescent="0.25">
      <c r="A3261" s="18"/>
      <c r="B3261" s="20"/>
      <c r="C3261" s="72"/>
      <c r="D3261" s="19"/>
      <c r="E3261" s="20"/>
      <c r="F3261" s="20"/>
      <c r="G3261" s="19"/>
      <c r="H3261" s="19"/>
      <c r="I3261" s="76" t="str">
        <f>IF(AND(Table1[[#This Row],[Was this permit part of a consolidated review?]]="No", Table1[[#This Row],[Date Notice of Complete Application Issued]]&lt;&gt;"", Table1[[#This Row],[Date of Decision]]&lt;&gt;""), Table1[[#This Row],[Date of Decision]]-Table1[[#This Row],[Date Notice of Complete Application Issued]], "")</f>
        <v/>
      </c>
      <c r="J326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6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6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61" s="74" t="str">
        <f>IF(Table1[[#This Row],[Was there an agreed upon decision date?]]="Yes",
    "Mutually agreed timeline",
    IF(ISNUMBER(Table1[[#This Row],[Total Active Review Days 
(without pauses)]]),
        IF(Table1[[#This Row],[Total Active Review Days 
(without pauses)]] &gt; Table1[[#This Row],[Deadline 
(Hidden Helper)]], "Yes", "No"),
    ""))</f>
        <v/>
      </c>
      <c r="N3261" s="8"/>
      <c r="O3261" s="8"/>
      <c r="BU3261"/>
      <c r="BV3261"/>
    </row>
    <row r="3262" spans="1:74" x14ac:dyDescent="0.25">
      <c r="A3262" s="18"/>
      <c r="B3262" s="20"/>
      <c r="C3262" s="72"/>
      <c r="D3262" s="19"/>
      <c r="E3262" s="20"/>
      <c r="F3262" s="20"/>
      <c r="G3262" s="19"/>
      <c r="H3262" s="19"/>
      <c r="I3262" s="76" t="str">
        <f>IF(AND(Table1[[#This Row],[Was this permit part of a consolidated review?]]="No", Table1[[#This Row],[Date Notice of Complete Application Issued]]&lt;&gt;"", Table1[[#This Row],[Date of Decision]]&lt;&gt;""), Table1[[#This Row],[Date of Decision]]-Table1[[#This Row],[Date Notice of Complete Application Issued]], "")</f>
        <v/>
      </c>
      <c r="J326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6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6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62" s="74" t="str">
        <f>IF(Table1[[#This Row],[Was there an agreed upon decision date?]]="Yes",
    "Mutually agreed timeline",
    IF(ISNUMBER(Table1[[#This Row],[Total Active Review Days 
(without pauses)]]),
        IF(Table1[[#This Row],[Total Active Review Days 
(without pauses)]] &gt; Table1[[#This Row],[Deadline 
(Hidden Helper)]], "Yes", "No"),
    ""))</f>
        <v/>
      </c>
      <c r="N3262" s="8"/>
      <c r="O3262" s="8"/>
      <c r="BU3262"/>
      <c r="BV3262"/>
    </row>
    <row r="3263" spans="1:74" x14ac:dyDescent="0.25">
      <c r="A3263" s="18"/>
      <c r="B3263" s="20"/>
      <c r="C3263" s="72"/>
      <c r="D3263" s="19"/>
      <c r="E3263" s="20"/>
      <c r="F3263" s="20"/>
      <c r="G3263" s="19"/>
      <c r="H3263" s="19"/>
      <c r="I3263" s="76" t="str">
        <f>IF(AND(Table1[[#This Row],[Was this permit part of a consolidated review?]]="No", Table1[[#This Row],[Date Notice of Complete Application Issued]]&lt;&gt;"", Table1[[#This Row],[Date of Decision]]&lt;&gt;""), Table1[[#This Row],[Date of Decision]]-Table1[[#This Row],[Date Notice of Complete Application Issued]], "")</f>
        <v/>
      </c>
      <c r="J326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6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6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63" s="74" t="str">
        <f>IF(Table1[[#This Row],[Was there an agreed upon decision date?]]="Yes",
    "Mutually agreed timeline",
    IF(ISNUMBER(Table1[[#This Row],[Total Active Review Days 
(without pauses)]]),
        IF(Table1[[#This Row],[Total Active Review Days 
(without pauses)]] &gt; Table1[[#This Row],[Deadline 
(Hidden Helper)]], "Yes", "No"),
    ""))</f>
        <v/>
      </c>
      <c r="N3263" s="8"/>
      <c r="O3263" s="8"/>
      <c r="BU3263"/>
      <c r="BV3263"/>
    </row>
    <row r="3264" spans="1:74" x14ac:dyDescent="0.25">
      <c r="A3264" s="18"/>
      <c r="B3264" s="20"/>
      <c r="C3264" s="72"/>
      <c r="D3264" s="19"/>
      <c r="E3264" s="20"/>
      <c r="F3264" s="20"/>
      <c r="G3264" s="19"/>
      <c r="H3264" s="19"/>
      <c r="I3264" s="76" t="str">
        <f>IF(AND(Table1[[#This Row],[Was this permit part of a consolidated review?]]="No", Table1[[#This Row],[Date Notice of Complete Application Issued]]&lt;&gt;"", Table1[[#This Row],[Date of Decision]]&lt;&gt;""), Table1[[#This Row],[Date of Decision]]-Table1[[#This Row],[Date Notice of Complete Application Issued]], "")</f>
        <v/>
      </c>
      <c r="J326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6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6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64" s="74" t="str">
        <f>IF(Table1[[#This Row],[Was there an agreed upon decision date?]]="Yes",
    "Mutually agreed timeline",
    IF(ISNUMBER(Table1[[#This Row],[Total Active Review Days 
(without pauses)]]),
        IF(Table1[[#This Row],[Total Active Review Days 
(without pauses)]] &gt; Table1[[#This Row],[Deadline 
(Hidden Helper)]], "Yes", "No"),
    ""))</f>
        <v/>
      </c>
      <c r="N3264" s="8"/>
      <c r="O3264" s="8"/>
      <c r="BU3264"/>
      <c r="BV3264"/>
    </row>
    <row r="3265" spans="1:74" x14ac:dyDescent="0.25">
      <c r="A3265" s="18"/>
      <c r="B3265" s="20"/>
      <c r="C3265" s="72"/>
      <c r="D3265" s="19"/>
      <c r="E3265" s="20"/>
      <c r="F3265" s="20"/>
      <c r="G3265" s="19"/>
      <c r="H3265" s="19"/>
      <c r="I3265" s="76" t="str">
        <f>IF(AND(Table1[[#This Row],[Was this permit part of a consolidated review?]]="No", Table1[[#This Row],[Date Notice of Complete Application Issued]]&lt;&gt;"", Table1[[#This Row],[Date of Decision]]&lt;&gt;""), Table1[[#This Row],[Date of Decision]]-Table1[[#This Row],[Date Notice of Complete Application Issued]], "")</f>
        <v/>
      </c>
      <c r="J326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6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6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65" s="74" t="str">
        <f>IF(Table1[[#This Row],[Was there an agreed upon decision date?]]="Yes",
    "Mutually agreed timeline",
    IF(ISNUMBER(Table1[[#This Row],[Total Active Review Days 
(without pauses)]]),
        IF(Table1[[#This Row],[Total Active Review Days 
(without pauses)]] &gt; Table1[[#This Row],[Deadline 
(Hidden Helper)]], "Yes", "No"),
    ""))</f>
        <v/>
      </c>
      <c r="N3265" s="8"/>
      <c r="O3265" s="8"/>
      <c r="BU3265"/>
      <c r="BV3265"/>
    </row>
    <row r="3266" spans="1:74" x14ac:dyDescent="0.25">
      <c r="A3266" s="18"/>
      <c r="B3266" s="20"/>
      <c r="C3266" s="72"/>
      <c r="D3266" s="19"/>
      <c r="E3266" s="20"/>
      <c r="F3266" s="20"/>
      <c r="G3266" s="19"/>
      <c r="H3266" s="19"/>
      <c r="I3266" s="76" t="str">
        <f>IF(AND(Table1[[#This Row],[Was this permit part of a consolidated review?]]="No", Table1[[#This Row],[Date Notice of Complete Application Issued]]&lt;&gt;"", Table1[[#This Row],[Date of Decision]]&lt;&gt;""), Table1[[#This Row],[Date of Decision]]-Table1[[#This Row],[Date Notice of Complete Application Issued]], "")</f>
        <v/>
      </c>
      <c r="J326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6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6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66" s="74" t="str">
        <f>IF(Table1[[#This Row],[Was there an agreed upon decision date?]]="Yes",
    "Mutually agreed timeline",
    IF(ISNUMBER(Table1[[#This Row],[Total Active Review Days 
(without pauses)]]),
        IF(Table1[[#This Row],[Total Active Review Days 
(without pauses)]] &gt; Table1[[#This Row],[Deadline 
(Hidden Helper)]], "Yes", "No"),
    ""))</f>
        <v/>
      </c>
      <c r="N3266" s="8"/>
      <c r="O3266" s="8"/>
      <c r="BU3266"/>
      <c r="BV3266"/>
    </row>
    <row r="3267" spans="1:74" x14ac:dyDescent="0.25">
      <c r="A3267" s="18"/>
      <c r="B3267" s="20"/>
      <c r="C3267" s="72"/>
      <c r="D3267" s="19"/>
      <c r="E3267" s="20"/>
      <c r="F3267" s="20"/>
      <c r="G3267" s="19"/>
      <c r="H3267" s="19"/>
      <c r="I3267" s="76" t="str">
        <f>IF(AND(Table1[[#This Row],[Was this permit part of a consolidated review?]]="No", Table1[[#This Row],[Date Notice of Complete Application Issued]]&lt;&gt;"", Table1[[#This Row],[Date of Decision]]&lt;&gt;""), Table1[[#This Row],[Date of Decision]]-Table1[[#This Row],[Date Notice of Complete Application Issued]], "")</f>
        <v/>
      </c>
      <c r="J326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6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6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67" s="74" t="str">
        <f>IF(Table1[[#This Row],[Was there an agreed upon decision date?]]="Yes",
    "Mutually agreed timeline",
    IF(ISNUMBER(Table1[[#This Row],[Total Active Review Days 
(without pauses)]]),
        IF(Table1[[#This Row],[Total Active Review Days 
(without pauses)]] &gt; Table1[[#This Row],[Deadline 
(Hidden Helper)]], "Yes", "No"),
    ""))</f>
        <v/>
      </c>
      <c r="N3267" s="8"/>
      <c r="O3267" s="8"/>
      <c r="BU3267"/>
      <c r="BV3267"/>
    </row>
    <row r="3268" spans="1:74" x14ac:dyDescent="0.25">
      <c r="A3268" s="18"/>
      <c r="B3268" s="20"/>
      <c r="C3268" s="72"/>
      <c r="D3268" s="19"/>
      <c r="E3268" s="20"/>
      <c r="F3268" s="20"/>
      <c r="G3268" s="19"/>
      <c r="H3268" s="19"/>
      <c r="I3268" s="76" t="str">
        <f>IF(AND(Table1[[#This Row],[Was this permit part of a consolidated review?]]="No", Table1[[#This Row],[Date Notice of Complete Application Issued]]&lt;&gt;"", Table1[[#This Row],[Date of Decision]]&lt;&gt;""), Table1[[#This Row],[Date of Decision]]-Table1[[#This Row],[Date Notice of Complete Application Issued]], "")</f>
        <v/>
      </c>
      <c r="J326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6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6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68" s="74" t="str">
        <f>IF(Table1[[#This Row],[Was there an agreed upon decision date?]]="Yes",
    "Mutually agreed timeline",
    IF(ISNUMBER(Table1[[#This Row],[Total Active Review Days 
(without pauses)]]),
        IF(Table1[[#This Row],[Total Active Review Days 
(without pauses)]] &gt; Table1[[#This Row],[Deadline 
(Hidden Helper)]], "Yes", "No"),
    ""))</f>
        <v/>
      </c>
      <c r="N3268" s="8"/>
      <c r="O3268" s="8"/>
      <c r="BU3268"/>
      <c r="BV3268"/>
    </row>
    <row r="3269" spans="1:74" x14ac:dyDescent="0.25">
      <c r="A3269" s="18"/>
      <c r="B3269" s="20"/>
      <c r="C3269" s="72"/>
      <c r="D3269" s="19"/>
      <c r="E3269" s="20"/>
      <c r="F3269" s="20"/>
      <c r="G3269" s="19"/>
      <c r="H3269" s="19"/>
      <c r="I3269" s="76" t="str">
        <f>IF(AND(Table1[[#This Row],[Was this permit part of a consolidated review?]]="No", Table1[[#This Row],[Date Notice of Complete Application Issued]]&lt;&gt;"", Table1[[#This Row],[Date of Decision]]&lt;&gt;""), Table1[[#This Row],[Date of Decision]]-Table1[[#This Row],[Date Notice of Complete Application Issued]], "")</f>
        <v/>
      </c>
      <c r="J326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6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6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69" s="74" t="str">
        <f>IF(Table1[[#This Row],[Was there an agreed upon decision date?]]="Yes",
    "Mutually agreed timeline",
    IF(ISNUMBER(Table1[[#This Row],[Total Active Review Days 
(without pauses)]]),
        IF(Table1[[#This Row],[Total Active Review Days 
(without pauses)]] &gt; Table1[[#This Row],[Deadline 
(Hidden Helper)]], "Yes", "No"),
    ""))</f>
        <v/>
      </c>
      <c r="N3269" s="8"/>
      <c r="O3269" s="8"/>
      <c r="BU3269"/>
      <c r="BV3269"/>
    </row>
    <row r="3270" spans="1:74" x14ac:dyDescent="0.25">
      <c r="A3270" s="18"/>
      <c r="B3270" s="20"/>
      <c r="C3270" s="72"/>
      <c r="D3270" s="19"/>
      <c r="E3270" s="20"/>
      <c r="F3270" s="20"/>
      <c r="G3270" s="19"/>
      <c r="H3270" s="19"/>
      <c r="I3270" s="76" t="str">
        <f>IF(AND(Table1[[#This Row],[Was this permit part of a consolidated review?]]="No", Table1[[#This Row],[Date Notice of Complete Application Issued]]&lt;&gt;"", Table1[[#This Row],[Date of Decision]]&lt;&gt;""), Table1[[#This Row],[Date of Decision]]-Table1[[#This Row],[Date Notice of Complete Application Issued]], "")</f>
        <v/>
      </c>
      <c r="J327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7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7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70" s="74" t="str">
        <f>IF(Table1[[#This Row],[Was there an agreed upon decision date?]]="Yes",
    "Mutually agreed timeline",
    IF(ISNUMBER(Table1[[#This Row],[Total Active Review Days 
(without pauses)]]),
        IF(Table1[[#This Row],[Total Active Review Days 
(without pauses)]] &gt; Table1[[#This Row],[Deadline 
(Hidden Helper)]], "Yes", "No"),
    ""))</f>
        <v/>
      </c>
      <c r="N3270" s="8"/>
      <c r="O3270" s="8"/>
      <c r="BU3270"/>
      <c r="BV3270"/>
    </row>
    <row r="3271" spans="1:74" x14ac:dyDescent="0.25">
      <c r="A3271" s="18"/>
      <c r="B3271" s="20"/>
      <c r="C3271" s="72"/>
      <c r="D3271" s="19"/>
      <c r="E3271" s="20"/>
      <c r="F3271" s="20"/>
      <c r="G3271" s="19"/>
      <c r="H3271" s="19"/>
      <c r="I3271" s="76" t="str">
        <f>IF(AND(Table1[[#This Row],[Was this permit part of a consolidated review?]]="No", Table1[[#This Row],[Date Notice of Complete Application Issued]]&lt;&gt;"", Table1[[#This Row],[Date of Decision]]&lt;&gt;""), Table1[[#This Row],[Date of Decision]]-Table1[[#This Row],[Date Notice of Complete Application Issued]], "")</f>
        <v/>
      </c>
      <c r="J327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7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7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71" s="74" t="str">
        <f>IF(Table1[[#This Row],[Was there an agreed upon decision date?]]="Yes",
    "Mutually agreed timeline",
    IF(ISNUMBER(Table1[[#This Row],[Total Active Review Days 
(without pauses)]]),
        IF(Table1[[#This Row],[Total Active Review Days 
(without pauses)]] &gt; Table1[[#This Row],[Deadline 
(Hidden Helper)]], "Yes", "No"),
    ""))</f>
        <v/>
      </c>
      <c r="N3271" s="8"/>
      <c r="O3271" s="8"/>
      <c r="BU3271"/>
      <c r="BV3271"/>
    </row>
    <row r="3272" spans="1:74" x14ac:dyDescent="0.25">
      <c r="A3272" s="18"/>
      <c r="B3272" s="20"/>
      <c r="C3272" s="72"/>
      <c r="D3272" s="19"/>
      <c r="E3272" s="20"/>
      <c r="F3272" s="20"/>
      <c r="G3272" s="19"/>
      <c r="H3272" s="19"/>
      <c r="I3272" s="76" t="str">
        <f>IF(AND(Table1[[#This Row],[Was this permit part of a consolidated review?]]="No", Table1[[#This Row],[Date Notice of Complete Application Issued]]&lt;&gt;"", Table1[[#This Row],[Date of Decision]]&lt;&gt;""), Table1[[#This Row],[Date of Decision]]-Table1[[#This Row],[Date Notice of Complete Application Issued]], "")</f>
        <v/>
      </c>
      <c r="J327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7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7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72" s="74" t="str">
        <f>IF(Table1[[#This Row],[Was there an agreed upon decision date?]]="Yes",
    "Mutually agreed timeline",
    IF(ISNUMBER(Table1[[#This Row],[Total Active Review Days 
(without pauses)]]),
        IF(Table1[[#This Row],[Total Active Review Days 
(without pauses)]] &gt; Table1[[#This Row],[Deadline 
(Hidden Helper)]], "Yes", "No"),
    ""))</f>
        <v/>
      </c>
      <c r="N3272" s="8"/>
      <c r="O3272" s="8"/>
      <c r="BU3272"/>
      <c r="BV3272"/>
    </row>
    <row r="3273" spans="1:74" x14ac:dyDescent="0.25">
      <c r="A3273" s="18"/>
      <c r="B3273" s="20"/>
      <c r="C3273" s="72"/>
      <c r="D3273" s="19"/>
      <c r="E3273" s="20"/>
      <c r="F3273" s="20"/>
      <c r="G3273" s="19"/>
      <c r="H3273" s="19"/>
      <c r="I3273" s="76" t="str">
        <f>IF(AND(Table1[[#This Row],[Was this permit part of a consolidated review?]]="No", Table1[[#This Row],[Date Notice of Complete Application Issued]]&lt;&gt;"", Table1[[#This Row],[Date of Decision]]&lt;&gt;""), Table1[[#This Row],[Date of Decision]]-Table1[[#This Row],[Date Notice of Complete Application Issued]], "")</f>
        <v/>
      </c>
      <c r="J327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7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7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73" s="74" t="str">
        <f>IF(Table1[[#This Row],[Was there an agreed upon decision date?]]="Yes",
    "Mutually agreed timeline",
    IF(ISNUMBER(Table1[[#This Row],[Total Active Review Days 
(without pauses)]]),
        IF(Table1[[#This Row],[Total Active Review Days 
(without pauses)]] &gt; Table1[[#This Row],[Deadline 
(Hidden Helper)]], "Yes", "No"),
    ""))</f>
        <v/>
      </c>
      <c r="N3273" s="8"/>
      <c r="O3273" s="8"/>
      <c r="BU3273"/>
      <c r="BV3273"/>
    </row>
    <row r="3274" spans="1:74" x14ac:dyDescent="0.25">
      <c r="A3274" s="18"/>
      <c r="B3274" s="20"/>
      <c r="C3274" s="72"/>
      <c r="D3274" s="19"/>
      <c r="E3274" s="20"/>
      <c r="F3274" s="20"/>
      <c r="G3274" s="19"/>
      <c r="H3274" s="19"/>
      <c r="I3274" s="76" t="str">
        <f>IF(AND(Table1[[#This Row],[Was this permit part of a consolidated review?]]="No", Table1[[#This Row],[Date Notice of Complete Application Issued]]&lt;&gt;"", Table1[[#This Row],[Date of Decision]]&lt;&gt;""), Table1[[#This Row],[Date of Decision]]-Table1[[#This Row],[Date Notice of Complete Application Issued]], "")</f>
        <v/>
      </c>
      <c r="J327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7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7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74" s="74" t="str">
        <f>IF(Table1[[#This Row],[Was there an agreed upon decision date?]]="Yes",
    "Mutually agreed timeline",
    IF(ISNUMBER(Table1[[#This Row],[Total Active Review Days 
(without pauses)]]),
        IF(Table1[[#This Row],[Total Active Review Days 
(without pauses)]] &gt; Table1[[#This Row],[Deadline 
(Hidden Helper)]], "Yes", "No"),
    ""))</f>
        <v/>
      </c>
      <c r="N3274" s="8"/>
      <c r="O3274" s="8"/>
      <c r="BU3274"/>
      <c r="BV3274"/>
    </row>
    <row r="3275" spans="1:74" x14ac:dyDescent="0.25">
      <c r="A3275" s="18"/>
      <c r="B3275" s="20"/>
      <c r="C3275" s="72"/>
      <c r="D3275" s="19"/>
      <c r="E3275" s="20"/>
      <c r="F3275" s="20"/>
      <c r="G3275" s="19"/>
      <c r="H3275" s="19"/>
      <c r="I3275" s="76" t="str">
        <f>IF(AND(Table1[[#This Row],[Was this permit part of a consolidated review?]]="No", Table1[[#This Row],[Date Notice of Complete Application Issued]]&lt;&gt;"", Table1[[#This Row],[Date of Decision]]&lt;&gt;""), Table1[[#This Row],[Date of Decision]]-Table1[[#This Row],[Date Notice of Complete Application Issued]], "")</f>
        <v/>
      </c>
      <c r="J327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7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7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75" s="74" t="str">
        <f>IF(Table1[[#This Row],[Was there an agreed upon decision date?]]="Yes",
    "Mutually agreed timeline",
    IF(ISNUMBER(Table1[[#This Row],[Total Active Review Days 
(without pauses)]]),
        IF(Table1[[#This Row],[Total Active Review Days 
(without pauses)]] &gt; Table1[[#This Row],[Deadline 
(Hidden Helper)]], "Yes", "No"),
    ""))</f>
        <v/>
      </c>
      <c r="N3275" s="8"/>
      <c r="O3275" s="8"/>
      <c r="BU3275"/>
      <c r="BV3275"/>
    </row>
    <row r="3276" spans="1:74" x14ac:dyDescent="0.25">
      <c r="A3276" s="18"/>
      <c r="B3276" s="20"/>
      <c r="C3276" s="72"/>
      <c r="D3276" s="19"/>
      <c r="E3276" s="20"/>
      <c r="F3276" s="20"/>
      <c r="G3276" s="19"/>
      <c r="H3276" s="19"/>
      <c r="I3276" s="76" t="str">
        <f>IF(AND(Table1[[#This Row],[Was this permit part of a consolidated review?]]="No", Table1[[#This Row],[Date Notice of Complete Application Issued]]&lt;&gt;"", Table1[[#This Row],[Date of Decision]]&lt;&gt;""), Table1[[#This Row],[Date of Decision]]-Table1[[#This Row],[Date Notice of Complete Application Issued]], "")</f>
        <v/>
      </c>
      <c r="J327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7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7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76" s="74" t="str">
        <f>IF(Table1[[#This Row],[Was there an agreed upon decision date?]]="Yes",
    "Mutually agreed timeline",
    IF(ISNUMBER(Table1[[#This Row],[Total Active Review Days 
(without pauses)]]),
        IF(Table1[[#This Row],[Total Active Review Days 
(without pauses)]] &gt; Table1[[#This Row],[Deadline 
(Hidden Helper)]], "Yes", "No"),
    ""))</f>
        <v/>
      </c>
      <c r="N3276" s="8"/>
      <c r="O3276" s="8"/>
      <c r="BU3276"/>
      <c r="BV3276"/>
    </row>
    <row r="3277" spans="1:74" x14ac:dyDescent="0.25">
      <c r="A3277" s="18"/>
      <c r="B3277" s="20"/>
      <c r="C3277" s="72"/>
      <c r="D3277" s="19"/>
      <c r="E3277" s="20"/>
      <c r="F3277" s="20"/>
      <c r="G3277" s="19"/>
      <c r="H3277" s="19"/>
      <c r="I3277" s="76" t="str">
        <f>IF(AND(Table1[[#This Row],[Was this permit part of a consolidated review?]]="No", Table1[[#This Row],[Date Notice of Complete Application Issued]]&lt;&gt;"", Table1[[#This Row],[Date of Decision]]&lt;&gt;""), Table1[[#This Row],[Date of Decision]]-Table1[[#This Row],[Date Notice of Complete Application Issued]], "")</f>
        <v/>
      </c>
      <c r="J327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7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7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77" s="74" t="str">
        <f>IF(Table1[[#This Row],[Was there an agreed upon decision date?]]="Yes",
    "Mutually agreed timeline",
    IF(ISNUMBER(Table1[[#This Row],[Total Active Review Days 
(without pauses)]]),
        IF(Table1[[#This Row],[Total Active Review Days 
(without pauses)]] &gt; Table1[[#This Row],[Deadline 
(Hidden Helper)]], "Yes", "No"),
    ""))</f>
        <v/>
      </c>
      <c r="N3277" s="8"/>
      <c r="O3277" s="8"/>
      <c r="BU3277"/>
      <c r="BV3277"/>
    </row>
    <row r="3278" spans="1:74" x14ac:dyDescent="0.25">
      <c r="A3278" s="18"/>
      <c r="B3278" s="20"/>
      <c r="C3278" s="72"/>
      <c r="D3278" s="19"/>
      <c r="E3278" s="20"/>
      <c r="F3278" s="20"/>
      <c r="G3278" s="19"/>
      <c r="H3278" s="19"/>
      <c r="I3278" s="76" t="str">
        <f>IF(AND(Table1[[#This Row],[Was this permit part of a consolidated review?]]="No", Table1[[#This Row],[Date Notice of Complete Application Issued]]&lt;&gt;"", Table1[[#This Row],[Date of Decision]]&lt;&gt;""), Table1[[#This Row],[Date of Decision]]-Table1[[#This Row],[Date Notice of Complete Application Issued]], "")</f>
        <v/>
      </c>
      <c r="J327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7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7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78" s="74" t="str">
        <f>IF(Table1[[#This Row],[Was there an agreed upon decision date?]]="Yes",
    "Mutually agreed timeline",
    IF(ISNUMBER(Table1[[#This Row],[Total Active Review Days 
(without pauses)]]),
        IF(Table1[[#This Row],[Total Active Review Days 
(without pauses)]] &gt; Table1[[#This Row],[Deadline 
(Hidden Helper)]], "Yes", "No"),
    ""))</f>
        <v/>
      </c>
      <c r="N3278" s="8"/>
      <c r="O3278" s="8"/>
      <c r="BU3278"/>
      <c r="BV3278"/>
    </row>
    <row r="3279" spans="1:74" x14ac:dyDescent="0.25">
      <c r="A3279" s="18"/>
      <c r="B3279" s="20"/>
      <c r="C3279" s="72"/>
      <c r="D3279" s="19"/>
      <c r="E3279" s="20"/>
      <c r="F3279" s="20"/>
      <c r="G3279" s="19"/>
      <c r="H3279" s="19"/>
      <c r="I3279" s="76" t="str">
        <f>IF(AND(Table1[[#This Row],[Was this permit part of a consolidated review?]]="No", Table1[[#This Row],[Date Notice of Complete Application Issued]]&lt;&gt;"", Table1[[#This Row],[Date of Decision]]&lt;&gt;""), Table1[[#This Row],[Date of Decision]]-Table1[[#This Row],[Date Notice of Complete Application Issued]], "")</f>
        <v/>
      </c>
      <c r="J327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7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7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79" s="74" t="str">
        <f>IF(Table1[[#This Row],[Was there an agreed upon decision date?]]="Yes",
    "Mutually agreed timeline",
    IF(ISNUMBER(Table1[[#This Row],[Total Active Review Days 
(without pauses)]]),
        IF(Table1[[#This Row],[Total Active Review Days 
(without pauses)]] &gt; Table1[[#This Row],[Deadline 
(Hidden Helper)]], "Yes", "No"),
    ""))</f>
        <v/>
      </c>
      <c r="N3279" s="8"/>
      <c r="O3279" s="8"/>
      <c r="BU3279"/>
      <c r="BV3279"/>
    </row>
    <row r="3280" spans="1:74" x14ac:dyDescent="0.25">
      <c r="A3280" s="18"/>
      <c r="B3280" s="20"/>
      <c r="C3280" s="72"/>
      <c r="D3280" s="19"/>
      <c r="E3280" s="20"/>
      <c r="F3280" s="20"/>
      <c r="G3280" s="19"/>
      <c r="H3280" s="19"/>
      <c r="I3280" s="76" t="str">
        <f>IF(AND(Table1[[#This Row],[Was this permit part of a consolidated review?]]="No", Table1[[#This Row],[Date Notice of Complete Application Issued]]&lt;&gt;"", Table1[[#This Row],[Date of Decision]]&lt;&gt;""), Table1[[#This Row],[Date of Decision]]-Table1[[#This Row],[Date Notice of Complete Application Issued]], "")</f>
        <v/>
      </c>
      <c r="J328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8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8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80" s="74" t="str">
        <f>IF(Table1[[#This Row],[Was there an agreed upon decision date?]]="Yes",
    "Mutually agreed timeline",
    IF(ISNUMBER(Table1[[#This Row],[Total Active Review Days 
(without pauses)]]),
        IF(Table1[[#This Row],[Total Active Review Days 
(without pauses)]] &gt; Table1[[#This Row],[Deadline 
(Hidden Helper)]], "Yes", "No"),
    ""))</f>
        <v/>
      </c>
      <c r="N3280" s="8"/>
      <c r="O3280" s="8"/>
      <c r="BU3280"/>
      <c r="BV3280"/>
    </row>
    <row r="3281" spans="1:74" x14ac:dyDescent="0.25">
      <c r="A3281" s="18"/>
      <c r="B3281" s="20"/>
      <c r="C3281" s="72"/>
      <c r="D3281" s="19"/>
      <c r="E3281" s="20"/>
      <c r="F3281" s="20"/>
      <c r="G3281" s="19"/>
      <c r="H3281" s="19"/>
      <c r="I3281" s="76" t="str">
        <f>IF(AND(Table1[[#This Row],[Was this permit part of a consolidated review?]]="No", Table1[[#This Row],[Date Notice of Complete Application Issued]]&lt;&gt;"", Table1[[#This Row],[Date of Decision]]&lt;&gt;""), Table1[[#This Row],[Date of Decision]]-Table1[[#This Row],[Date Notice of Complete Application Issued]], "")</f>
        <v/>
      </c>
      <c r="J328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8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8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81" s="74" t="str">
        <f>IF(Table1[[#This Row],[Was there an agreed upon decision date?]]="Yes",
    "Mutually agreed timeline",
    IF(ISNUMBER(Table1[[#This Row],[Total Active Review Days 
(without pauses)]]),
        IF(Table1[[#This Row],[Total Active Review Days 
(without pauses)]] &gt; Table1[[#This Row],[Deadline 
(Hidden Helper)]], "Yes", "No"),
    ""))</f>
        <v/>
      </c>
      <c r="N3281" s="8"/>
      <c r="O3281" s="8"/>
      <c r="BU3281"/>
      <c r="BV3281"/>
    </row>
    <row r="3282" spans="1:74" x14ac:dyDescent="0.25">
      <c r="A3282" s="18"/>
      <c r="B3282" s="20"/>
      <c r="C3282" s="72"/>
      <c r="D3282" s="19"/>
      <c r="E3282" s="20"/>
      <c r="F3282" s="20"/>
      <c r="G3282" s="19"/>
      <c r="H3282" s="19"/>
      <c r="I3282" s="76" t="str">
        <f>IF(AND(Table1[[#This Row],[Was this permit part of a consolidated review?]]="No", Table1[[#This Row],[Date Notice of Complete Application Issued]]&lt;&gt;"", Table1[[#This Row],[Date of Decision]]&lt;&gt;""), Table1[[#This Row],[Date of Decision]]-Table1[[#This Row],[Date Notice of Complete Application Issued]], "")</f>
        <v/>
      </c>
      <c r="J328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8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8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82" s="74" t="str">
        <f>IF(Table1[[#This Row],[Was there an agreed upon decision date?]]="Yes",
    "Mutually agreed timeline",
    IF(ISNUMBER(Table1[[#This Row],[Total Active Review Days 
(without pauses)]]),
        IF(Table1[[#This Row],[Total Active Review Days 
(without pauses)]] &gt; Table1[[#This Row],[Deadline 
(Hidden Helper)]], "Yes", "No"),
    ""))</f>
        <v/>
      </c>
      <c r="N3282" s="8"/>
      <c r="O3282" s="8"/>
      <c r="BU3282"/>
      <c r="BV3282"/>
    </row>
    <row r="3283" spans="1:74" x14ac:dyDescent="0.25">
      <c r="A3283" s="18"/>
      <c r="B3283" s="20"/>
      <c r="C3283" s="72"/>
      <c r="D3283" s="19"/>
      <c r="E3283" s="20"/>
      <c r="F3283" s="20"/>
      <c r="G3283" s="19"/>
      <c r="H3283" s="19"/>
      <c r="I3283" s="76" t="str">
        <f>IF(AND(Table1[[#This Row],[Was this permit part of a consolidated review?]]="No", Table1[[#This Row],[Date Notice of Complete Application Issued]]&lt;&gt;"", Table1[[#This Row],[Date of Decision]]&lt;&gt;""), Table1[[#This Row],[Date of Decision]]-Table1[[#This Row],[Date Notice of Complete Application Issued]], "")</f>
        <v/>
      </c>
      <c r="J328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8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8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83" s="74" t="str">
        <f>IF(Table1[[#This Row],[Was there an agreed upon decision date?]]="Yes",
    "Mutually agreed timeline",
    IF(ISNUMBER(Table1[[#This Row],[Total Active Review Days 
(without pauses)]]),
        IF(Table1[[#This Row],[Total Active Review Days 
(without pauses)]] &gt; Table1[[#This Row],[Deadline 
(Hidden Helper)]], "Yes", "No"),
    ""))</f>
        <v/>
      </c>
      <c r="N3283" s="8"/>
      <c r="O3283" s="8"/>
      <c r="BU3283"/>
      <c r="BV3283"/>
    </row>
    <row r="3284" spans="1:74" x14ac:dyDescent="0.25">
      <c r="A3284" s="18"/>
      <c r="B3284" s="20"/>
      <c r="C3284" s="72"/>
      <c r="D3284" s="19"/>
      <c r="E3284" s="20"/>
      <c r="F3284" s="20"/>
      <c r="G3284" s="19"/>
      <c r="H3284" s="19"/>
      <c r="I3284" s="76" t="str">
        <f>IF(AND(Table1[[#This Row],[Was this permit part of a consolidated review?]]="No", Table1[[#This Row],[Date Notice of Complete Application Issued]]&lt;&gt;"", Table1[[#This Row],[Date of Decision]]&lt;&gt;""), Table1[[#This Row],[Date of Decision]]-Table1[[#This Row],[Date Notice of Complete Application Issued]], "")</f>
        <v/>
      </c>
      <c r="J328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8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8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84" s="74" t="str">
        <f>IF(Table1[[#This Row],[Was there an agreed upon decision date?]]="Yes",
    "Mutually agreed timeline",
    IF(ISNUMBER(Table1[[#This Row],[Total Active Review Days 
(without pauses)]]),
        IF(Table1[[#This Row],[Total Active Review Days 
(without pauses)]] &gt; Table1[[#This Row],[Deadline 
(Hidden Helper)]], "Yes", "No"),
    ""))</f>
        <v/>
      </c>
      <c r="N3284" s="8"/>
      <c r="O3284" s="8"/>
      <c r="BU3284"/>
      <c r="BV3284"/>
    </row>
    <row r="3285" spans="1:74" x14ac:dyDescent="0.25">
      <c r="A3285" s="18"/>
      <c r="B3285" s="20"/>
      <c r="C3285" s="72"/>
      <c r="D3285" s="19"/>
      <c r="E3285" s="20"/>
      <c r="F3285" s="20"/>
      <c r="G3285" s="19"/>
      <c r="H3285" s="19"/>
      <c r="I3285" s="76" t="str">
        <f>IF(AND(Table1[[#This Row],[Was this permit part of a consolidated review?]]="No", Table1[[#This Row],[Date Notice of Complete Application Issued]]&lt;&gt;"", Table1[[#This Row],[Date of Decision]]&lt;&gt;""), Table1[[#This Row],[Date of Decision]]-Table1[[#This Row],[Date Notice of Complete Application Issued]], "")</f>
        <v/>
      </c>
      <c r="J328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8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8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85" s="74" t="str">
        <f>IF(Table1[[#This Row],[Was there an agreed upon decision date?]]="Yes",
    "Mutually agreed timeline",
    IF(ISNUMBER(Table1[[#This Row],[Total Active Review Days 
(without pauses)]]),
        IF(Table1[[#This Row],[Total Active Review Days 
(without pauses)]] &gt; Table1[[#This Row],[Deadline 
(Hidden Helper)]], "Yes", "No"),
    ""))</f>
        <v/>
      </c>
      <c r="N3285" s="8"/>
      <c r="O3285" s="8"/>
      <c r="BU3285"/>
      <c r="BV3285"/>
    </row>
    <row r="3286" spans="1:74" x14ac:dyDescent="0.25">
      <c r="A3286" s="18"/>
      <c r="B3286" s="20"/>
      <c r="C3286" s="72"/>
      <c r="D3286" s="19"/>
      <c r="E3286" s="20"/>
      <c r="F3286" s="20"/>
      <c r="G3286" s="19"/>
      <c r="H3286" s="19"/>
      <c r="I3286" s="76" t="str">
        <f>IF(AND(Table1[[#This Row],[Was this permit part of a consolidated review?]]="No", Table1[[#This Row],[Date Notice of Complete Application Issued]]&lt;&gt;"", Table1[[#This Row],[Date of Decision]]&lt;&gt;""), Table1[[#This Row],[Date of Decision]]-Table1[[#This Row],[Date Notice of Complete Application Issued]], "")</f>
        <v/>
      </c>
      <c r="J328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8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8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86" s="74" t="str">
        <f>IF(Table1[[#This Row],[Was there an agreed upon decision date?]]="Yes",
    "Mutually agreed timeline",
    IF(ISNUMBER(Table1[[#This Row],[Total Active Review Days 
(without pauses)]]),
        IF(Table1[[#This Row],[Total Active Review Days 
(without pauses)]] &gt; Table1[[#This Row],[Deadline 
(Hidden Helper)]], "Yes", "No"),
    ""))</f>
        <v/>
      </c>
      <c r="N3286" s="8"/>
      <c r="O3286" s="8"/>
      <c r="BU3286"/>
      <c r="BV3286"/>
    </row>
    <row r="3287" spans="1:74" x14ac:dyDescent="0.25">
      <c r="A3287" s="18"/>
      <c r="B3287" s="20"/>
      <c r="C3287" s="72"/>
      <c r="D3287" s="19"/>
      <c r="E3287" s="20"/>
      <c r="F3287" s="20"/>
      <c r="G3287" s="19"/>
      <c r="H3287" s="19"/>
      <c r="I3287" s="76" t="str">
        <f>IF(AND(Table1[[#This Row],[Was this permit part of a consolidated review?]]="No", Table1[[#This Row],[Date Notice of Complete Application Issued]]&lt;&gt;"", Table1[[#This Row],[Date of Decision]]&lt;&gt;""), Table1[[#This Row],[Date of Decision]]-Table1[[#This Row],[Date Notice of Complete Application Issued]], "")</f>
        <v/>
      </c>
      <c r="J328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8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8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87" s="74" t="str">
        <f>IF(Table1[[#This Row],[Was there an agreed upon decision date?]]="Yes",
    "Mutually agreed timeline",
    IF(ISNUMBER(Table1[[#This Row],[Total Active Review Days 
(without pauses)]]),
        IF(Table1[[#This Row],[Total Active Review Days 
(without pauses)]] &gt; Table1[[#This Row],[Deadline 
(Hidden Helper)]], "Yes", "No"),
    ""))</f>
        <v/>
      </c>
      <c r="N3287" s="8"/>
      <c r="O3287" s="8"/>
      <c r="BU3287"/>
      <c r="BV3287"/>
    </row>
    <row r="3288" spans="1:74" x14ac:dyDescent="0.25">
      <c r="A3288" s="18"/>
      <c r="B3288" s="20"/>
      <c r="C3288" s="72"/>
      <c r="D3288" s="19"/>
      <c r="E3288" s="20"/>
      <c r="F3288" s="20"/>
      <c r="G3288" s="19"/>
      <c r="H3288" s="19"/>
      <c r="I3288" s="76" t="str">
        <f>IF(AND(Table1[[#This Row],[Was this permit part of a consolidated review?]]="No", Table1[[#This Row],[Date Notice of Complete Application Issued]]&lt;&gt;"", Table1[[#This Row],[Date of Decision]]&lt;&gt;""), Table1[[#This Row],[Date of Decision]]-Table1[[#This Row],[Date Notice of Complete Application Issued]], "")</f>
        <v/>
      </c>
      <c r="J328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8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8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88" s="74" t="str">
        <f>IF(Table1[[#This Row],[Was there an agreed upon decision date?]]="Yes",
    "Mutually agreed timeline",
    IF(ISNUMBER(Table1[[#This Row],[Total Active Review Days 
(without pauses)]]),
        IF(Table1[[#This Row],[Total Active Review Days 
(without pauses)]] &gt; Table1[[#This Row],[Deadline 
(Hidden Helper)]], "Yes", "No"),
    ""))</f>
        <v/>
      </c>
      <c r="N3288" s="8"/>
      <c r="O3288" s="8"/>
      <c r="BU3288"/>
      <c r="BV3288"/>
    </row>
    <row r="3289" spans="1:74" x14ac:dyDescent="0.25">
      <c r="A3289" s="18"/>
      <c r="B3289" s="20"/>
      <c r="C3289" s="72"/>
      <c r="D3289" s="19"/>
      <c r="E3289" s="20"/>
      <c r="F3289" s="20"/>
      <c r="G3289" s="19"/>
      <c r="H3289" s="19"/>
      <c r="I3289" s="76" t="str">
        <f>IF(AND(Table1[[#This Row],[Was this permit part of a consolidated review?]]="No", Table1[[#This Row],[Date Notice of Complete Application Issued]]&lt;&gt;"", Table1[[#This Row],[Date of Decision]]&lt;&gt;""), Table1[[#This Row],[Date of Decision]]-Table1[[#This Row],[Date Notice of Complete Application Issued]], "")</f>
        <v/>
      </c>
      <c r="J328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8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8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89" s="74" t="str">
        <f>IF(Table1[[#This Row],[Was there an agreed upon decision date?]]="Yes",
    "Mutually agreed timeline",
    IF(ISNUMBER(Table1[[#This Row],[Total Active Review Days 
(without pauses)]]),
        IF(Table1[[#This Row],[Total Active Review Days 
(without pauses)]] &gt; Table1[[#This Row],[Deadline 
(Hidden Helper)]], "Yes", "No"),
    ""))</f>
        <v/>
      </c>
      <c r="N3289" s="8"/>
      <c r="O3289" s="8"/>
      <c r="BU3289"/>
      <c r="BV3289"/>
    </row>
    <row r="3290" spans="1:74" x14ac:dyDescent="0.25">
      <c r="A3290" s="18"/>
      <c r="B3290" s="20"/>
      <c r="C3290" s="72"/>
      <c r="D3290" s="19"/>
      <c r="E3290" s="20"/>
      <c r="F3290" s="20"/>
      <c r="G3290" s="19"/>
      <c r="H3290" s="19"/>
      <c r="I3290" s="76" t="str">
        <f>IF(AND(Table1[[#This Row],[Was this permit part of a consolidated review?]]="No", Table1[[#This Row],[Date Notice of Complete Application Issued]]&lt;&gt;"", Table1[[#This Row],[Date of Decision]]&lt;&gt;""), Table1[[#This Row],[Date of Decision]]-Table1[[#This Row],[Date Notice of Complete Application Issued]], "")</f>
        <v/>
      </c>
      <c r="J329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9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9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90" s="74" t="str">
        <f>IF(Table1[[#This Row],[Was there an agreed upon decision date?]]="Yes",
    "Mutually agreed timeline",
    IF(ISNUMBER(Table1[[#This Row],[Total Active Review Days 
(without pauses)]]),
        IF(Table1[[#This Row],[Total Active Review Days 
(without pauses)]] &gt; Table1[[#This Row],[Deadline 
(Hidden Helper)]], "Yes", "No"),
    ""))</f>
        <v/>
      </c>
      <c r="N3290" s="8"/>
      <c r="O3290" s="8"/>
      <c r="BU3290"/>
      <c r="BV3290"/>
    </row>
    <row r="3291" spans="1:74" x14ac:dyDescent="0.25">
      <c r="A3291" s="18"/>
      <c r="B3291" s="20"/>
      <c r="C3291" s="72"/>
      <c r="D3291" s="19"/>
      <c r="E3291" s="20"/>
      <c r="F3291" s="20"/>
      <c r="G3291" s="19"/>
      <c r="H3291" s="19"/>
      <c r="I3291" s="76" t="str">
        <f>IF(AND(Table1[[#This Row],[Was this permit part of a consolidated review?]]="No", Table1[[#This Row],[Date Notice of Complete Application Issued]]&lt;&gt;"", Table1[[#This Row],[Date of Decision]]&lt;&gt;""), Table1[[#This Row],[Date of Decision]]-Table1[[#This Row],[Date Notice of Complete Application Issued]], "")</f>
        <v/>
      </c>
      <c r="J329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9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9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91" s="74" t="str">
        <f>IF(Table1[[#This Row],[Was there an agreed upon decision date?]]="Yes",
    "Mutually agreed timeline",
    IF(ISNUMBER(Table1[[#This Row],[Total Active Review Days 
(without pauses)]]),
        IF(Table1[[#This Row],[Total Active Review Days 
(without pauses)]] &gt; Table1[[#This Row],[Deadline 
(Hidden Helper)]], "Yes", "No"),
    ""))</f>
        <v/>
      </c>
      <c r="N3291" s="8"/>
      <c r="O3291" s="8"/>
      <c r="BU3291"/>
      <c r="BV3291"/>
    </row>
    <row r="3292" spans="1:74" x14ac:dyDescent="0.25">
      <c r="A3292" s="18"/>
      <c r="B3292" s="20"/>
      <c r="C3292" s="72"/>
      <c r="D3292" s="19"/>
      <c r="E3292" s="20"/>
      <c r="F3292" s="20"/>
      <c r="G3292" s="19"/>
      <c r="H3292" s="19"/>
      <c r="I3292" s="76" t="str">
        <f>IF(AND(Table1[[#This Row],[Was this permit part of a consolidated review?]]="No", Table1[[#This Row],[Date Notice of Complete Application Issued]]&lt;&gt;"", Table1[[#This Row],[Date of Decision]]&lt;&gt;""), Table1[[#This Row],[Date of Decision]]-Table1[[#This Row],[Date Notice of Complete Application Issued]], "")</f>
        <v/>
      </c>
      <c r="J329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9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9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92" s="74" t="str">
        <f>IF(Table1[[#This Row],[Was there an agreed upon decision date?]]="Yes",
    "Mutually agreed timeline",
    IF(ISNUMBER(Table1[[#This Row],[Total Active Review Days 
(without pauses)]]),
        IF(Table1[[#This Row],[Total Active Review Days 
(without pauses)]] &gt; Table1[[#This Row],[Deadline 
(Hidden Helper)]], "Yes", "No"),
    ""))</f>
        <v/>
      </c>
      <c r="N3292" s="8"/>
      <c r="O3292" s="8"/>
      <c r="BU3292"/>
      <c r="BV3292"/>
    </row>
    <row r="3293" spans="1:74" x14ac:dyDescent="0.25">
      <c r="A3293" s="18"/>
      <c r="B3293" s="20"/>
      <c r="C3293" s="72"/>
      <c r="D3293" s="19"/>
      <c r="E3293" s="20"/>
      <c r="F3293" s="20"/>
      <c r="G3293" s="19"/>
      <c r="H3293" s="19"/>
      <c r="I3293" s="76" t="str">
        <f>IF(AND(Table1[[#This Row],[Was this permit part of a consolidated review?]]="No", Table1[[#This Row],[Date Notice of Complete Application Issued]]&lt;&gt;"", Table1[[#This Row],[Date of Decision]]&lt;&gt;""), Table1[[#This Row],[Date of Decision]]-Table1[[#This Row],[Date Notice of Complete Application Issued]], "")</f>
        <v/>
      </c>
      <c r="J329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9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9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93" s="74" t="str">
        <f>IF(Table1[[#This Row],[Was there an agreed upon decision date?]]="Yes",
    "Mutually agreed timeline",
    IF(ISNUMBER(Table1[[#This Row],[Total Active Review Days 
(without pauses)]]),
        IF(Table1[[#This Row],[Total Active Review Days 
(without pauses)]] &gt; Table1[[#This Row],[Deadline 
(Hidden Helper)]], "Yes", "No"),
    ""))</f>
        <v/>
      </c>
      <c r="N3293" s="8"/>
      <c r="O3293" s="8"/>
      <c r="BU3293"/>
      <c r="BV3293"/>
    </row>
    <row r="3294" spans="1:74" x14ac:dyDescent="0.25">
      <c r="A3294" s="18"/>
      <c r="B3294" s="20"/>
      <c r="C3294" s="72"/>
      <c r="D3294" s="19"/>
      <c r="E3294" s="20"/>
      <c r="F3294" s="20"/>
      <c r="G3294" s="19"/>
      <c r="H3294" s="19"/>
      <c r="I3294" s="76" t="str">
        <f>IF(AND(Table1[[#This Row],[Was this permit part of a consolidated review?]]="No", Table1[[#This Row],[Date Notice of Complete Application Issued]]&lt;&gt;"", Table1[[#This Row],[Date of Decision]]&lt;&gt;""), Table1[[#This Row],[Date of Decision]]-Table1[[#This Row],[Date Notice of Complete Application Issued]], "")</f>
        <v/>
      </c>
      <c r="J329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9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9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94" s="74" t="str">
        <f>IF(Table1[[#This Row],[Was there an agreed upon decision date?]]="Yes",
    "Mutually agreed timeline",
    IF(ISNUMBER(Table1[[#This Row],[Total Active Review Days 
(without pauses)]]),
        IF(Table1[[#This Row],[Total Active Review Days 
(without pauses)]] &gt; Table1[[#This Row],[Deadline 
(Hidden Helper)]], "Yes", "No"),
    ""))</f>
        <v/>
      </c>
      <c r="N3294" s="8"/>
      <c r="O3294" s="8"/>
      <c r="BU3294"/>
      <c r="BV3294"/>
    </row>
    <row r="3295" spans="1:74" x14ac:dyDescent="0.25">
      <c r="A3295" s="18"/>
      <c r="B3295" s="20"/>
      <c r="C3295" s="72"/>
      <c r="D3295" s="19"/>
      <c r="E3295" s="20"/>
      <c r="F3295" s="20"/>
      <c r="G3295" s="19"/>
      <c r="H3295" s="19"/>
      <c r="I3295" s="76" t="str">
        <f>IF(AND(Table1[[#This Row],[Was this permit part of a consolidated review?]]="No", Table1[[#This Row],[Date Notice of Complete Application Issued]]&lt;&gt;"", Table1[[#This Row],[Date of Decision]]&lt;&gt;""), Table1[[#This Row],[Date of Decision]]-Table1[[#This Row],[Date Notice of Complete Application Issued]], "")</f>
        <v/>
      </c>
      <c r="J329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9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9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95" s="74" t="str">
        <f>IF(Table1[[#This Row],[Was there an agreed upon decision date?]]="Yes",
    "Mutually agreed timeline",
    IF(ISNUMBER(Table1[[#This Row],[Total Active Review Days 
(without pauses)]]),
        IF(Table1[[#This Row],[Total Active Review Days 
(without pauses)]] &gt; Table1[[#This Row],[Deadline 
(Hidden Helper)]], "Yes", "No"),
    ""))</f>
        <v/>
      </c>
      <c r="N3295" s="8"/>
      <c r="O3295" s="8"/>
      <c r="BU3295"/>
      <c r="BV3295"/>
    </row>
    <row r="3296" spans="1:74" x14ac:dyDescent="0.25">
      <c r="A3296" s="18"/>
      <c r="B3296" s="20"/>
      <c r="C3296" s="72"/>
      <c r="D3296" s="19"/>
      <c r="E3296" s="20"/>
      <c r="F3296" s="20"/>
      <c r="G3296" s="19"/>
      <c r="H3296" s="19"/>
      <c r="I3296" s="76" t="str">
        <f>IF(AND(Table1[[#This Row],[Was this permit part of a consolidated review?]]="No", Table1[[#This Row],[Date Notice of Complete Application Issued]]&lt;&gt;"", Table1[[#This Row],[Date of Decision]]&lt;&gt;""), Table1[[#This Row],[Date of Decision]]-Table1[[#This Row],[Date Notice of Complete Application Issued]], "")</f>
        <v/>
      </c>
      <c r="J329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9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9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96" s="74" t="str">
        <f>IF(Table1[[#This Row],[Was there an agreed upon decision date?]]="Yes",
    "Mutually agreed timeline",
    IF(ISNUMBER(Table1[[#This Row],[Total Active Review Days 
(without pauses)]]),
        IF(Table1[[#This Row],[Total Active Review Days 
(without pauses)]] &gt; Table1[[#This Row],[Deadline 
(Hidden Helper)]], "Yes", "No"),
    ""))</f>
        <v/>
      </c>
      <c r="N3296" s="8"/>
      <c r="O3296" s="8"/>
      <c r="BU3296"/>
      <c r="BV3296"/>
    </row>
    <row r="3297" spans="1:74" x14ac:dyDescent="0.25">
      <c r="A3297" s="18"/>
      <c r="B3297" s="20"/>
      <c r="C3297" s="72"/>
      <c r="D3297" s="19"/>
      <c r="E3297" s="20"/>
      <c r="F3297" s="20"/>
      <c r="G3297" s="19"/>
      <c r="H3297" s="19"/>
      <c r="I3297" s="76" t="str">
        <f>IF(AND(Table1[[#This Row],[Was this permit part of a consolidated review?]]="No", Table1[[#This Row],[Date Notice of Complete Application Issued]]&lt;&gt;"", Table1[[#This Row],[Date of Decision]]&lt;&gt;""), Table1[[#This Row],[Date of Decision]]-Table1[[#This Row],[Date Notice of Complete Application Issued]], "")</f>
        <v/>
      </c>
      <c r="J329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9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9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97" s="74" t="str">
        <f>IF(Table1[[#This Row],[Was there an agreed upon decision date?]]="Yes",
    "Mutually agreed timeline",
    IF(ISNUMBER(Table1[[#This Row],[Total Active Review Days 
(without pauses)]]),
        IF(Table1[[#This Row],[Total Active Review Days 
(without pauses)]] &gt; Table1[[#This Row],[Deadline 
(Hidden Helper)]], "Yes", "No"),
    ""))</f>
        <v/>
      </c>
      <c r="N3297" s="8"/>
      <c r="O3297" s="8"/>
      <c r="BU3297"/>
      <c r="BV3297"/>
    </row>
    <row r="3298" spans="1:74" x14ac:dyDescent="0.25">
      <c r="A3298" s="18"/>
      <c r="B3298" s="20"/>
      <c r="C3298" s="72"/>
      <c r="D3298" s="19"/>
      <c r="E3298" s="20"/>
      <c r="F3298" s="20"/>
      <c r="G3298" s="19"/>
      <c r="H3298" s="19"/>
      <c r="I3298" s="76" t="str">
        <f>IF(AND(Table1[[#This Row],[Was this permit part of a consolidated review?]]="No", Table1[[#This Row],[Date Notice of Complete Application Issued]]&lt;&gt;"", Table1[[#This Row],[Date of Decision]]&lt;&gt;""), Table1[[#This Row],[Date of Decision]]-Table1[[#This Row],[Date Notice of Complete Application Issued]], "")</f>
        <v/>
      </c>
      <c r="J329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9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9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98" s="74" t="str">
        <f>IF(Table1[[#This Row],[Was there an agreed upon decision date?]]="Yes",
    "Mutually agreed timeline",
    IF(ISNUMBER(Table1[[#This Row],[Total Active Review Days 
(without pauses)]]),
        IF(Table1[[#This Row],[Total Active Review Days 
(without pauses)]] &gt; Table1[[#This Row],[Deadline 
(Hidden Helper)]], "Yes", "No"),
    ""))</f>
        <v/>
      </c>
      <c r="N3298" s="8"/>
      <c r="O3298" s="8"/>
      <c r="BU3298"/>
      <c r="BV3298"/>
    </row>
    <row r="3299" spans="1:74" x14ac:dyDescent="0.25">
      <c r="A3299" s="18"/>
      <c r="B3299" s="20"/>
      <c r="C3299" s="72"/>
      <c r="D3299" s="19"/>
      <c r="E3299" s="20"/>
      <c r="F3299" s="20"/>
      <c r="G3299" s="19"/>
      <c r="H3299" s="19"/>
      <c r="I3299" s="76" t="str">
        <f>IF(AND(Table1[[#This Row],[Was this permit part of a consolidated review?]]="No", Table1[[#This Row],[Date Notice of Complete Application Issued]]&lt;&gt;"", Table1[[#This Row],[Date of Decision]]&lt;&gt;""), Table1[[#This Row],[Date of Decision]]-Table1[[#This Row],[Date Notice of Complete Application Issued]], "")</f>
        <v/>
      </c>
      <c r="J329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29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29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299" s="74" t="str">
        <f>IF(Table1[[#This Row],[Was there an agreed upon decision date?]]="Yes",
    "Mutually agreed timeline",
    IF(ISNUMBER(Table1[[#This Row],[Total Active Review Days 
(without pauses)]]),
        IF(Table1[[#This Row],[Total Active Review Days 
(without pauses)]] &gt; Table1[[#This Row],[Deadline 
(Hidden Helper)]], "Yes", "No"),
    ""))</f>
        <v/>
      </c>
      <c r="N3299" s="8"/>
      <c r="O3299" s="8"/>
      <c r="BU3299"/>
      <c r="BV3299"/>
    </row>
    <row r="3300" spans="1:74" x14ac:dyDescent="0.25">
      <c r="A3300" s="18"/>
      <c r="B3300" s="20"/>
      <c r="C3300" s="72"/>
      <c r="D3300" s="19"/>
      <c r="E3300" s="20"/>
      <c r="F3300" s="20"/>
      <c r="G3300" s="19"/>
      <c r="H3300" s="19"/>
      <c r="I3300" s="76" t="str">
        <f>IF(AND(Table1[[#This Row],[Was this permit part of a consolidated review?]]="No", Table1[[#This Row],[Date Notice of Complete Application Issued]]&lt;&gt;"", Table1[[#This Row],[Date of Decision]]&lt;&gt;""), Table1[[#This Row],[Date of Decision]]-Table1[[#This Row],[Date Notice of Complete Application Issued]], "")</f>
        <v/>
      </c>
      <c r="J330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0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0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00" s="74" t="str">
        <f>IF(Table1[[#This Row],[Was there an agreed upon decision date?]]="Yes",
    "Mutually agreed timeline",
    IF(ISNUMBER(Table1[[#This Row],[Total Active Review Days 
(without pauses)]]),
        IF(Table1[[#This Row],[Total Active Review Days 
(without pauses)]] &gt; Table1[[#This Row],[Deadline 
(Hidden Helper)]], "Yes", "No"),
    ""))</f>
        <v/>
      </c>
      <c r="N3300" s="8"/>
      <c r="O3300" s="8"/>
      <c r="BU3300"/>
      <c r="BV3300"/>
    </row>
    <row r="3301" spans="1:74" x14ac:dyDescent="0.25">
      <c r="A3301" s="18"/>
      <c r="B3301" s="20"/>
      <c r="C3301" s="72"/>
      <c r="D3301" s="19"/>
      <c r="E3301" s="20"/>
      <c r="F3301" s="20"/>
      <c r="G3301" s="19"/>
      <c r="H3301" s="19"/>
      <c r="I3301" s="76" t="str">
        <f>IF(AND(Table1[[#This Row],[Was this permit part of a consolidated review?]]="No", Table1[[#This Row],[Date Notice of Complete Application Issued]]&lt;&gt;"", Table1[[#This Row],[Date of Decision]]&lt;&gt;""), Table1[[#This Row],[Date of Decision]]-Table1[[#This Row],[Date Notice of Complete Application Issued]], "")</f>
        <v/>
      </c>
      <c r="J330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0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0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01" s="74" t="str">
        <f>IF(Table1[[#This Row],[Was there an agreed upon decision date?]]="Yes",
    "Mutually agreed timeline",
    IF(ISNUMBER(Table1[[#This Row],[Total Active Review Days 
(without pauses)]]),
        IF(Table1[[#This Row],[Total Active Review Days 
(without pauses)]] &gt; Table1[[#This Row],[Deadline 
(Hidden Helper)]], "Yes", "No"),
    ""))</f>
        <v/>
      </c>
      <c r="N3301" s="8"/>
      <c r="O3301" s="8"/>
      <c r="BU3301"/>
      <c r="BV3301"/>
    </row>
    <row r="3302" spans="1:74" x14ac:dyDescent="0.25">
      <c r="A3302" s="18"/>
      <c r="B3302" s="20"/>
      <c r="C3302" s="72"/>
      <c r="D3302" s="19"/>
      <c r="E3302" s="20"/>
      <c r="F3302" s="20"/>
      <c r="G3302" s="19"/>
      <c r="H3302" s="19"/>
      <c r="I3302" s="76" t="str">
        <f>IF(AND(Table1[[#This Row],[Was this permit part of a consolidated review?]]="No", Table1[[#This Row],[Date Notice of Complete Application Issued]]&lt;&gt;"", Table1[[#This Row],[Date of Decision]]&lt;&gt;""), Table1[[#This Row],[Date of Decision]]-Table1[[#This Row],[Date Notice of Complete Application Issued]], "")</f>
        <v/>
      </c>
      <c r="J330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0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0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02" s="74" t="str">
        <f>IF(Table1[[#This Row],[Was there an agreed upon decision date?]]="Yes",
    "Mutually agreed timeline",
    IF(ISNUMBER(Table1[[#This Row],[Total Active Review Days 
(without pauses)]]),
        IF(Table1[[#This Row],[Total Active Review Days 
(without pauses)]] &gt; Table1[[#This Row],[Deadline 
(Hidden Helper)]], "Yes", "No"),
    ""))</f>
        <v/>
      </c>
      <c r="N3302" s="8"/>
      <c r="O3302" s="8"/>
      <c r="BU3302"/>
      <c r="BV3302"/>
    </row>
    <row r="3303" spans="1:74" x14ac:dyDescent="0.25">
      <c r="A3303" s="18"/>
      <c r="B3303" s="20"/>
      <c r="C3303" s="72"/>
      <c r="D3303" s="19"/>
      <c r="E3303" s="20"/>
      <c r="F3303" s="20"/>
      <c r="G3303" s="19"/>
      <c r="H3303" s="19"/>
      <c r="I3303" s="76" t="str">
        <f>IF(AND(Table1[[#This Row],[Was this permit part of a consolidated review?]]="No", Table1[[#This Row],[Date Notice of Complete Application Issued]]&lt;&gt;"", Table1[[#This Row],[Date of Decision]]&lt;&gt;""), Table1[[#This Row],[Date of Decision]]-Table1[[#This Row],[Date Notice of Complete Application Issued]], "")</f>
        <v/>
      </c>
      <c r="J330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0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0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03" s="74" t="str">
        <f>IF(Table1[[#This Row],[Was there an agreed upon decision date?]]="Yes",
    "Mutually agreed timeline",
    IF(ISNUMBER(Table1[[#This Row],[Total Active Review Days 
(without pauses)]]),
        IF(Table1[[#This Row],[Total Active Review Days 
(without pauses)]] &gt; Table1[[#This Row],[Deadline 
(Hidden Helper)]], "Yes", "No"),
    ""))</f>
        <v/>
      </c>
      <c r="N3303" s="8"/>
      <c r="O3303" s="8"/>
      <c r="BU3303"/>
      <c r="BV3303"/>
    </row>
    <row r="3304" spans="1:74" x14ac:dyDescent="0.25">
      <c r="A3304" s="18"/>
      <c r="B3304" s="20"/>
      <c r="C3304" s="72"/>
      <c r="D3304" s="19"/>
      <c r="E3304" s="20"/>
      <c r="F3304" s="20"/>
      <c r="G3304" s="19"/>
      <c r="H3304" s="19"/>
      <c r="I3304" s="76" t="str">
        <f>IF(AND(Table1[[#This Row],[Was this permit part of a consolidated review?]]="No", Table1[[#This Row],[Date Notice of Complete Application Issued]]&lt;&gt;"", Table1[[#This Row],[Date of Decision]]&lt;&gt;""), Table1[[#This Row],[Date of Decision]]-Table1[[#This Row],[Date Notice of Complete Application Issued]], "")</f>
        <v/>
      </c>
      <c r="J330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0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0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04" s="74" t="str">
        <f>IF(Table1[[#This Row],[Was there an agreed upon decision date?]]="Yes",
    "Mutually agreed timeline",
    IF(ISNUMBER(Table1[[#This Row],[Total Active Review Days 
(without pauses)]]),
        IF(Table1[[#This Row],[Total Active Review Days 
(without pauses)]] &gt; Table1[[#This Row],[Deadline 
(Hidden Helper)]], "Yes", "No"),
    ""))</f>
        <v/>
      </c>
      <c r="N3304" s="8"/>
      <c r="O3304" s="8"/>
      <c r="BU3304"/>
      <c r="BV3304"/>
    </row>
    <row r="3305" spans="1:74" x14ac:dyDescent="0.25">
      <c r="A3305" s="18"/>
      <c r="B3305" s="20"/>
      <c r="C3305" s="72"/>
      <c r="D3305" s="19"/>
      <c r="E3305" s="20"/>
      <c r="F3305" s="20"/>
      <c r="G3305" s="19"/>
      <c r="H3305" s="19"/>
      <c r="I3305" s="76" t="str">
        <f>IF(AND(Table1[[#This Row],[Was this permit part of a consolidated review?]]="No", Table1[[#This Row],[Date Notice of Complete Application Issued]]&lt;&gt;"", Table1[[#This Row],[Date of Decision]]&lt;&gt;""), Table1[[#This Row],[Date of Decision]]-Table1[[#This Row],[Date Notice of Complete Application Issued]], "")</f>
        <v/>
      </c>
      <c r="J330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0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0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05" s="74" t="str">
        <f>IF(Table1[[#This Row],[Was there an agreed upon decision date?]]="Yes",
    "Mutually agreed timeline",
    IF(ISNUMBER(Table1[[#This Row],[Total Active Review Days 
(without pauses)]]),
        IF(Table1[[#This Row],[Total Active Review Days 
(without pauses)]] &gt; Table1[[#This Row],[Deadline 
(Hidden Helper)]], "Yes", "No"),
    ""))</f>
        <v/>
      </c>
      <c r="N3305" s="8"/>
      <c r="O3305" s="8"/>
      <c r="BU3305"/>
      <c r="BV3305"/>
    </row>
    <row r="3306" spans="1:74" x14ac:dyDescent="0.25">
      <c r="A3306" s="18"/>
      <c r="B3306" s="20"/>
      <c r="C3306" s="72"/>
      <c r="D3306" s="19"/>
      <c r="E3306" s="20"/>
      <c r="F3306" s="20"/>
      <c r="G3306" s="19"/>
      <c r="H3306" s="19"/>
      <c r="I3306" s="76" t="str">
        <f>IF(AND(Table1[[#This Row],[Was this permit part of a consolidated review?]]="No", Table1[[#This Row],[Date Notice of Complete Application Issued]]&lt;&gt;"", Table1[[#This Row],[Date of Decision]]&lt;&gt;""), Table1[[#This Row],[Date of Decision]]-Table1[[#This Row],[Date Notice of Complete Application Issued]], "")</f>
        <v/>
      </c>
      <c r="J330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0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0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06" s="74" t="str">
        <f>IF(Table1[[#This Row],[Was there an agreed upon decision date?]]="Yes",
    "Mutually agreed timeline",
    IF(ISNUMBER(Table1[[#This Row],[Total Active Review Days 
(without pauses)]]),
        IF(Table1[[#This Row],[Total Active Review Days 
(without pauses)]] &gt; Table1[[#This Row],[Deadline 
(Hidden Helper)]], "Yes", "No"),
    ""))</f>
        <v/>
      </c>
      <c r="N3306" s="8"/>
      <c r="O3306" s="8"/>
      <c r="BU3306"/>
      <c r="BV3306"/>
    </row>
    <row r="3307" spans="1:74" x14ac:dyDescent="0.25">
      <c r="A3307" s="18"/>
      <c r="B3307" s="20"/>
      <c r="C3307" s="72"/>
      <c r="D3307" s="19"/>
      <c r="E3307" s="20"/>
      <c r="F3307" s="20"/>
      <c r="G3307" s="19"/>
      <c r="H3307" s="19"/>
      <c r="I3307" s="76" t="str">
        <f>IF(AND(Table1[[#This Row],[Was this permit part of a consolidated review?]]="No", Table1[[#This Row],[Date Notice of Complete Application Issued]]&lt;&gt;"", Table1[[#This Row],[Date of Decision]]&lt;&gt;""), Table1[[#This Row],[Date of Decision]]-Table1[[#This Row],[Date Notice of Complete Application Issued]], "")</f>
        <v/>
      </c>
      <c r="J330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0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0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07" s="74" t="str">
        <f>IF(Table1[[#This Row],[Was there an agreed upon decision date?]]="Yes",
    "Mutually agreed timeline",
    IF(ISNUMBER(Table1[[#This Row],[Total Active Review Days 
(without pauses)]]),
        IF(Table1[[#This Row],[Total Active Review Days 
(without pauses)]] &gt; Table1[[#This Row],[Deadline 
(Hidden Helper)]], "Yes", "No"),
    ""))</f>
        <v/>
      </c>
      <c r="N3307" s="8"/>
      <c r="O3307" s="8"/>
      <c r="BU3307"/>
      <c r="BV3307"/>
    </row>
    <row r="3308" spans="1:74" x14ac:dyDescent="0.25">
      <c r="A3308" s="18"/>
      <c r="B3308" s="20"/>
      <c r="C3308" s="72"/>
      <c r="D3308" s="19"/>
      <c r="E3308" s="20"/>
      <c r="F3308" s="20"/>
      <c r="G3308" s="19"/>
      <c r="H3308" s="19"/>
      <c r="I3308" s="76" t="str">
        <f>IF(AND(Table1[[#This Row],[Was this permit part of a consolidated review?]]="No", Table1[[#This Row],[Date Notice of Complete Application Issued]]&lt;&gt;"", Table1[[#This Row],[Date of Decision]]&lt;&gt;""), Table1[[#This Row],[Date of Decision]]-Table1[[#This Row],[Date Notice of Complete Application Issued]], "")</f>
        <v/>
      </c>
      <c r="J330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0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0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08" s="74" t="str">
        <f>IF(Table1[[#This Row],[Was there an agreed upon decision date?]]="Yes",
    "Mutually agreed timeline",
    IF(ISNUMBER(Table1[[#This Row],[Total Active Review Days 
(without pauses)]]),
        IF(Table1[[#This Row],[Total Active Review Days 
(without pauses)]] &gt; Table1[[#This Row],[Deadline 
(Hidden Helper)]], "Yes", "No"),
    ""))</f>
        <v/>
      </c>
      <c r="N3308" s="8"/>
      <c r="O3308" s="8"/>
      <c r="BU3308"/>
      <c r="BV3308"/>
    </row>
    <row r="3309" spans="1:74" x14ac:dyDescent="0.25">
      <c r="A3309" s="18"/>
      <c r="B3309" s="20"/>
      <c r="C3309" s="72"/>
      <c r="D3309" s="19"/>
      <c r="E3309" s="20"/>
      <c r="F3309" s="20"/>
      <c r="G3309" s="19"/>
      <c r="H3309" s="19"/>
      <c r="I3309" s="76" t="str">
        <f>IF(AND(Table1[[#This Row],[Was this permit part of a consolidated review?]]="No", Table1[[#This Row],[Date Notice of Complete Application Issued]]&lt;&gt;"", Table1[[#This Row],[Date of Decision]]&lt;&gt;""), Table1[[#This Row],[Date of Decision]]-Table1[[#This Row],[Date Notice of Complete Application Issued]], "")</f>
        <v/>
      </c>
      <c r="J330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0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0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09" s="74" t="str">
        <f>IF(Table1[[#This Row],[Was there an agreed upon decision date?]]="Yes",
    "Mutually agreed timeline",
    IF(ISNUMBER(Table1[[#This Row],[Total Active Review Days 
(without pauses)]]),
        IF(Table1[[#This Row],[Total Active Review Days 
(without pauses)]] &gt; Table1[[#This Row],[Deadline 
(Hidden Helper)]], "Yes", "No"),
    ""))</f>
        <v/>
      </c>
      <c r="N3309" s="8"/>
      <c r="O3309" s="8"/>
      <c r="BU3309"/>
      <c r="BV3309"/>
    </row>
    <row r="3310" spans="1:74" x14ac:dyDescent="0.25">
      <c r="A3310" s="18"/>
      <c r="B3310" s="20"/>
      <c r="C3310" s="72"/>
      <c r="D3310" s="19"/>
      <c r="E3310" s="20"/>
      <c r="F3310" s="20"/>
      <c r="G3310" s="19"/>
      <c r="H3310" s="19"/>
      <c r="I3310" s="76" t="str">
        <f>IF(AND(Table1[[#This Row],[Was this permit part of a consolidated review?]]="No", Table1[[#This Row],[Date Notice of Complete Application Issued]]&lt;&gt;"", Table1[[#This Row],[Date of Decision]]&lt;&gt;""), Table1[[#This Row],[Date of Decision]]-Table1[[#This Row],[Date Notice of Complete Application Issued]], "")</f>
        <v/>
      </c>
      <c r="J331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1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1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10" s="74" t="str">
        <f>IF(Table1[[#This Row],[Was there an agreed upon decision date?]]="Yes",
    "Mutually agreed timeline",
    IF(ISNUMBER(Table1[[#This Row],[Total Active Review Days 
(without pauses)]]),
        IF(Table1[[#This Row],[Total Active Review Days 
(without pauses)]] &gt; Table1[[#This Row],[Deadline 
(Hidden Helper)]], "Yes", "No"),
    ""))</f>
        <v/>
      </c>
      <c r="N3310" s="8"/>
      <c r="O3310" s="8"/>
      <c r="BU3310"/>
      <c r="BV3310"/>
    </row>
    <row r="3311" spans="1:74" x14ac:dyDescent="0.25">
      <c r="A3311" s="18"/>
      <c r="B3311" s="20"/>
      <c r="C3311" s="72"/>
      <c r="D3311" s="19"/>
      <c r="E3311" s="20"/>
      <c r="F3311" s="20"/>
      <c r="G3311" s="19"/>
      <c r="H3311" s="19"/>
      <c r="I3311" s="76" t="str">
        <f>IF(AND(Table1[[#This Row],[Was this permit part of a consolidated review?]]="No", Table1[[#This Row],[Date Notice of Complete Application Issued]]&lt;&gt;"", Table1[[#This Row],[Date of Decision]]&lt;&gt;""), Table1[[#This Row],[Date of Decision]]-Table1[[#This Row],[Date Notice of Complete Application Issued]], "")</f>
        <v/>
      </c>
      <c r="J331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1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1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11" s="74" t="str">
        <f>IF(Table1[[#This Row],[Was there an agreed upon decision date?]]="Yes",
    "Mutually agreed timeline",
    IF(ISNUMBER(Table1[[#This Row],[Total Active Review Days 
(without pauses)]]),
        IF(Table1[[#This Row],[Total Active Review Days 
(without pauses)]] &gt; Table1[[#This Row],[Deadline 
(Hidden Helper)]], "Yes", "No"),
    ""))</f>
        <v/>
      </c>
      <c r="N3311" s="8"/>
      <c r="O3311" s="8"/>
      <c r="BU3311"/>
      <c r="BV3311"/>
    </row>
    <row r="3312" spans="1:74" x14ac:dyDescent="0.25">
      <c r="A3312" s="18"/>
      <c r="B3312" s="20"/>
      <c r="C3312" s="72"/>
      <c r="D3312" s="19"/>
      <c r="E3312" s="20"/>
      <c r="F3312" s="20"/>
      <c r="G3312" s="19"/>
      <c r="H3312" s="19"/>
      <c r="I3312" s="76" t="str">
        <f>IF(AND(Table1[[#This Row],[Was this permit part of a consolidated review?]]="No", Table1[[#This Row],[Date Notice of Complete Application Issued]]&lt;&gt;"", Table1[[#This Row],[Date of Decision]]&lt;&gt;""), Table1[[#This Row],[Date of Decision]]-Table1[[#This Row],[Date Notice of Complete Application Issued]], "")</f>
        <v/>
      </c>
      <c r="J331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1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1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12" s="74" t="str">
        <f>IF(Table1[[#This Row],[Was there an agreed upon decision date?]]="Yes",
    "Mutually agreed timeline",
    IF(ISNUMBER(Table1[[#This Row],[Total Active Review Days 
(without pauses)]]),
        IF(Table1[[#This Row],[Total Active Review Days 
(without pauses)]] &gt; Table1[[#This Row],[Deadline 
(Hidden Helper)]], "Yes", "No"),
    ""))</f>
        <v/>
      </c>
      <c r="N3312" s="8"/>
      <c r="O3312" s="8"/>
      <c r="BU3312"/>
      <c r="BV3312"/>
    </row>
    <row r="3313" spans="1:74" x14ac:dyDescent="0.25">
      <c r="A3313" s="18"/>
      <c r="B3313" s="20"/>
      <c r="C3313" s="72"/>
      <c r="D3313" s="19"/>
      <c r="E3313" s="20"/>
      <c r="F3313" s="20"/>
      <c r="G3313" s="19"/>
      <c r="H3313" s="19"/>
      <c r="I3313" s="76" t="str">
        <f>IF(AND(Table1[[#This Row],[Was this permit part of a consolidated review?]]="No", Table1[[#This Row],[Date Notice of Complete Application Issued]]&lt;&gt;"", Table1[[#This Row],[Date of Decision]]&lt;&gt;""), Table1[[#This Row],[Date of Decision]]-Table1[[#This Row],[Date Notice of Complete Application Issued]], "")</f>
        <v/>
      </c>
      <c r="J331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1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1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13" s="74" t="str">
        <f>IF(Table1[[#This Row],[Was there an agreed upon decision date?]]="Yes",
    "Mutually agreed timeline",
    IF(ISNUMBER(Table1[[#This Row],[Total Active Review Days 
(without pauses)]]),
        IF(Table1[[#This Row],[Total Active Review Days 
(without pauses)]] &gt; Table1[[#This Row],[Deadline 
(Hidden Helper)]], "Yes", "No"),
    ""))</f>
        <v/>
      </c>
      <c r="N3313" s="8"/>
      <c r="O3313" s="8"/>
      <c r="BU3313"/>
      <c r="BV3313"/>
    </row>
    <row r="3314" spans="1:74" x14ac:dyDescent="0.25">
      <c r="A3314" s="18"/>
      <c r="B3314" s="20"/>
      <c r="C3314" s="72"/>
      <c r="D3314" s="19"/>
      <c r="E3314" s="20"/>
      <c r="F3314" s="20"/>
      <c r="G3314" s="19"/>
      <c r="H3314" s="19"/>
      <c r="I3314" s="76" t="str">
        <f>IF(AND(Table1[[#This Row],[Was this permit part of a consolidated review?]]="No", Table1[[#This Row],[Date Notice of Complete Application Issued]]&lt;&gt;"", Table1[[#This Row],[Date of Decision]]&lt;&gt;""), Table1[[#This Row],[Date of Decision]]-Table1[[#This Row],[Date Notice of Complete Application Issued]], "")</f>
        <v/>
      </c>
      <c r="J331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1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1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14" s="74" t="str">
        <f>IF(Table1[[#This Row],[Was there an agreed upon decision date?]]="Yes",
    "Mutually agreed timeline",
    IF(ISNUMBER(Table1[[#This Row],[Total Active Review Days 
(without pauses)]]),
        IF(Table1[[#This Row],[Total Active Review Days 
(without pauses)]] &gt; Table1[[#This Row],[Deadline 
(Hidden Helper)]], "Yes", "No"),
    ""))</f>
        <v/>
      </c>
      <c r="N3314" s="8"/>
      <c r="O3314" s="8"/>
      <c r="BU3314"/>
      <c r="BV3314"/>
    </row>
    <row r="3315" spans="1:74" x14ac:dyDescent="0.25">
      <c r="A3315" s="18"/>
      <c r="B3315" s="20"/>
      <c r="C3315" s="72"/>
      <c r="D3315" s="19"/>
      <c r="E3315" s="20"/>
      <c r="F3315" s="20"/>
      <c r="G3315" s="19"/>
      <c r="H3315" s="19"/>
      <c r="I3315" s="76" t="str">
        <f>IF(AND(Table1[[#This Row],[Was this permit part of a consolidated review?]]="No", Table1[[#This Row],[Date Notice of Complete Application Issued]]&lt;&gt;"", Table1[[#This Row],[Date of Decision]]&lt;&gt;""), Table1[[#This Row],[Date of Decision]]-Table1[[#This Row],[Date Notice of Complete Application Issued]], "")</f>
        <v/>
      </c>
      <c r="J331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1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1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15" s="74" t="str">
        <f>IF(Table1[[#This Row],[Was there an agreed upon decision date?]]="Yes",
    "Mutually agreed timeline",
    IF(ISNUMBER(Table1[[#This Row],[Total Active Review Days 
(without pauses)]]),
        IF(Table1[[#This Row],[Total Active Review Days 
(without pauses)]] &gt; Table1[[#This Row],[Deadline 
(Hidden Helper)]], "Yes", "No"),
    ""))</f>
        <v/>
      </c>
      <c r="N3315" s="8"/>
      <c r="O3315" s="8"/>
      <c r="BU3315"/>
      <c r="BV3315"/>
    </row>
    <row r="3316" spans="1:74" x14ac:dyDescent="0.25">
      <c r="A3316" s="18"/>
      <c r="B3316" s="20"/>
      <c r="C3316" s="72"/>
      <c r="D3316" s="19"/>
      <c r="E3316" s="20"/>
      <c r="F3316" s="20"/>
      <c r="G3316" s="19"/>
      <c r="H3316" s="19"/>
      <c r="I3316" s="76" t="str">
        <f>IF(AND(Table1[[#This Row],[Was this permit part of a consolidated review?]]="No", Table1[[#This Row],[Date Notice of Complete Application Issued]]&lt;&gt;"", Table1[[#This Row],[Date of Decision]]&lt;&gt;""), Table1[[#This Row],[Date of Decision]]-Table1[[#This Row],[Date Notice of Complete Application Issued]], "")</f>
        <v/>
      </c>
      <c r="J331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1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1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16" s="74" t="str">
        <f>IF(Table1[[#This Row],[Was there an agreed upon decision date?]]="Yes",
    "Mutually agreed timeline",
    IF(ISNUMBER(Table1[[#This Row],[Total Active Review Days 
(without pauses)]]),
        IF(Table1[[#This Row],[Total Active Review Days 
(without pauses)]] &gt; Table1[[#This Row],[Deadline 
(Hidden Helper)]], "Yes", "No"),
    ""))</f>
        <v/>
      </c>
      <c r="N3316" s="8"/>
      <c r="O3316" s="8"/>
      <c r="BU3316"/>
      <c r="BV3316"/>
    </row>
    <row r="3317" spans="1:74" x14ac:dyDescent="0.25">
      <c r="A3317" s="18"/>
      <c r="B3317" s="20"/>
      <c r="C3317" s="72"/>
      <c r="D3317" s="19"/>
      <c r="E3317" s="20"/>
      <c r="F3317" s="20"/>
      <c r="G3317" s="19"/>
      <c r="H3317" s="19"/>
      <c r="I3317" s="76" t="str">
        <f>IF(AND(Table1[[#This Row],[Was this permit part of a consolidated review?]]="No", Table1[[#This Row],[Date Notice of Complete Application Issued]]&lt;&gt;"", Table1[[#This Row],[Date of Decision]]&lt;&gt;""), Table1[[#This Row],[Date of Decision]]-Table1[[#This Row],[Date Notice of Complete Application Issued]], "")</f>
        <v/>
      </c>
      <c r="J331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1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1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17" s="74" t="str">
        <f>IF(Table1[[#This Row],[Was there an agreed upon decision date?]]="Yes",
    "Mutually agreed timeline",
    IF(ISNUMBER(Table1[[#This Row],[Total Active Review Days 
(without pauses)]]),
        IF(Table1[[#This Row],[Total Active Review Days 
(without pauses)]] &gt; Table1[[#This Row],[Deadline 
(Hidden Helper)]], "Yes", "No"),
    ""))</f>
        <v/>
      </c>
      <c r="N3317" s="8"/>
      <c r="O3317" s="8"/>
      <c r="BU3317"/>
      <c r="BV3317"/>
    </row>
    <row r="3318" spans="1:74" x14ac:dyDescent="0.25">
      <c r="A3318" s="18"/>
      <c r="B3318" s="20"/>
      <c r="C3318" s="72"/>
      <c r="D3318" s="19"/>
      <c r="E3318" s="20"/>
      <c r="F3318" s="20"/>
      <c r="G3318" s="19"/>
      <c r="H3318" s="19"/>
      <c r="I3318" s="76" t="str">
        <f>IF(AND(Table1[[#This Row],[Was this permit part of a consolidated review?]]="No", Table1[[#This Row],[Date Notice of Complete Application Issued]]&lt;&gt;"", Table1[[#This Row],[Date of Decision]]&lt;&gt;""), Table1[[#This Row],[Date of Decision]]-Table1[[#This Row],[Date Notice of Complete Application Issued]], "")</f>
        <v/>
      </c>
      <c r="J331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1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1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18" s="74" t="str">
        <f>IF(Table1[[#This Row],[Was there an agreed upon decision date?]]="Yes",
    "Mutually agreed timeline",
    IF(ISNUMBER(Table1[[#This Row],[Total Active Review Days 
(without pauses)]]),
        IF(Table1[[#This Row],[Total Active Review Days 
(without pauses)]] &gt; Table1[[#This Row],[Deadline 
(Hidden Helper)]], "Yes", "No"),
    ""))</f>
        <v/>
      </c>
      <c r="N3318" s="8"/>
      <c r="O3318" s="8"/>
      <c r="BU3318"/>
      <c r="BV3318"/>
    </row>
    <row r="3319" spans="1:74" x14ac:dyDescent="0.25">
      <c r="A3319" s="18"/>
      <c r="B3319" s="20"/>
      <c r="C3319" s="72"/>
      <c r="D3319" s="19"/>
      <c r="E3319" s="20"/>
      <c r="F3319" s="20"/>
      <c r="G3319" s="19"/>
      <c r="H3319" s="19"/>
      <c r="I3319" s="76" t="str">
        <f>IF(AND(Table1[[#This Row],[Was this permit part of a consolidated review?]]="No", Table1[[#This Row],[Date Notice of Complete Application Issued]]&lt;&gt;"", Table1[[#This Row],[Date of Decision]]&lt;&gt;""), Table1[[#This Row],[Date of Decision]]-Table1[[#This Row],[Date Notice of Complete Application Issued]], "")</f>
        <v/>
      </c>
      <c r="J331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1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1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19" s="74" t="str">
        <f>IF(Table1[[#This Row],[Was there an agreed upon decision date?]]="Yes",
    "Mutually agreed timeline",
    IF(ISNUMBER(Table1[[#This Row],[Total Active Review Days 
(without pauses)]]),
        IF(Table1[[#This Row],[Total Active Review Days 
(without pauses)]] &gt; Table1[[#This Row],[Deadline 
(Hidden Helper)]], "Yes", "No"),
    ""))</f>
        <v/>
      </c>
      <c r="N3319" s="8"/>
      <c r="O3319" s="8"/>
      <c r="BU3319"/>
      <c r="BV3319"/>
    </row>
    <row r="3320" spans="1:74" x14ac:dyDescent="0.25">
      <c r="A3320" s="18"/>
      <c r="B3320" s="20"/>
      <c r="C3320" s="72"/>
      <c r="D3320" s="19"/>
      <c r="E3320" s="20"/>
      <c r="F3320" s="20"/>
      <c r="G3320" s="19"/>
      <c r="H3320" s="19"/>
      <c r="I3320" s="76" t="str">
        <f>IF(AND(Table1[[#This Row],[Was this permit part of a consolidated review?]]="No", Table1[[#This Row],[Date Notice of Complete Application Issued]]&lt;&gt;"", Table1[[#This Row],[Date of Decision]]&lt;&gt;""), Table1[[#This Row],[Date of Decision]]-Table1[[#This Row],[Date Notice of Complete Application Issued]], "")</f>
        <v/>
      </c>
      <c r="J332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2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2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20" s="74" t="str">
        <f>IF(Table1[[#This Row],[Was there an agreed upon decision date?]]="Yes",
    "Mutually agreed timeline",
    IF(ISNUMBER(Table1[[#This Row],[Total Active Review Days 
(without pauses)]]),
        IF(Table1[[#This Row],[Total Active Review Days 
(without pauses)]] &gt; Table1[[#This Row],[Deadline 
(Hidden Helper)]], "Yes", "No"),
    ""))</f>
        <v/>
      </c>
      <c r="N3320" s="8"/>
      <c r="O3320" s="8"/>
      <c r="BU3320"/>
      <c r="BV3320"/>
    </row>
    <row r="3321" spans="1:74" x14ac:dyDescent="0.25">
      <c r="A3321" s="18"/>
      <c r="B3321" s="20"/>
      <c r="C3321" s="72"/>
      <c r="D3321" s="19"/>
      <c r="E3321" s="20"/>
      <c r="F3321" s="20"/>
      <c r="G3321" s="19"/>
      <c r="H3321" s="19"/>
      <c r="I3321" s="76" t="str">
        <f>IF(AND(Table1[[#This Row],[Was this permit part of a consolidated review?]]="No", Table1[[#This Row],[Date Notice of Complete Application Issued]]&lt;&gt;"", Table1[[#This Row],[Date of Decision]]&lt;&gt;""), Table1[[#This Row],[Date of Decision]]-Table1[[#This Row],[Date Notice of Complete Application Issued]], "")</f>
        <v/>
      </c>
      <c r="J332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2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2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21" s="74" t="str">
        <f>IF(Table1[[#This Row],[Was there an agreed upon decision date?]]="Yes",
    "Mutually agreed timeline",
    IF(ISNUMBER(Table1[[#This Row],[Total Active Review Days 
(without pauses)]]),
        IF(Table1[[#This Row],[Total Active Review Days 
(without pauses)]] &gt; Table1[[#This Row],[Deadline 
(Hidden Helper)]], "Yes", "No"),
    ""))</f>
        <v/>
      </c>
      <c r="N3321" s="8"/>
      <c r="O3321" s="8"/>
      <c r="BU3321"/>
      <c r="BV3321"/>
    </row>
    <row r="3322" spans="1:74" x14ac:dyDescent="0.25">
      <c r="A3322" s="18"/>
      <c r="B3322" s="20"/>
      <c r="C3322" s="72"/>
      <c r="D3322" s="19"/>
      <c r="E3322" s="20"/>
      <c r="F3322" s="20"/>
      <c r="G3322" s="19"/>
      <c r="H3322" s="19"/>
      <c r="I3322" s="76" t="str">
        <f>IF(AND(Table1[[#This Row],[Was this permit part of a consolidated review?]]="No", Table1[[#This Row],[Date Notice of Complete Application Issued]]&lt;&gt;"", Table1[[#This Row],[Date of Decision]]&lt;&gt;""), Table1[[#This Row],[Date of Decision]]-Table1[[#This Row],[Date Notice of Complete Application Issued]], "")</f>
        <v/>
      </c>
      <c r="J332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2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2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22" s="74" t="str">
        <f>IF(Table1[[#This Row],[Was there an agreed upon decision date?]]="Yes",
    "Mutually agreed timeline",
    IF(ISNUMBER(Table1[[#This Row],[Total Active Review Days 
(without pauses)]]),
        IF(Table1[[#This Row],[Total Active Review Days 
(without pauses)]] &gt; Table1[[#This Row],[Deadline 
(Hidden Helper)]], "Yes", "No"),
    ""))</f>
        <v/>
      </c>
      <c r="N3322" s="8"/>
      <c r="O3322" s="8"/>
      <c r="BU3322"/>
      <c r="BV3322"/>
    </row>
    <row r="3323" spans="1:74" x14ac:dyDescent="0.25">
      <c r="A3323" s="18"/>
      <c r="B3323" s="20"/>
      <c r="C3323" s="72"/>
      <c r="D3323" s="19"/>
      <c r="E3323" s="20"/>
      <c r="F3323" s="20"/>
      <c r="G3323" s="19"/>
      <c r="H3323" s="19"/>
      <c r="I3323" s="76" t="str">
        <f>IF(AND(Table1[[#This Row],[Was this permit part of a consolidated review?]]="No", Table1[[#This Row],[Date Notice of Complete Application Issued]]&lt;&gt;"", Table1[[#This Row],[Date of Decision]]&lt;&gt;""), Table1[[#This Row],[Date of Decision]]-Table1[[#This Row],[Date Notice of Complete Application Issued]], "")</f>
        <v/>
      </c>
      <c r="J332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2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2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23" s="74" t="str">
        <f>IF(Table1[[#This Row],[Was there an agreed upon decision date?]]="Yes",
    "Mutually agreed timeline",
    IF(ISNUMBER(Table1[[#This Row],[Total Active Review Days 
(without pauses)]]),
        IF(Table1[[#This Row],[Total Active Review Days 
(without pauses)]] &gt; Table1[[#This Row],[Deadline 
(Hidden Helper)]], "Yes", "No"),
    ""))</f>
        <v/>
      </c>
      <c r="N3323" s="8"/>
      <c r="O3323" s="8"/>
      <c r="BU3323"/>
      <c r="BV3323"/>
    </row>
    <row r="3324" spans="1:74" x14ac:dyDescent="0.25">
      <c r="A3324" s="18"/>
      <c r="B3324" s="20"/>
      <c r="C3324" s="72"/>
      <c r="D3324" s="19"/>
      <c r="E3324" s="20"/>
      <c r="F3324" s="20"/>
      <c r="G3324" s="19"/>
      <c r="H3324" s="19"/>
      <c r="I3324" s="76" t="str">
        <f>IF(AND(Table1[[#This Row],[Was this permit part of a consolidated review?]]="No", Table1[[#This Row],[Date Notice of Complete Application Issued]]&lt;&gt;"", Table1[[#This Row],[Date of Decision]]&lt;&gt;""), Table1[[#This Row],[Date of Decision]]-Table1[[#This Row],[Date Notice of Complete Application Issued]], "")</f>
        <v/>
      </c>
      <c r="J332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2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2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24" s="74" t="str">
        <f>IF(Table1[[#This Row],[Was there an agreed upon decision date?]]="Yes",
    "Mutually agreed timeline",
    IF(ISNUMBER(Table1[[#This Row],[Total Active Review Days 
(without pauses)]]),
        IF(Table1[[#This Row],[Total Active Review Days 
(without pauses)]] &gt; Table1[[#This Row],[Deadline 
(Hidden Helper)]], "Yes", "No"),
    ""))</f>
        <v/>
      </c>
      <c r="N3324" s="8"/>
      <c r="O3324" s="8"/>
      <c r="BU3324"/>
      <c r="BV3324"/>
    </row>
    <row r="3325" spans="1:74" x14ac:dyDescent="0.25">
      <c r="A3325" s="18"/>
      <c r="B3325" s="20"/>
      <c r="C3325" s="72"/>
      <c r="D3325" s="19"/>
      <c r="E3325" s="20"/>
      <c r="F3325" s="20"/>
      <c r="G3325" s="19"/>
      <c r="H3325" s="19"/>
      <c r="I3325" s="76" t="str">
        <f>IF(AND(Table1[[#This Row],[Was this permit part of a consolidated review?]]="No", Table1[[#This Row],[Date Notice of Complete Application Issued]]&lt;&gt;"", Table1[[#This Row],[Date of Decision]]&lt;&gt;""), Table1[[#This Row],[Date of Decision]]-Table1[[#This Row],[Date Notice of Complete Application Issued]], "")</f>
        <v/>
      </c>
      <c r="J332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2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2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25" s="74" t="str">
        <f>IF(Table1[[#This Row],[Was there an agreed upon decision date?]]="Yes",
    "Mutually agreed timeline",
    IF(ISNUMBER(Table1[[#This Row],[Total Active Review Days 
(without pauses)]]),
        IF(Table1[[#This Row],[Total Active Review Days 
(without pauses)]] &gt; Table1[[#This Row],[Deadline 
(Hidden Helper)]], "Yes", "No"),
    ""))</f>
        <v/>
      </c>
      <c r="N3325" s="8"/>
      <c r="O3325" s="8"/>
      <c r="BU3325"/>
      <c r="BV3325"/>
    </row>
    <row r="3326" spans="1:74" x14ac:dyDescent="0.25">
      <c r="A3326" s="18"/>
      <c r="B3326" s="20"/>
      <c r="C3326" s="72"/>
      <c r="D3326" s="19"/>
      <c r="E3326" s="20"/>
      <c r="F3326" s="20"/>
      <c r="G3326" s="19"/>
      <c r="H3326" s="19"/>
      <c r="I3326" s="76" t="str">
        <f>IF(AND(Table1[[#This Row],[Was this permit part of a consolidated review?]]="No", Table1[[#This Row],[Date Notice of Complete Application Issued]]&lt;&gt;"", Table1[[#This Row],[Date of Decision]]&lt;&gt;""), Table1[[#This Row],[Date of Decision]]-Table1[[#This Row],[Date Notice of Complete Application Issued]], "")</f>
        <v/>
      </c>
      <c r="J332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2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2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26" s="74" t="str">
        <f>IF(Table1[[#This Row],[Was there an agreed upon decision date?]]="Yes",
    "Mutually agreed timeline",
    IF(ISNUMBER(Table1[[#This Row],[Total Active Review Days 
(without pauses)]]),
        IF(Table1[[#This Row],[Total Active Review Days 
(without pauses)]] &gt; Table1[[#This Row],[Deadline 
(Hidden Helper)]], "Yes", "No"),
    ""))</f>
        <v/>
      </c>
      <c r="N3326" s="8"/>
      <c r="O3326" s="8"/>
      <c r="BU3326"/>
      <c r="BV3326"/>
    </row>
    <row r="3327" spans="1:74" x14ac:dyDescent="0.25">
      <c r="A3327" s="18"/>
      <c r="B3327" s="20"/>
      <c r="C3327" s="72"/>
      <c r="D3327" s="19"/>
      <c r="E3327" s="20"/>
      <c r="F3327" s="20"/>
      <c r="G3327" s="19"/>
      <c r="H3327" s="19"/>
      <c r="I3327" s="76" t="str">
        <f>IF(AND(Table1[[#This Row],[Was this permit part of a consolidated review?]]="No", Table1[[#This Row],[Date Notice of Complete Application Issued]]&lt;&gt;"", Table1[[#This Row],[Date of Decision]]&lt;&gt;""), Table1[[#This Row],[Date of Decision]]-Table1[[#This Row],[Date Notice of Complete Application Issued]], "")</f>
        <v/>
      </c>
      <c r="J332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2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2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27" s="74" t="str">
        <f>IF(Table1[[#This Row],[Was there an agreed upon decision date?]]="Yes",
    "Mutually agreed timeline",
    IF(ISNUMBER(Table1[[#This Row],[Total Active Review Days 
(without pauses)]]),
        IF(Table1[[#This Row],[Total Active Review Days 
(without pauses)]] &gt; Table1[[#This Row],[Deadline 
(Hidden Helper)]], "Yes", "No"),
    ""))</f>
        <v/>
      </c>
      <c r="N3327" s="8"/>
      <c r="O3327" s="8"/>
      <c r="BU3327"/>
      <c r="BV3327"/>
    </row>
    <row r="3328" spans="1:74" x14ac:dyDescent="0.25">
      <c r="A3328" s="18"/>
      <c r="B3328" s="20"/>
      <c r="C3328" s="72"/>
      <c r="D3328" s="19"/>
      <c r="E3328" s="20"/>
      <c r="F3328" s="20"/>
      <c r="G3328" s="19"/>
      <c r="H3328" s="19"/>
      <c r="I3328" s="76" t="str">
        <f>IF(AND(Table1[[#This Row],[Was this permit part of a consolidated review?]]="No", Table1[[#This Row],[Date Notice of Complete Application Issued]]&lt;&gt;"", Table1[[#This Row],[Date of Decision]]&lt;&gt;""), Table1[[#This Row],[Date of Decision]]-Table1[[#This Row],[Date Notice of Complete Application Issued]], "")</f>
        <v/>
      </c>
      <c r="J332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2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2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28" s="74" t="str">
        <f>IF(Table1[[#This Row],[Was there an agreed upon decision date?]]="Yes",
    "Mutually agreed timeline",
    IF(ISNUMBER(Table1[[#This Row],[Total Active Review Days 
(without pauses)]]),
        IF(Table1[[#This Row],[Total Active Review Days 
(without pauses)]] &gt; Table1[[#This Row],[Deadline 
(Hidden Helper)]], "Yes", "No"),
    ""))</f>
        <v/>
      </c>
      <c r="N3328" s="8"/>
      <c r="O3328" s="8"/>
      <c r="BU3328"/>
      <c r="BV3328"/>
    </row>
    <row r="3329" spans="1:74" x14ac:dyDescent="0.25">
      <c r="A3329" s="18"/>
      <c r="B3329" s="20"/>
      <c r="C3329" s="72"/>
      <c r="D3329" s="19"/>
      <c r="E3329" s="20"/>
      <c r="F3329" s="20"/>
      <c r="G3329" s="19"/>
      <c r="H3329" s="19"/>
      <c r="I3329" s="76" t="str">
        <f>IF(AND(Table1[[#This Row],[Was this permit part of a consolidated review?]]="No", Table1[[#This Row],[Date Notice of Complete Application Issued]]&lt;&gt;"", Table1[[#This Row],[Date of Decision]]&lt;&gt;""), Table1[[#This Row],[Date of Decision]]-Table1[[#This Row],[Date Notice of Complete Application Issued]], "")</f>
        <v/>
      </c>
      <c r="J332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2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2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29" s="74" t="str">
        <f>IF(Table1[[#This Row],[Was there an agreed upon decision date?]]="Yes",
    "Mutually agreed timeline",
    IF(ISNUMBER(Table1[[#This Row],[Total Active Review Days 
(without pauses)]]),
        IF(Table1[[#This Row],[Total Active Review Days 
(without pauses)]] &gt; Table1[[#This Row],[Deadline 
(Hidden Helper)]], "Yes", "No"),
    ""))</f>
        <v/>
      </c>
      <c r="N3329" s="8"/>
      <c r="O3329" s="8"/>
      <c r="BU3329"/>
      <c r="BV3329"/>
    </row>
    <row r="3330" spans="1:74" x14ac:dyDescent="0.25">
      <c r="A3330" s="18"/>
      <c r="B3330" s="20"/>
      <c r="C3330" s="72"/>
      <c r="D3330" s="19"/>
      <c r="E3330" s="20"/>
      <c r="F3330" s="20"/>
      <c r="G3330" s="19"/>
      <c r="H3330" s="19"/>
      <c r="I3330" s="76" t="str">
        <f>IF(AND(Table1[[#This Row],[Was this permit part of a consolidated review?]]="No", Table1[[#This Row],[Date Notice of Complete Application Issued]]&lt;&gt;"", Table1[[#This Row],[Date of Decision]]&lt;&gt;""), Table1[[#This Row],[Date of Decision]]-Table1[[#This Row],[Date Notice of Complete Application Issued]], "")</f>
        <v/>
      </c>
      <c r="J333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3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3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30" s="74" t="str">
        <f>IF(Table1[[#This Row],[Was there an agreed upon decision date?]]="Yes",
    "Mutually agreed timeline",
    IF(ISNUMBER(Table1[[#This Row],[Total Active Review Days 
(without pauses)]]),
        IF(Table1[[#This Row],[Total Active Review Days 
(without pauses)]] &gt; Table1[[#This Row],[Deadline 
(Hidden Helper)]], "Yes", "No"),
    ""))</f>
        <v/>
      </c>
      <c r="N3330" s="8"/>
      <c r="O3330" s="8"/>
      <c r="BU3330"/>
      <c r="BV3330"/>
    </row>
    <row r="3331" spans="1:74" x14ac:dyDescent="0.25">
      <c r="A3331" s="18"/>
      <c r="B3331" s="20"/>
      <c r="C3331" s="72"/>
      <c r="D3331" s="19"/>
      <c r="E3331" s="20"/>
      <c r="F3331" s="20"/>
      <c r="G3331" s="19"/>
      <c r="H3331" s="19"/>
      <c r="I3331" s="76" t="str">
        <f>IF(AND(Table1[[#This Row],[Was this permit part of a consolidated review?]]="No", Table1[[#This Row],[Date Notice of Complete Application Issued]]&lt;&gt;"", Table1[[#This Row],[Date of Decision]]&lt;&gt;""), Table1[[#This Row],[Date of Decision]]-Table1[[#This Row],[Date Notice of Complete Application Issued]], "")</f>
        <v/>
      </c>
      <c r="J333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3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3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31" s="74" t="str">
        <f>IF(Table1[[#This Row],[Was there an agreed upon decision date?]]="Yes",
    "Mutually agreed timeline",
    IF(ISNUMBER(Table1[[#This Row],[Total Active Review Days 
(without pauses)]]),
        IF(Table1[[#This Row],[Total Active Review Days 
(without pauses)]] &gt; Table1[[#This Row],[Deadline 
(Hidden Helper)]], "Yes", "No"),
    ""))</f>
        <v/>
      </c>
      <c r="N3331" s="8"/>
      <c r="O3331" s="8"/>
      <c r="BU3331"/>
      <c r="BV3331"/>
    </row>
    <row r="3332" spans="1:74" x14ac:dyDescent="0.25">
      <c r="A3332" s="18"/>
      <c r="B3332" s="20"/>
      <c r="C3332" s="72"/>
      <c r="D3332" s="19"/>
      <c r="E3332" s="20"/>
      <c r="F3332" s="20"/>
      <c r="G3332" s="19"/>
      <c r="H3332" s="19"/>
      <c r="I3332" s="76" t="str">
        <f>IF(AND(Table1[[#This Row],[Was this permit part of a consolidated review?]]="No", Table1[[#This Row],[Date Notice of Complete Application Issued]]&lt;&gt;"", Table1[[#This Row],[Date of Decision]]&lt;&gt;""), Table1[[#This Row],[Date of Decision]]-Table1[[#This Row],[Date Notice of Complete Application Issued]], "")</f>
        <v/>
      </c>
      <c r="J333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3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3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32" s="74" t="str">
        <f>IF(Table1[[#This Row],[Was there an agreed upon decision date?]]="Yes",
    "Mutually agreed timeline",
    IF(ISNUMBER(Table1[[#This Row],[Total Active Review Days 
(without pauses)]]),
        IF(Table1[[#This Row],[Total Active Review Days 
(without pauses)]] &gt; Table1[[#This Row],[Deadline 
(Hidden Helper)]], "Yes", "No"),
    ""))</f>
        <v/>
      </c>
      <c r="N3332" s="8"/>
      <c r="O3332" s="8"/>
      <c r="BU3332"/>
      <c r="BV3332"/>
    </row>
    <row r="3333" spans="1:74" x14ac:dyDescent="0.25">
      <c r="A3333" s="18"/>
      <c r="B3333" s="20"/>
      <c r="C3333" s="72"/>
      <c r="D3333" s="19"/>
      <c r="E3333" s="20"/>
      <c r="F3333" s="20"/>
      <c r="G3333" s="19"/>
      <c r="H3333" s="19"/>
      <c r="I3333" s="76" t="str">
        <f>IF(AND(Table1[[#This Row],[Was this permit part of a consolidated review?]]="No", Table1[[#This Row],[Date Notice of Complete Application Issued]]&lt;&gt;"", Table1[[#This Row],[Date of Decision]]&lt;&gt;""), Table1[[#This Row],[Date of Decision]]-Table1[[#This Row],[Date Notice of Complete Application Issued]], "")</f>
        <v/>
      </c>
      <c r="J333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3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3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33" s="74" t="str">
        <f>IF(Table1[[#This Row],[Was there an agreed upon decision date?]]="Yes",
    "Mutually agreed timeline",
    IF(ISNUMBER(Table1[[#This Row],[Total Active Review Days 
(without pauses)]]),
        IF(Table1[[#This Row],[Total Active Review Days 
(without pauses)]] &gt; Table1[[#This Row],[Deadline 
(Hidden Helper)]], "Yes", "No"),
    ""))</f>
        <v/>
      </c>
      <c r="N3333" s="8"/>
      <c r="O3333" s="8"/>
      <c r="BU3333"/>
      <c r="BV3333"/>
    </row>
    <row r="3334" spans="1:74" x14ac:dyDescent="0.25">
      <c r="A3334" s="18"/>
      <c r="B3334" s="20"/>
      <c r="C3334" s="72"/>
      <c r="D3334" s="19"/>
      <c r="E3334" s="20"/>
      <c r="F3334" s="20"/>
      <c r="G3334" s="19"/>
      <c r="H3334" s="19"/>
      <c r="I3334" s="76" t="str">
        <f>IF(AND(Table1[[#This Row],[Was this permit part of a consolidated review?]]="No", Table1[[#This Row],[Date Notice of Complete Application Issued]]&lt;&gt;"", Table1[[#This Row],[Date of Decision]]&lt;&gt;""), Table1[[#This Row],[Date of Decision]]-Table1[[#This Row],[Date Notice of Complete Application Issued]], "")</f>
        <v/>
      </c>
      <c r="J333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3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3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34" s="74" t="str">
        <f>IF(Table1[[#This Row],[Was there an agreed upon decision date?]]="Yes",
    "Mutually agreed timeline",
    IF(ISNUMBER(Table1[[#This Row],[Total Active Review Days 
(without pauses)]]),
        IF(Table1[[#This Row],[Total Active Review Days 
(without pauses)]] &gt; Table1[[#This Row],[Deadline 
(Hidden Helper)]], "Yes", "No"),
    ""))</f>
        <v/>
      </c>
      <c r="N3334" s="8"/>
      <c r="O3334" s="8"/>
      <c r="BU3334"/>
      <c r="BV3334"/>
    </row>
    <row r="3335" spans="1:74" x14ac:dyDescent="0.25">
      <c r="A3335" s="18"/>
      <c r="B3335" s="20"/>
      <c r="C3335" s="72"/>
      <c r="D3335" s="19"/>
      <c r="E3335" s="20"/>
      <c r="F3335" s="20"/>
      <c r="G3335" s="19"/>
      <c r="H3335" s="19"/>
      <c r="I3335" s="76" t="str">
        <f>IF(AND(Table1[[#This Row],[Was this permit part of a consolidated review?]]="No", Table1[[#This Row],[Date Notice of Complete Application Issued]]&lt;&gt;"", Table1[[#This Row],[Date of Decision]]&lt;&gt;""), Table1[[#This Row],[Date of Decision]]-Table1[[#This Row],[Date Notice of Complete Application Issued]], "")</f>
        <v/>
      </c>
      <c r="J333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3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3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35" s="74" t="str">
        <f>IF(Table1[[#This Row],[Was there an agreed upon decision date?]]="Yes",
    "Mutually agreed timeline",
    IF(ISNUMBER(Table1[[#This Row],[Total Active Review Days 
(without pauses)]]),
        IF(Table1[[#This Row],[Total Active Review Days 
(without pauses)]] &gt; Table1[[#This Row],[Deadline 
(Hidden Helper)]], "Yes", "No"),
    ""))</f>
        <v/>
      </c>
      <c r="N3335" s="8"/>
      <c r="O3335" s="8"/>
      <c r="BU3335"/>
      <c r="BV3335"/>
    </row>
    <row r="3336" spans="1:74" x14ac:dyDescent="0.25">
      <c r="A3336" s="18"/>
      <c r="B3336" s="20"/>
      <c r="C3336" s="72"/>
      <c r="D3336" s="19"/>
      <c r="E3336" s="20"/>
      <c r="F3336" s="20"/>
      <c r="G3336" s="19"/>
      <c r="H3336" s="19"/>
      <c r="I3336" s="76" t="str">
        <f>IF(AND(Table1[[#This Row],[Was this permit part of a consolidated review?]]="No", Table1[[#This Row],[Date Notice of Complete Application Issued]]&lt;&gt;"", Table1[[#This Row],[Date of Decision]]&lt;&gt;""), Table1[[#This Row],[Date of Decision]]-Table1[[#This Row],[Date Notice of Complete Application Issued]], "")</f>
        <v/>
      </c>
      <c r="J333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3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3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36" s="74" t="str">
        <f>IF(Table1[[#This Row],[Was there an agreed upon decision date?]]="Yes",
    "Mutually agreed timeline",
    IF(ISNUMBER(Table1[[#This Row],[Total Active Review Days 
(without pauses)]]),
        IF(Table1[[#This Row],[Total Active Review Days 
(without pauses)]] &gt; Table1[[#This Row],[Deadline 
(Hidden Helper)]], "Yes", "No"),
    ""))</f>
        <v/>
      </c>
      <c r="N3336" s="8"/>
      <c r="O3336" s="8"/>
      <c r="BU3336"/>
      <c r="BV3336"/>
    </row>
    <row r="3337" spans="1:74" x14ac:dyDescent="0.25">
      <c r="A3337" s="18"/>
      <c r="B3337" s="20"/>
      <c r="C3337" s="72"/>
      <c r="D3337" s="19"/>
      <c r="E3337" s="20"/>
      <c r="F3337" s="20"/>
      <c r="G3337" s="19"/>
      <c r="H3337" s="19"/>
      <c r="I3337" s="76" t="str">
        <f>IF(AND(Table1[[#This Row],[Was this permit part of a consolidated review?]]="No", Table1[[#This Row],[Date Notice of Complete Application Issued]]&lt;&gt;"", Table1[[#This Row],[Date of Decision]]&lt;&gt;""), Table1[[#This Row],[Date of Decision]]-Table1[[#This Row],[Date Notice of Complete Application Issued]], "")</f>
        <v/>
      </c>
      <c r="J333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3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3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37" s="74" t="str">
        <f>IF(Table1[[#This Row],[Was there an agreed upon decision date?]]="Yes",
    "Mutually agreed timeline",
    IF(ISNUMBER(Table1[[#This Row],[Total Active Review Days 
(without pauses)]]),
        IF(Table1[[#This Row],[Total Active Review Days 
(without pauses)]] &gt; Table1[[#This Row],[Deadline 
(Hidden Helper)]], "Yes", "No"),
    ""))</f>
        <v/>
      </c>
      <c r="N3337" s="8"/>
      <c r="O3337" s="8"/>
      <c r="BU3337"/>
      <c r="BV3337"/>
    </row>
    <row r="3338" spans="1:74" x14ac:dyDescent="0.25">
      <c r="A3338" s="18"/>
      <c r="B3338" s="20"/>
      <c r="C3338" s="72"/>
      <c r="D3338" s="19"/>
      <c r="E3338" s="20"/>
      <c r="F3338" s="20"/>
      <c r="G3338" s="19"/>
      <c r="H3338" s="19"/>
      <c r="I3338" s="76" t="str">
        <f>IF(AND(Table1[[#This Row],[Was this permit part of a consolidated review?]]="No", Table1[[#This Row],[Date Notice of Complete Application Issued]]&lt;&gt;"", Table1[[#This Row],[Date of Decision]]&lt;&gt;""), Table1[[#This Row],[Date of Decision]]-Table1[[#This Row],[Date Notice of Complete Application Issued]], "")</f>
        <v/>
      </c>
      <c r="J333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3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3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38" s="74" t="str">
        <f>IF(Table1[[#This Row],[Was there an agreed upon decision date?]]="Yes",
    "Mutually agreed timeline",
    IF(ISNUMBER(Table1[[#This Row],[Total Active Review Days 
(without pauses)]]),
        IF(Table1[[#This Row],[Total Active Review Days 
(without pauses)]] &gt; Table1[[#This Row],[Deadline 
(Hidden Helper)]], "Yes", "No"),
    ""))</f>
        <v/>
      </c>
      <c r="N3338" s="8"/>
      <c r="O3338" s="8"/>
      <c r="BU3338"/>
      <c r="BV3338"/>
    </row>
    <row r="3339" spans="1:74" x14ac:dyDescent="0.25">
      <c r="A3339" s="18"/>
      <c r="B3339" s="20"/>
      <c r="C3339" s="72"/>
      <c r="D3339" s="19"/>
      <c r="E3339" s="20"/>
      <c r="F3339" s="20"/>
      <c r="G3339" s="19"/>
      <c r="H3339" s="19"/>
      <c r="I3339" s="76" t="str">
        <f>IF(AND(Table1[[#This Row],[Was this permit part of a consolidated review?]]="No", Table1[[#This Row],[Date Notice of Complete Application Issued]]&lt;&gt;"", Table1[[#This Row],[Date of Decision]]&lt;&gt;""), Table1[[#This Row],[Date of Decision]]-Table1[[#This Row],[Date Notice of Complete Application Issued]], "")</f>
        <v/>
      </c>
      <c r="J333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3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3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39" s="74" t="str">
        <f>IF(Table1[[#This Row],[Was there an agreed upon decision date?]]="Yes",
    "Mutually agreed timeline",
    IF(ISNUMBER(Table1[[#This Row],[Total Active Review Days 
(without pauses)]]),
        IF(Table1[[#This Row],[Total Active Review Days 
(without pauses)]] &gt; Table1[[#This Row],[Deadline 
(Hidden Helper)]], "Yes", "No"),
    ""))</f>
        <v/>
      </c>
      <c r="N3339" s="8"/>
      <c r="O3339" s="8"/>
      <c r="BU3339"/>
      <c r="BV3339"/>
    </row>
    <row r="3340" spans="1:74" x14ac:dyDescent="0.25">
      <c r="A3340" s="18"/>
      <c r="B3340" s="20"/>
      <c r="C3340" s="72"/>
      <c r="D3340" s="19"/>
      <c r="E3340" s="20"/>
      <c r="F3340" s="20"/>
      <c r="G3340" s="19"/>
      <c r="H3340" s="19"/>
      <c r="I3340" s="76" t="str">
        <f>IF(AND(Table1[[#This Row],[Was this permit part of a consolidated review?]]="No", Table1[[#This Row],[Date Notice of Complete Application Issued]]&lt;&gt;"", Table1[[#This Row],[Date of Decision]]&lt;&gt;""), Table1[[#This Row],[Date of Decision]]-Table1[[#This Row],[Date Notice of Complete Application Issued]], "")</f>
        <v/>
      </c>
      <c r="J334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4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4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40" s="74" t="str">
        <f>IF(Table1[[#This Row],[Was there an agreed upon decision date?]]="Yes",
    "Mutually agreed timeline",
    IF(ISNUMBER(Table1[[#This Row],[Total Active Review Days 
(without pauses)]]),
        IF(Table1[[#This Row],[Total Active Review Days 
(without pauses)]] &gt; Table1[[#This Row],[Deadline 
(Hidden Helper)]], "Yes", "No"),
    ""))</f>
        <v/>
      </c>
      <c r="N3340" s="8"/>
      <c r="O3340" s="8"/>
      <c r="BU3340"/>
      <c r="BV3340"/>
    </row>
    <row r="3341" spans="1:74" x14ac:dyDescent="0.25">
      <c r="A3341" s="18"/>
      <c r="B3341" s="20"/>
      <c r="C3341" s="72"/>
      <c r="D3341" s="19"/>
      <c r="E3341" s="20"/>
      <c r="F3341" s="20"/>
      <c r="G3341" s="19"/>
      <c r="H3341" s="19"/>
      <c r="I3341" s="76" t="str">
        <f>IF(AND(Table1[[#This Row],[Was this permit part of a consolidated review?]]="No", Table1[[#This Row],[Date Notice of Complete Application Issued]]&lt;&gt;"", Table1[[#This Row],[Date of Decision]]&lt;&gt;""), Table1[[#This Row],[Date of Decision]]-Table1[[#This Row],[Date Notice of Complete Application Issued]], "")</f>
        <v/>
      </c>
      <c r="J334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4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4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41" s="74" t="str">
        <f>IF(Table1[[#This Row],[Was there an agreed upon decision date?]]="Yes",
    "Mutually agreed timeline",
    IF(ISNUMBER(Table1[[#This Row],[Total Active Review Days 
(without pauses)]]),
        IF(Table1[[#This Row],[Total Active Review Days 
(without pauses)]] &gt; Table1[[#This Row],[Deadline 
(Hidden Helper)]], "Yes", "No"),
    ""))</f>
        <v/>
      </c>
      <c r="N3341" s="8"/>
      <c r="O3341" s="8"/>
      <c r="BU3341"/>
      <c r="BV3341"/>
    </row>
    <row r="3342" spans="1:74" x14ac:dyDescent="0.25">
      <c r="A3342" s="18"/>
      <c r="B3342" s="20"/>
      <c r="C3342" s="72"/>
      <c r="D3342" s="19"/>
      <c r="E3342" s="20"/>
      <c r="F3342" s="20"/>
      <c r="G3342" s="19"/>
      <c r="H3342" s="19"/>
      <c r="I3342" s="76" t="str">
        <f>IF(AND(Table1[[#This Row],[Was this permit part of a consolidated review?]]="No", Table1[[#This Row],[Date Notice of Complete Application Issued]]&lt;&gt;"", Table1[[#This Row],[Date of Decision]]&lt;&gt;""), Table1[[#This Row],[Date of Decision]]-Table1[[#This Row],[Date Notice of Complete Application Issued]], "")</f>
        <v/>
      </c>
      <c r="J334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4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4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42" s="74" t="str">
        <f>IF(Table1[[#This Row],[Was there an agreed upon decision date?]]="Yes",
    "Mutually agreed timeline",
    IF(ISNUMBER(Table1[[#This Row],[Total Active Review Days 
(without pauses)]]),
        IF(Table1[[#This Row],[Total Active Review Days 
(without pauses)]] &gt; Table1[[#This Row],[Deadline 
(Hidden Helper)]], "Yes", "No"),
    ""))</f>
        <v/>
      </c>
      <c r="N3342" s="8"/>
      <c r="O3342" s="8"/>
      <c r="BU3342"/>
      <c r="BV3342"/>
    </row>
    <row r="3343" spans="1:74" x14ac:dyDescent="0.25">
      <c r="A3343" s="18"/>
      <c r="B3343" s="20"/>
      <c r="C3343" s="72"/>
      <c r="D3343" s="19"/>
      <c r="E3343" s="20"/>
      <c r="F3343" s="20"/>
      <c r="G3343" s="19"/>
      <c r="H3343" s="19"/>
      <c r="I3343" s="76" t="str">
        <f>IF(AND(Table1[[#This Row],[Was this permit part of a consolidated review?]]="No", Table1[[#This Row],[Date Notice of Complete Application Issued]]&lt;&gt;"", Table1[[#This Row],[Date of Decision]]&lt;&gt;""), Table1[[#This Row],[Date of Decision]]-Table1[[#This Row],[Date Notice of Complete Application Issued]], "")</f>
        <v/>
      </c>
      <c r="J334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4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4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43" s="74" t="str">
        <f>IF(Table1[[#This Row],[Was there an agreed upon decision date?]]="Yes",
    "Mutually agreed timeline",
    IF(ISNUMBER(Table1[[#This Row],[Total Active Review Days 
(without pauses)]]),
        IF(Table1[[#This Row],[Total Active Review Days 
(without pauses)]] &gt; Table1[[#This Row],[Deadline 
(Hidden Helper)]], "Yes", "No"),
    ""))</f>
        <v/>
      </c>
      <c r="N3343" s="8"/>
      <c r="O3343" s="8"/>
      <c r="BU3343"/>
      <c r="BV3343"/>
    </row>
    <row r="3344" spans="1:74" x14ac:dyDescent="0.25">
      <c r="A3344" s="18"/>
      <c r="B3344" s="20"/>
      <c r="C3344" s="72"/>
      <c r="D3344" s="19"/>
      <c r="E3344" s="20"/>
      <c r="F3344" s="20"/>
      <c r="G3344" s="19"/>
      <c r="H3344" s="19"/>
      <c r="I3344" s="76" t="str">
        <f>IF(AND(Table1[[#This Row],[Was this permit part of a consolidated review?]]="No", Table1[[#This Row],[Date Notice of Complete Application Issued]]&lt;&gt;"", Table1[[#This Row],[Date of Decision]]&lt;&gt;""), Table1[[#This Row],[Date of Decision]]-Table1[[#This Row],[Date Notice of Complete Application Issued]], "")</f>
        <v/>
      </c>
      <c r="J334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4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4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44" s="74" t="str">
        <f>IF(Table1[[#This Row],[Was there an agreed upon decision date?]]="Yes",
    "Mutually agreed timeline",
    IF(ISNUMBER(Table1[[#This Row],[Total Active Review Days 
(without pauses)]]),
        IF(Table1[[#This Row],[Total Active Review Days 
(without pauses)]] &gt; Table1[[#This Row],[Deadline 
(Hidden Helper)]], "Yes", "No"),
    ""))</f>
        <v/>
      </c>
      <c r="N3344" s="8"/>
      <c r="O3344" s="8"/>
      <c r="BU3344"/>
      <c r="BV3344"/>
    </row>
    <row r="3345" spans="1:74" x14ac:dyDescent="0.25">
      <c r="A3345" s="18"/>
      <c r="B3345" s="20"/>
      <c r="C3345" s="72"/>
      <c r="D3345" s="19"/>
      <c r="E3345" s="20"/>
      <c r="F3345" s="20"/>
      <c r="G3345" s="19"/>
      <c r="H3345" s="19"/>
      <c r="I3345" s="76" t="str">
        <f>IF(AND(Table1[[#This Row],[Was this permit part of a consolidated review?]]="No", Table1[[#This Row],[Date Notice of Complete Application Issued]]&lt;&gt;"", Table1[[#This Row],[Date of Decision]]&lt;&gt;""), Table1[[#This Row],[Date of Decision]]-Table1[[#This Row],[Date Notice of Complete Application Issued]], "")</f>
        <v/>
      </c>
      <c r="J334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4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4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45" s="74" t="str">
        <f>IF(Table1[[#This Row],[Was there an agreed upon decision date?]]="Yes",
    "Mutually agreed timeline",
    IF(ISNUMBER(Table1[[#This Row],[Total Active Review Days 
(without pauses)]]),
        IF(Table1[[#This Row],[Total Active Review Days 
(without pauses)]] &gt; Table1[[#This Row],[Deadline 
(Hidden Helper)]], "Yes", "No"),
    ""))</f>
        <v/>
      </c>
      <c r="N3345" s="8"/>
      <c r="O3345" s="8"/>
      <c r="BU3345"/>
      <c r="BV3345"/>
    </row>
    <row r="3346" spans="1:74" x14ac:dyDescent="0.25">
      <c r="A3346" s="18"/>
      <c r="B3346" s="20"/>
      <c r="C3346" s="72"/>
      <c r="D3346" s="19"/>
      <c r="E3346" s="20"/>
      <c r="F3346" s="20"/>
      <c r="G3346" s="19"/>
      <c r="H3346" s="19"/>
      <c r="I3346" s="76" t="str">
        <f>IF(AND(Table1[[#This Row],[Was this permit part of a consolidated review?]]="No", Table1[[#This Row],[Date Notice of Complete Application Issued]]&lt;&gt;"", Table1[[#This Row],[Date of Decision]]&lt;&gt;""), Table1[[#This Row],[Date of Decision]]-Table1[[#This Row],[Date Notice of Complete Application Issued]], "")</f>
        <v/>
      </c>
      <c r="J334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4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4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46" s="74" t="str">
        <f>IF(Table1[[#This Row],[Was there an agreed upon decision date?]]="Yes",
    "Mutually agreed timeline",
    IF(ISNUMBER(Table1[[#This Row],[Total Active Review Days 
(without pauses)]]),
        IF(Table1[[#This Row],[Total Active Review Days 
(without pauses)]] &gt; Table1[[#This Row],[Deadline 
(Hidden Helper)]], "Yes", "No"),
    ""))</f>
        <v/>
      </c>
      <c r="N3346" s="8"/>
      <c r="O3346" s="8"/>
      <c r="BU3346"/>
      <c r="BV3346"/>
    </row>
    <row r="3347" spans="1:74" x14ac:dyDescent="0.25">
      <c r="A3347" s="18"/>
      <c r="B3347" s="20"/>
      <c r="C3347" s="72"/>
      <c r="D3347" s="19"/>
      <c r="E3347" s="20"/>
      <c r="F3347" s="20"/>
      <c r="G3347" s="19"/>
      <c r="H3347" s="19"/>
      <c r="I3347" s="76" t="str">
        <f>IF(AND(Table1[[#This Row],[Was this permit part of a consolidated review?]]="No", Table1[[#This Row],[Date Notice of Complete Application Issued]]&lt;&gt;"", Table1[[#This Row],[Date of Decision]]&lt;&gt;""), Table1[[#This Row],[Date of Decision]]-Table1[[#This Row],[Date Notice of Complete Application Issued]], "")</f>
        <v/>
      </c>
      <c r="J334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4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4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47" s="74" t="str">
        <f>IF(Table1[[#This Row],[Was there an agreed upon decision date?]]="Yes",
    "Mutually agreed timeline",
    IF(ISNUMBER(Table1[[#This Row],[Total Active Review Days 
(without pauses)]]),
        IF(Table1[[#This Row],[Total Active Review Days 
(without pauses)]] &gt; Table1[[#This Row],[Deadline 
(Hidden Helper)]], "Yes", "No"),
    ""))</f>
        <v/>
      </c>
      <c r="N3347" s="8"/>
      <c r="O3347" s="8"/>
      <c r="BU3347"/>
      <c r="BV3347"/>
    </row>
    <row r="3348" spans="1:74" x14ac:dyDescent="0.25">
      <c r="A3348" s="18"/>
      <c r="B3348" s="20"/>
      <c r="C3348" s="72"/>
      <c r="D3348" s="19"/>
      <c r="E3348" s="20"/>
      <c r="F3348" s="20"/>
      <c r="G3348" s="19"/>
      <c r="H3348" s="19"/>
      <c r="I3348" s="76" t="str">
        <f>IF(AND(Table1[[#This Row],[Was this permit part of a consolidated review?]]="No", Table1[[#This Row],[Date Notice of Complete Application Issued]]&lt;&gt;"", Table1[[#This Row],[Date of Decision]]&lt;&gt;""), Table1[[#This Row],[Date of Decision]]-Table1[[#This Row],[Date Notice of Complete Application Issued]], "")</f>
        <v/>
      </c>
      <c r="J334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4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4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48" s="74" t="str">
        <f>IF(Table1[[#This Row],[Was there an agreed upon decision date?]]="Yes",
    "Mutually agreed timeline",
    IF(ISNUMBER(Table1[[#This Row],[Total Active Review Days 
(without pauses)]]),
        IF(Table1[[#This Row],[Total Active Review Days 
(without pauses)]] &gt; Table1[[#This Row],[Deadline 
(Hidden Helper)]], "Yes", "No"),
    ""))</f>
        <v/>
      </c>
      <c r="N3348" s="8"/>
      <c r="O3348" s="8"/>
      <c r="BU3348"/>
      <c r="BV3348"/>
    </row>
    <row r="3349" spans="1:74" x14ac:dyDescent="0.25">
      <c r="A3349" s="18"/>
      <c r="B3349" s="20"/>
      <c r="C3349" s="72"/>
      <c r="D3349" s="19"/>
      <c r="E3349" s="20"/>
      <c r="F3349" s="20"/>
      <c r="G3349" s="19"/>
      <c r="H3349" s="19"/>
      <c r="I3349" s="76" t="str">
        <f>IF(AND(Table1[[#This Row],[Was this permit part of a consolidated review?]]="No", Table1[[#This Row],[Date Notice of Complete Application Issued]]&lt;&gt;"", Table1[[#This Row],[Date of Decision]]&lt;&gt;""), Table1[[#This Row],[Date of Decision]]-Table1[[#This Row],[Date Notice of Complete Application Issued]], "")</f>
        <v/>
      </c>
      <c r="J334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4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4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49" s="74" t="str">
        <f>IF(Table1[[#This Row],[Was there an agreed upon decision date?]]="Yes",
    "Mutually agreed timeline",
    IF(ISNUMBER(Table1[[#This Row],[Total Active Review Days 
(without pauses)]]),
        IF(Table1[[#This Row],[Total Active Review Days 
(without pauses)]] &gt; Table1[[#This Row],[Deadline 
(Hidden Helper)]], "Yes", "No"),
    ""))</f>
        <v/>
      </c>
      <c r="N3349" s="8"/>
      <c r="O3349" s="8"/>
      <c r="BU3349"/>
      <c r="BV3349"/>
    </row>
    <row r="3350" spans="1:74" x14ac:dyDescent="0.25">
      <c r="A3350" s="18"/>
      <c r="B3350" s="20"/>
      <c r="C3350" s="72"/>
      <c r="D3350" s="19"/>
      <c r="E3350" s="20"/>
      <c r="F3350" s="20"/>
      <c r="G3350" s="19"/>
      <c r="H3350" s="19"/>
      <c r="I3350" s="76" t="str">
        <f>IF(AND(Table1[[#This Row],[Was this permit part of a consolidated review?]]="No", Table1[[#This Row],[Date Notice of Complete Application Issued]]&lt;&gt;"", Table1[[#This Row],[Date of Decision]]&lt;&gt;""), Table1[[#This Row],[Date of Decision]]-Table1[[#This Row],[Date Notice of Complete Application Issued]], "")</f>
        <v/>
      </c>
      <c r="J335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5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5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50" s="74" t="str">
        <f>IF(Table1[[#This Row],[Was there an agreed upon decision date?]]="Yes",
    "Mutually agreed timeline",
    IF(ISNUMBER(Table1[[#This Row],[Total Active Review Days 
(without pauses)]]),
        IF(Table1[[#This Row],[Total Active Review Days 
(without pauses)]] &gt; Table1[[#This Row],[Deadline 
(Hidden Helper)]], "Yes", "No"),
    ""))</f>
        <v/>
      </c>
      <c r="N3350" s="8"/>
      <c r="O3350" s="8"/>
      <c r="BU3350"/>
      <c r="BV3350"/>
    </row>
    <row r="3351" spans="1:74" x14ac:dyDescent="0.25">
      <c r="A3351" s="18"/>
      <c r="B3351" s="20"/>
      <c r="C3351" s="72"/>
      <c r="D3351" s="19"/>
      <c r="E3351" s="20"/>
      <c r="F3351" s="20"/>
      <c r="G3351" s="19"/>
      <c r="H3351" s="19"/>
      <c r="I3351" s="76" t="str">
        <f>IF(AND(Table1[[#This Row],[Was this permit part of a consolidated review?]]="No", Table1[[#This Row],[Date Notice of Complete Application Issued]]&lt;&gt;"", Table1[[#This Row],[Date of Decision]]&lt;&gt;""), Table1[[#This Row],[Date of Decision]]-Table1[[#This Row],[Date Notice of Complete Application Issued]], "")</f>
        <v/>
      </c>
      <c r="J335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5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5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51" s="74" t="str">
        <f>IF(Table1[[#This Row],[Was there an agreed upon decision date?]]="Yes",
    "Mutually agreed timeline",
    IF(ISNUMBER(Table1[[#This Row],[Total Active Review Days 
(without pauses)]]),
        IF(Table1[[#This Row],[Total Active Review Days 
(without pauses)]] &gt; Table1[[#This Row],[Deadline 
(Hidden Helper)]], "Yes", "No"),
    ""))</f>
        <v/>
      </c>
      <c r="N3351" s="8"/>
      <c r="O3351" s="8"/>
      <c r="BU3351"/>
      <c r="BV3351"/>
    </row>
    <row r="3352" spans="1:74" x14ac:dyDescent="0.25">
      <c r="A3352" s="18"/>
      <c r="B3352" s="20"/>
      <c r="C3352" s="72"/>
      <c r="D3352" s="19"/>
      <c r="E3352" s="20"/>
      <c r="F3352" s="20"/>
      <c r="G3352" s="19"/>
      <c r="H3352" s="19"/>
      <c r="I3352" s="76" t="str">
        <f>IF(AND(Table1[[#This Row],[Was this permit part of a consolidated review?]]="No", Table1[[#This Row],[Date Notice of Complete Application Issued]]&lt;&gt;"", Table1[[#This Row],[Date of Decision]]&lt;&gt;""), Table1[[#This Row],[Date of Decision]]-Table1[[#This Row],[Date Notice of Complete Application Issued]], "")</f>
        <v/>
      </c>
      <c r="J335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5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5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52" s="74" t="str">
        <f>IF(Table1[[#This Row],[Was there an agreed upon decision date?]]="Yes",
    "Mutually agreed timeline",
    IF(ISNUMBER(Table1[[#This Row],[Total Active Review Days 
(without pauses)]]),
        IF(Table1[[#This Row],[Total Active Review Days 
(without pauses)]] &gt; Table1[[#This Row],[Deadline 
(Hidden Helper)]], "Yes", "No"),
    ""))</f>
        <v/>
      </c>
      <c r="N3352" s="8"/>
      <c r="O3352" s="8"/>
      <c r="BU3352"/>
      <c r="BV3352"/>
    </row>
    <row r="3353" spans="1:74" x14ac:dyDescent="0.25">
      <c r="A3353" s="18"/>
      <c r="B3353" s="20"/>
      <c r="C3353" s="72"/>
      <c r="D3353" s="19"/>
      <c r="E3353" s="20"/>
      <c r="F3353" s="20"/>
      <c r="G3353" s="19"/>
      <c r="H3353" s="19"/>
      <c r="I3353" s="76" t="str">
        <f>IF(AND(Table1[[#This Row],[Was this permit part of a consolidated review?]]="No", Table1[[#This Row],[Date Notice of Complete Application Issued]]&lt;&gt;"", Table1[[#This Row],[Date of Decision]]&lt;&gt;""), Table1[[#This Row],[Date of Decision]]-Table1[[#This Row],[Date Notice of Complete Application Issued]], "")</f>
        <v/>
      </c>
      <c r="J335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5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5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53" s="74" t="str">
        <f>IF(Table1[[#This Row],[Was there an agreed upon decision date?]]="Yes",
    "Mutually agreed timeline",
    IF(ISNUMBER(Table1[[#This Row],[Total Active Review Days 
(without pauses)]]),
        IF(Table1[[#This Row],[Total Active Review Days 
(without pauses)]] &gt; Table1[[#This Row],[Deadline 
(Hidden Helper)]], "Yes", "No"),
    ""))</f>
        <v/>
      </c>
      <c r="N3353" s="8"/>
      <c r="O3353" s="8"/>
      <c r="BU3353"/>
      <c r="BV3353"/>
    </row>
    <row r="3354" spans="1:74" x14ac:dyDescent="0.25">
      <c r="A3354" s="18"/>
      <c r="B3354" s="20"/>
      <c r="C3354" s="72"/>
      <c r="D3354" s="19"/>
      <c r="E3354" s="20"/>
      <c r="F3354" s="20"/>
      <c r="G3354" s="19"/>
      <c r="H3354" s="19"/>
      <c r="I3354" s="76" t="str">
        <f>IF(AND(Table1[[#This Row],[Was this permit part of a consolidated review?]]="No", Table1[[#This Row],[Date Notice of Complete Application Issued]]&lt;&gt;"", Table1[[#This Row],[Date of Decision]]&lt;&gt;""), Table1[[#This Row],[Date of Decision]]-Table1[[#This Row],[Date Notice of Complete Application Issued]], "")</f>
        <v/>
      </c>
      <c r="J335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5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5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54" s="74" t="str">
        <f>IF(Table1[[#This Row],[Was there an agreed upon decision date?]]="Yes",
    "Mutually agreed timeline",
    IF(ISNUMBER(Table1[[#This Row],[Total Active Review Days 
(without pauses)]]),
        IF(Table1[[#This Row],[Total Active Review Days 
(without pauses)]] &gt; Table1[[#This Row],[Deadline 
(Hidden Helper)]], "Yes", "No"),
    ""))</f>
        <v/>
      </c>
      <c r="N3354" s="8"/>
      <c r="O3354" s="8"/>
      <c r="BU3354"/>
      <c r="BV3354"/>
    </row>
    <row r="3355" spans="1:74" x14ac:dyDescent="0.25">
      <c r="A3355" s="18"/>
      <c r="B3355" s="20"/>
      <c r="C3355" s="72"/>
      <c r="D3355" s="19"/>
      <c r="E3355" s="20"/>
      <c r="F3355" s="20"/>
      <c r="G3355" s="19"/>
      <c r="H3355" s="19"/>
      <c r="I3355" s="76" t="str">
        <f>IF(AND(Table1[[#This Row],[Was this permit part of a consolidated review?]]="No", Table1[[#This Row],[Date Notice of Complete Application Issued]]&lt;&gt;"", Table1[[#This Row],[Date of Decision]]&lt;&gt;""), Table1[[#This Row],[Date of Decision]]-Table1[[#This Row],[Date Notice of Complete Application Issued]], "")</f>
        <v/>
      </c>
      <c r="J335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5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5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55" s="74" t="str">
        <f>IF(Table1[[#This Row],[Was there an agreed upon decision date?]]="Yes",
    "Mutually agreed timeline",
    IF(ISNUMBER(Table1[[#This Row],[Total Active Review Days 
(without pauses)]]),
        IF(Table1[[#This Row],[Total Active Review Days 
(without pauses)]] &gt; Table1[[#This Row],[Deadline 
(Hidden Helper)]], "Yes", "No"),
    ""))</f>
        <v/>
      </c>
      <c r="N3355" s="8"/>
      <c r="O3355" s="8"/>
      <c r="BU3355"/>
      <c r="BV3355"/>
    </row>
    <row r="3356" spans="1:74" x14ac:dyDescent="0.25">
      <c r="A3356" s="18"/>
      <c r="B3356" s="20"/>
      <c r="C3356" s="72"/>
      <c r="D3356" s="19"/>
      <c r="E3356" s="20"/>
      <c r="F3356" s="20"/>
      <c r="G3356" s="19"/>
      <c r="H3356" s="19"/>
      <c r="I3356" s="76" t="str">
        <f>IF(AND(Table1[[#This Row],[Was this permit part of a consolidated review?]]="No", Table1[[#This Row],[Date Notice of Complete Application Issued]]&lt;&gt;"", Table1[[#This Row],[Date of Decision]]&lt;&gt;""), Table1[[#This Row],[Date of Decision]]-Table1[[#This Row],[Date Notice of Complete Application Issued]], "")</f>
        <v/>
      </c>
      <c r="J335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5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5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56" s="74" t="str">
        <f>IF(Table1[[#This Row],[Was there an agreed upon decision date?]]="Yes",
    "Mutually agreed timeline",
    IF(ISNUMBER(Table1[[#This Row],[Total Active Review Days 
(without pauses)]]),
        IF(Table1[[#This Row],[Total Active Review Days 
(without pauses)]] &gt; Table1[[#This Row],[Deadline 
(Hidden Helper)]], "Yes", "No"),
    ""))</f>
        <v/>
      </c>
      <c r="N3356" s="8"/>
      <c r="O3356" s="8"/>
      <c r="BU3356"/>
      <c r="BV3356"/>
    </row>
    <row r="3357" spans="1:74" x14ac:dyDescent="0.25">
      <c r="A3357" s="18"/>
      <c r="B3357" s="20"/>
      <c r="C3357" s="72"/>
      <c r="D3357" s="19"/>
      <c r="E3357" s="20"/>
      <c r="F3357" s="20"/>
      <c r="G3357" s="19"/>
      <c r="H3357" s="19"/>
      <c r="I3357" s="76" t="str">
        <f>IF(AND(Table1[[#This Row],[Was this permit part of a consolidated review?]]="No", Table1[[#This Row],[Date Notice of Complete Application Issued]]&lt;&gt;"", Table1[[#This Row],[Date of Decision]]&lt;&gt;""), Table1[[#This Row],[Date of Decision]]-Table1[[#This Row],[Date Notice of Complete Application Issued]], "")</f>
        <v/>
      </c>
      <c r="J335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5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5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57" s="74" t="str">
        <f>IF(Table1[[#This Row],[Was there an agreed upon decision date?]]="Yes",
    "Mutually agreed timeline",
    IF(ISNUMBER(Table1[[#This Row],[Total Active Review Days 
(without pauses)]]),
        IF(Table1[[#This Row],[Total Active Review Days 
(without pauses)]] &gt; Table1[[#This Row],[Deadline 
(Hidden Helper)]], "Yes", "No"),
    ""))</f>
        <v/>
      </c>
      <c r="N3357" s="8"/>
      <c r="O3357" s="8"/>
      <c r="BU3357"/>
      <c r="BV3357"/>
    </row>
    <row r="3358" spans="1:74" x14ac:dyDescent="0.25">
      <c r="A3358" s="18"/>
      <c r="B3358" s="20"/>
      <c r="C3358" s="72"/>
      <c r="D3358" s="19"/>
      <c r="E3358" s="20"/>
      <c r="F3358" s="20"/>
      <c r="G3358" s="19"/>
      <c r="H3358" s="19"/>
      <c r="I3358" s="76" t="str">
        <f>IF(AND(Table1[[#This Row],[Was this permit part of a consolidated review?]]="No", Table1[[#This Row],[Date Notice of Complete Application Issued]]&lt;&gt;"", Table1[[#This Row],[Date of Decision]]&lt;&gt;""), Table1[[#This Row],[Date of Decision]]-Table1[[#This Row],[Date Notice of Complete Application Issued]], "")</f>
        <v/>
      </c>
      <c r="J335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5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5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58" s="74" t="str">
        <f>IF(Table1[[#This Row],[Was there an agreed upon decision date?]]="Yes",
    "Mutually agreed timeline",
    IF(ISNUMBER(Table1[[#This Row],[Total Active Review Days 
(without pauses)]]),
        IF(Table1[[#This Row],[Total Active Review Days 
(without pauses)]] &gt; Table1[[#This Row],[Deadline 
(Hidden Helper)]], "Yes", "No"),
    ""))</f>
        <v/>
      </c>
      <c r="N3358" s="8"/>
      <c r="O3358" s="8"/>
      <c r="BU3358"/>
      <c r="BV3358"/>
    </row>
    <row r="3359" spans="1:74" x14ac:dyDescent="0.25">
      <c r="A3359" s="18"/>
      <c r="B3359" s="20"/>
      <c r="C3359" s="72"/>
      <c r="D3359" s="19"/>
      <c r="E3359" s="20"/>
      <c r="F3359" s="20"/>
      <c r="G3359" s="19"/>
      <c r="H3359" s="19"/>
      <c r="I3359" s="76" t="str">
        <f>IF(AND(Table1[[#This Row],[Was this permit part of a consolidated review?]]="No", Table1[[#This Row],[Date Notice of Complete Application Issued]]&lt;&gt;"", Table1[[#This Row],[Date of Decision]]&lt;&gt;""), Table1[[#This Row],[Date of Decision]]-Table1[[#This Row],[Date Notice of Complete Application Issued]], "")</f>
        <v/>
      </c>
      <c r="J335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5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5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59" s="74" t="str">
        <f>IF(Table1[[#This Row],[Was there an agreed upon decision date?]]="Yes",
    "Mutually agreed timeline",
    IF(ISNUMBER(Table1[[#This Row],[Total Active Review Days 
(without pauses)]]),
        IF(Table1[[#This Row],[Total Active Review Days 
(without pauses)]] &gt; Table1[[#This Row],[Deadline 
(Hidden Helper)]], "Yes", "No"),
    ""))</f>
        <v/>
      </c>
      <c r="N3359" s="8"/>
      <c r="O3359" s="8"/>
      <c r="BU3359"/>
      <c r="BV3359"/>
    </row>
    <row r="3360" spans="1:74" x14ac:dyDescent="0.25">
      <c r="A3360" s="18"/>
      <c r="B3360" s="20"/>
      <c r="C3360" s="72"/>
      <c r="D3360" s="19"/>
      <c r="E3360" s="20"/>
      <c r="F3360" s="20"/>
      <c r="G3360" s="19"/>
      <c r="H3360" s="19"/>
      <c r="I3360" s="76" t="str">
        <f>IF(AND(Table1[[#This Row],[Was this permit part of a consolidated review?]]="No", Table1[[#This Row],[Date Notice of Complete Application Issued]]&lt;&gt;"", Table1[[#This Row],[Date of Decision]]&lt;&gt;""), Table1[[#This Row],[Date of Decision]]-Table1[[#This Row],[Date Notice of Complete Application Issued]], "")</f>
        <v/>
      </c>
      <c r="J336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6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6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60" s="74" t="str">
        <f>IF(Table1[[#This Row],[Was there an agreed upon decision date?]]="Yes",
    "Mutually agreed timeline",
    IF(ISNUMBER(Table1[[#This Row],[Total Active Review Days 
(without pauses)]]),
        IF(Table1[[#This Row],[Total Active Review Days 
(without pauses)]] &gt; Table1[[#This Row],[Deadline 
(Hidden Helper)]], "Yes", "No"),
    ""))</f>
        <v/>
      </c>
      <c r="N3360" s="8"/>
      <c r="O3360" s="8"/>
      <c r="BU3360"/>
      <c r="BV3360"/>
    </row>
    <row r="3361" spans="1:74" x14ac:dyDescent="0.25">
      <c r="A3361" s="18"/>
      <c r="B3361" s="20"/>
      <c r="C3361" s="72"/>
      <c r="D3361" s="19"/>
      <c r="E3361" s="20"/>
      <c r="F3361" s="20"/>
      <c r="G3361" s="19"/>
      <c r="H3361" s="19"/>
      <c r="I3361" s="76" t="str">
        <f>IF(AND(Table1[[#This Row],[Was this permit part of a consolidated review?]]="No", Table1[[#This Row],[Date Notice of Complete Application Issued]]&lt;&gt;"", Table1[[#This Row],[Date of Decision]]&lt;&gt;""), Table1[[#This Row],[Date of Decision]]-Table1[[#This Row],[Date Notice of Complete Application Issued]], "")</f>
        <v/>
      </c>
      <c r="J336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6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6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61" s="74" t="str">
        <f>IF(Table1[[#This Row],[Was there an agreed upon decision date?]]="Yes",
    "Mutually agreed timeline",
    IF(ISNUMBER(Table1[[#This Row],[Total Active Review Days 
(without pauses)]]),
        IF(Table1[[#This Row],[Total Active Review Days 
(without pauses)]] &gt; Table1[[#This Row],[Deadline 
(Hidden Helper)]], "Yes", "No"),
    ""))</f>
        <v/>
      </c>
      <c r="N3361" s="8"/>
      <c r="O3361" s="8"/>
      <c r="BU3361"/>
      <c r="BV3361"/>
    </row>
    <row r="3362" spans="1:74" x14ac:dyDescent="0.25">
      <c r="A3362" s="18"/>
      <c r="B3362" s="20"/>
      <c r="C3362" s="72"/>
      <c r="D3362" s="19"/>
      <c r="E3362" s="20"/>
      <c r="F3362" s="20"/>
      <c r="G3362" s="19"/>
      <c r="H3362" s="19"/>
      <c r="I3362" s="76" t="str">
        <f>IF(AND(Table1[[#This Row],[Was this permit part of a consolidated review?]]="No", Table1[[#This Row],[Date Notice of Complete Application Issued]]&lt;&gt;"", Table1[[#This Row],[Date of Decision]]&lt;&gt;""), Table1[[#This Row],[Date of Decision]]-Table1[[#This Row],[Date Notice of Complete Application Issued]], "")</f>
        <v/>
      </c>
      <c r="J336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6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6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62" s="74" t="str">
        <f>IF(Table1[[#This Row],[Was there an agreed upon decision date?]]="Yes",
    "Mutually agreed timeline",
    IF(ISNUMBER(Table1[[#This Row],[Total Active Review Days 
(without pauses)]]),
        IF(Table1[[#This Row],[Total Active Review Days 
(without pauses)]] &gt; Table1[[#This Row],[Deadline 
(Hidden Helper)]], "Yes", "No"),
    ""))</f>
        <v/>
      </c>
      <c r="N3362" s="8"/>
      <c r="O3362" s="8"/>
      <c r="BU3362"/>
      <c r="BV3362"/>
    </row>
    <row r="3363" spans="1:74" x14ac:dyDescent="0.25">
      <c r="A3363" s="18"/>
      <c r="B3363" s="20"/>
      <c r="C3363" s="72"/>
      <c r="D3363" s="19"/>
      <c r="E3363" s="20"/>
      <c r="F3363" s="20"/>
      <c r="G3363" s="19"/>
      <c r="H3363" s="19"/>
      <c r="I3363" s="76" t="str">
        <f>IF(AND(Table1[[#This Row],[Was this permit part of a consolidated review?]]="No", Table1[[#This Row],[Date Notice of Complete Application Issued]]&lt;&gt;"", Table1[[#This Row],[Date of Decision]]&lt;&gt;""), Table1[[#This Row],[Date of Decision]]-Table1[[#This Row],[Date Notice of Complete Application Issued]], "")</f>
        <v/>
      </c>
      <c r="J336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6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6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63" s="74" t="str">
        <f>IF(Table1[[#This Row],[Was there an agreed upon decision date?]]="Yes",
    "Mutually agreed timeline",
    IF(ISNUMBER(Table1[[#This Row],[Total Active Review Days 
(without pauses)]]),
        IF(Table1[[#This Row],[Total Active Review Days 
(without pauses)]] &gt; Table1[[#This Row],[Deadline 
(Hidden Helper)]], "Yes", "No"),
    ""))</f>
        <v/>
      </c>
      <c r="N3363" s="8"/>
      <c r="O3363" s="8"/>
      <c r="BU3363"/>
      <c r="BV3363"/>
    </row>
    <row r="3364" spans="1:74" x14ac:dyDescent="0.25">
      <c r="A3364" s="18"/>
      <c r="B3364" s="20"/>
      <c r="C3364" s="72"/>
      <c r="D3364" s="19"/>
      <c r="E3364" s="20"/>
      <c r="F3364" s="20"/>
      <c r="G3364" s="19"/>
      <c r="H3364" s="19"/>
      <c r="I3364" s="76" t="str">
        <f>IF(AND(Table1[[#This Row],[Was this permit part of a consolidated review?]]="No", Table1[[#This Row],[Date Notice of Complete Application Issued]]&lt;&gt;"", Table1[[#This Row],[Date of Decision]]&lt;&gt;""), Table1[[#This Row],[Date of Decision]]-Table1[[#This Row],[Date Notice of Complete Application Issued]], "")</f>
        <v/>
      </c>
      <c r="J336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6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6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64" s="74" t="str">
        <f>IF(Table1[[#This Row],[Was there an agreed upon decision date?]]="Yes",
    "Mutually agreed timeline",
    IF(ISNUMBER(Table1[[#This Row],[Total Active Review Days 
(without pauses)]]),
        IF(Table1[[#This Row],[Total Active Review Days 
(without pauses)]] &gt; Table1[[#This Row],[Deadline 
(Hidden Helper)]], "Yes", "No"),
    ""))</f>
        <v/>
      </c>
      <c r="N3364" s="8"/>
      <c r="O3364" s="8"/>
      <c r="BU3364"/>
      <c r="BV3364"/>
    </row>
    <row r="3365" spans="1:74" x14ac:dyDescent="0.25">
      <c r="A3365" s="18"/>
      <c r="B3365" s="20"/>
      <c r="C3365" s="72"/>
      <c r="D3365" s="19"/>
      <c r="E3365" s="20"/>
      <c r="F3365" s="20"/>
      <c r="G3365" s="19"/>
      <c r="H3365" s="19"/>
      <c r="I3365" s="76" t="str">
        <f>IF(AND(Table1[[#This Row],[Was this permit part of a consolidated review?]]="No", Table1[[#This Row],[Date Notice of Complete Application Issued]]&lt;&gt;"", Table1[[#This Row],[Date of Decision]]&lt;&gt;""), Table1[[#This Row],[Date of Decision]]-Table1[[#This Row],[Date Notice of Complete Application Issued]], "")</f>
        <v/>
      </c>
      <c r="J336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6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6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65" s="74" t="str">
        <f>IF(Table1[[#This Row],[Was there an agreed upon decision date?]]="Yes",
    "Mutually agreed timeline",
    IF(ISNUMBER(Table1[[#This Row],[Total Active Review Days 
(without pauses)]]),
        IF(Table1[[#This Row],[Total Active Review Days 
(without pauses)]] &gt; Table1[[#This Row],[Deadline 
(Hidden Helper)]], "Yes", "No"),
    ""))</f>
        <v/>
      </c>
      <c r="N3365" s="8"/>
      <c r="O3365" s="8"/>
      <c r="BU3365"/>
      <c r="BV3365"/>
    </row>
    <row r="3366" spans="1:74" x14ac:dyDescent="0.25">
      <c r="A3366" s="18"/>
      <c r="B3366" s="20"/>
      <c r="C3366" s="72"/>
      <c r="D3366" s="19"/>
      <c r="E3366" s="20"/>
      <c r="F3366" s="20"/>
      <c r="G3366" s="19"/>
      <c r="H3366" s="19"/>
      <c r="I3366" s="76" t="str">
        <f>IF(AND(Table1[[#This Row],[Was this permit part of a consolidated review?]]="No", Table1[[#This Row],[Date Notice of Complete Application Issued]]&lt;&gt;"", Table1[[#This Row],[Date of Decision]]&lt;&gt;""), Table1[[#This Row],[Date of Decision]]-Table1[[#This Row],[Date Notice of Complete Application Issued]], "")</f>
        <v/>
      </c>
      <c r="J336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6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6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66" s="74" t="str">
        <f>IF(Table1[[#This Row],[Was there an agreed upon decision date?]]="Yes",
    "Mutually agreed timeline",
    IF(ISNUMBER(Table1[[#This Row],[Total Active Review Days 
(without pauses)]]),
        IF(Table1[[#This Row],[Total Active Review Days 
(without pauses)]] &gt; Table1[[#This Row],[Deadline 
(Hidden Helper)]], "Yes", "No"),
    ""))</f>
        <v/>
      </c>
      <c r="N3366" s="8"/>
      <c r="O3366" s="8"/>
      <c r="BU3366"/>
      <c r="BV3366"/>
    </row>
    <row r="3367" spans="1:74" x14ac:dyDescent="0.25">
      <c r="A3367" s="18"/>
      <c r="B3367" s="20"/>
      <c r="C3367" s="72"/>
      <c r="D3367" s="19"/>
      <c r="E3367" s="20"/>
      <c r="F3367" s="20"/>
      <c r="G3367" s="19"/>
      <c r="H3367" s="19"/>
      <c r="I3367" s="76" t="str">
        <f>IF(AND(Table1[[#This Row],[Was this permit part of a consolidated review?]]="No", Table1[[#This Row],[Date Notice of Complete Application Issued]]&lt;&gt;"", Table1[[#This Row],[Date of Decision]]&lt;&gt;""), Table1[[#This Row],[Date of Decision]]-Table1[[#This Row],[Date Notice of Complete Application Issued]], "")</f>
        <v/>
      </c>
      <c r="J336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6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6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67" s="74" t="str">
        <f>IF(Table1[[#This Row],[Was there an agreed upon decision date?]]="Yes",
    "Mutually agreed timeline",
    IF(ISNUMBER(Table1[[#This Row],[Total Active Review Days 
(without pauses)]]),
        IF(Table1[[#This Row],[Total Active Review Days 
(without pauses)]] &gt; Table1[[#This Row],[Deadline 
(Hidden Helper)]], "Yes", "No"),
    ""))</f>
        <v/>
      </c>
      <c r="N3367" s="8"/>
      <c r="O3367" s="8"/>
      <c r="BU3367"/>
      <c r="BV3367"/>
    </row>
    <row r="3368" spans="1:74" x14ac:dyDescent="0.25">
      <c r="A3368" s="18"/>
      <c r="B3368" s="20"/>
      <c r="C3368" s="72"/>
      <c r="D3368" s="19"/>
      <c r="E3368" s="20"/>
      <c r="F3368" s="20"/>
      <c r="G3368" s="19"/>
      <c r="H3368" s="19"/>
      <c r="I3368" s="76" t="str">
        <f>IF(AND(Table1[[#This Row],[Was this permit part of a consolidated review?]]="No", Table1[[#This Row],[Date Notice of Complete Application Issued]]&lt;&gt;"", Table1[[#This Row],[Date of Decision]]&lt;&gt;""), Table1[[#This Row],[Date of Decision]]-Table1[[#This Row],[Date Notice of Complete Application Issued]], "")</f>
        <v/>
      </c>
      <c r="J336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6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6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68" s="74" t="str">
        <f>IF(Table1[[#This Row],[Was there an agreed upon decision date?]]="Yes",
    "Mutually agreed timeline",
    IF(ISNUMBER(Table1[[#This Row],[Total Active Review Days 
(without pauses)]]),
        IF(Table1[[#This Row],[Total Active Review Days 
(without pauses)]] &gt; Table1[[#This Row],[Deadline 
(Hidden Helper)]], "Yes", "No"),
    ""))</f>
        <v/>
      </c>
      <c r="N3368" s="8"/>
      <c r="O3368" s="8"/>
      <c r="BU3368"/>
      <c r="BV3368"/>
    </row>
    <row r="3369" spans="1:74" x14ac:dyDescent="0.25">
      <c r="A3369" s="18"/>
      <c r="B3369" s="20"/>
      <c r="C3369" s="72"/>
      <c r="D3369" s="19"/>
      <c r="E3369" s="20"/>
      <c r="F3369" s="20"/>
      <c r="G3369" s="19"/>
      <c r="H3369" s="19"/>
      <c r="I3369" s="76" t="str">
        <f>IF(AND(Table1[[#This Row],[Was this permit part of a consolidated review?]]="No", Table1[[#This Row],[Date Notice of Complete Application Issued]]&lt;&gt;"", Table1[[#This Row],[Date of Decision]]&lt;&gt;""), Table1[[#This Row],[Date of Decision]]-Table1[[#This Row],[Date Notice of Complete Application Issued]], "")</f>
        <v/>
      </c>
      <c r="J336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6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6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69" s="74" t="str">
        <f>IF(Table1[[#This Row],[Was there an agreed upon decision date?]]="Yes",
    "Mutually agreed timeline",
    IF(ISNUMBER(Table1[[#This Row],[Total Active Review Days 
(without pauses)]]),
        IF(Table1[[#This Row],[Total Active Review Days 
(without pauses)]] &gt; Table1[[#This Row],[Deadline 
(Hidden Helper)]], "Yes", "No"),
    ""))</f>
        <v/>
      </c>
      <c r="N3369" s="8"/>
      <c r="O3369" s="8"/>
      <c r="BU3369"/>
      <c r="BV3369"/>
    </row>
    <row r="3370" spans="1:74" x14ac:dyDescent="0.25">
      <c r="A3370" s="18"/>
      <c r="B3370" s="20"/>
      <c r="C3370" s="72"/>
      <c r="D3370" s="19"/>
      <c r="E3370" s="20"/>
      <c r="F3370" s="20"/>
      <c r="G3370" s="19"/>
      <c r="H3370" s="19"/>
      <c r="I3370" s="76" t="str">
        <f>IF(AND(Table1[[#This Row],[Was this permit part of a consolidated review?]]="No", Table1[[#This Row],[Date Notice of Complete Application Issued]]&lt;&gt;"", Table1[[#This Row],[Date of Decision]]&lt;&gt;""), Table1[[#This Row],[Date of Decision]]-Table1[[#This Row],[Date Notice of Complete Application Issued]], "")</f>
        <v/>
      </c>
      <c r="J337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7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7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70" s="74" t="str">
        <f>IF(Table1[[#This Row],[Was there an agreed upon decision date?]]="Yes",
    "Mutually agreed timeline",
    IF(ISNUMBER(Table1[[#This Row],[Total Active Review Days 
(without pauses)]]),
        IF(Table1[[#This Row],[Total Active Review Days 
(without pauses)]] &gt; Table1[[#This Row],[Deadline 
(Hidden Helper)]], "Yes", "No"),
    ""))</f>
        <v/>
      </c>
      <c r="N3370" s="8"/>
      <c r="O3370" s="8"/>
      <c r="BU3370"/>
      <c r="BV3370"/>
    </row>
    <row r="3371" spans="1:74" x14ac:dyDescent="0.25">
      <c r="A3371" s="18"/>
      <c r="B3371" s="20"/>
      <c r="C3371" s="72"/>
      <c r="D3371" s="19"/>
      <c r="E3371" s="20"/>
      <c r="F3371" s="20"/>
      <c r="G3371" s="19"/>
      <c r="H3371" s="19"/>
      <c r="I3371" s="76" t="str">
        <f>IF(AND(Table1[[#This Row],[Was this permit part of a consolidated review?]]="No", Table1[[#This Row],[Date Notice of Complete Application Issued]]&lt;&gt;"", Table1[[#This Row],[Date of Decision]]&lt;&gt;""), Table1[[#This Row],[Date of Decision]]-Table1[[#This Row],[Date Notice of Complete Application Issued]], "")</f>
        <v/>
      </c>
      <c r="J337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7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7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71" s="74" t="str">
        <f>IF(Table1[[#This Row],[Was there an agreed upon decision date?]]="Yes",
    "Mutually agreed timeline",
    IF(ISNUMBER(Table1[[#This Row],[Total Active Review Days 
(without pauses)]]),
        IF(Table1[[#This Row],[Total Active Review Days 
(without pauses)]] &gt; Table1[[#This Row],[Deadline 
(Hidden Helper)]], "Yes", "No"),
    ""))</f>
        <v/>
      </c>
      <c r="N3371" s="8"/>
      <c r="O3371" s="8"/>
      <c r="BU3371"/>
      <c r="BV3371"/>
    </row>
    <row r="3372" spans="1:74" x14ac:dyDescent="0.25">
      <c r="A3372" s="18"/>
      <c r="B3372" s="20"/>
      <c r="C3372" s="72"/>
      <c r="D3372" s="19"/>
      <c r="E3372" s="20"/>
      <c r="F3372" s="20"/>
      <c r="G3372" s="19"/>
      <c r="H3372" s="19"/>
      <c r="I3372" s="76" t="str">
        <f>IF(AND(Table1[[#This Row],[Was this permit part of a consolidated review?]]="No", Table1[[#This Row],[Date Notice of Complete Application Issued]]&lt;&gt;"", Table1[[#This Row],[Date of Decision]]&lt;&gt;""), Table1[[#This Row],[Date of Decision]]-Table1[[#This Row],[Date Notice of Complete Application Issued]], "")</f>
        <v/>
      </c>
      <c r="J337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7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7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72" s="74" t="str">
        <f>IF(Table1[[#This Row],[Was there an agreed upon decision date?]]="Yes",
    "Mutually agreed timeline",
    IF(ISNUMBER(Table1[[#This Row],[Total Active Review Days 
(without pauses)]]),
        IF(Table1[[#This Row],[Total Active Review Days 
(without pauses)]] &gt; Table1[[#This Row],[Deadline 
(Hidden Helper)]], "Yes", "No"),
    ""))</f>
        <v/>
      </c>
      <c r="N3372" s="8"/>
      <c r="O3372" s="8"/>
      <c r="BU3372"/>
      <c r="BV3372"/>
    </row>
    <row r="3373" spans="1:74" x14ac:dyDescent="0.25">
      <c r="A3373" s="18"/>
      <c r="B3373" s="20"/>
      <c r="C3373" s="72"/>
      <c r="D3373" s="19"/>
      <c r="E3373" s="20"/>
      <c r="F3373" s="20"/>
      <c r="G3373" s="19"/>
      <c r="H3373" s="19"/>
      <c r="I3373" s="76" t="str">
        <f>IF(AND(Table1[[#This Row],[Was this permit part of a consolidated review?]]="No", Table1[[#This Row],[Date Notice of Complete Application Issued]]&lt;&gt;"", Table1[[#This Row],[Date of Decision]]&lt;&gt;""), Table1[[#This Row],[Date of Decision]]-Table1[[#This Row],[Date Notice of Complete Application Issued]], "")</f>
        <v/>
      </c>
      <c r="J337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7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7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73" s="74" t="str">
        <f>IF(Table1[[#This Row],[Was there an agreed upon decision date?]]="Yes",
    "Mutually agreed timeline",
    IF(ISNUMBER(Table1[[#This Row],[Total Active Review Days 
(without pauses)]]),
        IF(Table1[[#This Row],[Total Active Review Days 
(without pauses)]] &gt; Table1[[#This Row],[Deadline 
(Hidden Helper)]], "Yes", "No"),
    ""))</f>
        <v/>
      </c>
      <c r="N3373" s="8"/>
      <c r="O3373" s="8"/>
      <c r="BU3373"/>
      <c r="BV3373"/>
    </row>
    <row r="3374" spans="1:74" x14ac:dyDescent="0.25">
      <c r="A3374" s="18"/>
      <c r="B3374" s="20"/>
      <c r="C3374" s="72"/>
      <c r="D3374" s="19"/>
      <c r="E3374" s="20"/>
      <c r="F3374" s="20"/>
      <c r="G3374" s="19"/>
      <c r="H3374" s="19"/>
      <c r="I3374" s="76" t="str">
        <f>IF(AND(Table1[[#This Row],[Was this permit part of a consolidated review?]]="No", Table1[[#This Row],[Date Notice of Complete Application Issued]]&lt;&gt;"", Table1[[#This Row],[Date of Decision]]&lt;&gt;""), Table1[[#This Row],[Date of Decision]]-Table1[[#This Row],[Date Notice of Complete Application Issued]], "")</f>
        <v/>
      </c>
      <c r="J337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7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7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74" s="74" t="str">
        <f>IF(Table1[[#This Row],[Was there an agreed upon decision date?]]="Yes",
    "Mutually agreed timeline",
    IF(ISNUMBER(Table1[[#This Row],[Total Active Review Days 
(without pauses)]]),
        IF(Table1[[#This Row],[Total Active Review Days 
(without pauses)]] &gt; Table1[[#This Row],[Deadline 
(Hidden Helper)]], "Yes", "No"),
    ""))</f>
        <v/>
      </c>
      <c r="N3374" s="8"/>
      <c r="O3374" s="8"/>
      <c r="BU3374"/>
      <c r="BV3374"/>
    </row>
    <row r="3375" spans="1:74" x14ac:dyDescent="0.25">
      <c r="A3375" s="18"/>
      <c r="B3375" s="20"/>
      <c r="C3375" s="72"/>
      <c r="D3375" s="19"/>
      <c r="E3375" s="20"/>
      <c r="F3375" s="20"/>
      <c r="G3375" s="19"/>
      <c r="H3375" s="19"/>
      <c r="I3375" s="76" t="str">
        <f>IF(AND(Table1[[#This Row],[Was this permit part of a consolidated review?]]="No", Table1[[#This Row],[Date Notice of Complete Application Issued]]&lt;&gt;"", Table1[[#This Row],[Date of Decision]]&lt;&gt;""), Table1[[#This Row],[Date of Decision]]-Table1[[#This Row],[Date Notice of Complete Application Issued]], "")</f>
        <v/>
      </c>
      <c r="J337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7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7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75" s="74" t="str">
        <f>IF(Table1[[#This Row],[Was there an agreed upon decision date?]]="Yes",
    "Mutually agreed timeline",
    IF(ISNUMBER(Table1[[#This Row],[Total Active Review Days 
(without pauses)]]),
        IF(Table1[[#This Row],[Total Active Review Days 
(without pauses)]] &gt; Table1[[#This Row],[Deadline 
(Hidden Helper)]], "Yes", "No"),
    ""))</f>
        <v/>
      </c>
      <c r="N3375" s="8"/>
      <c r="O3375" s="8"/>
      <c r="BU3375"/>
      <c r="BV3375"/>
    </row>
    <row r="3376" spans="1:74" x14ac:dyDescent="0.25">
      <c r="A3376" s="18"/>
      <c r="B3376" s="20"/>
      <c r="C3376" s="72"/>
      <c r="D3376" s="19"/>
      <c r="E3376" s="20"/>
      <c r="F3376" s="20"/>
      <c r="G3376" s="19"/>
      <c r="H3376" s="19"/>
      <c r="I3376" s="76" t="str">
        <f>IF(AND(Table1[[#This Row],[Was this permit part of a consolidated review?]]="No", Table1[[#This Row],[Date Notice of Complete Application Issued]]&lt;&gt;"", Table1[[#This Row],[Date of Decision]]&lt;&gt;""), Table1[[#This Row],[Date of Decision]]-Table1[[#This Row],[Date Notice of Complete Application Issued]], "")</f>
        <v/>
      </c>
      <c r="J337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7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7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76" s="74" t="str">
        <f>IF(Table1[[#This Row],[Was there an agreed upon decision date?]]="Yes",
    "Mutually agreed timeline",
    IF(ISNUMBER(Table1[[#This Row],[Total Active Review Days 
(without pauses)]]),
        IF(Table1[[#This Row],[Total Active Review Days 
(without pauses)]] &gt; Table1[[#This Row],[Deadline 
(Hidden Helper)]], "Yes", "No"),
    ""))</f>
        <v/>
      </c>
      <c r="N3376" s="8"/>
      <c r="O3376" s="8"/>
      <c r="BU3376"/>
      <c r="BV3376"/>
    </row>
    <row r="3377" spans="1:74" x14ac:dyDescent="0.25">
      <c r="A3377" s="18"/>
      <c r="B3377" s="20"/>
      <c r="C3377" s="72"/>
      <c r="D3377" s="19"/>
      <c r="E3377" s="20"/>
      <c r="F3377" s="20"/>
      <c r="G3377" s="19"/>
      <c r="H3377" s="19"/>
      <c r="I3377" s="76" t="str">
        <f>IF(AND(Table1[[#This Row],[Was this permit part of a consolidated review?]]="No", Table1[[#This Row],[Date Notice of Complete Application Issued]]&lt;&gt;"", Table1[[#This Row],[Date of Decision]]&lt;&gt;""), Table1[[#This Row],[Date of Decision]]-Table1[[#This Row],[Date Notice of Complete Application Issued]], "")</f>
        <v/>
      </c>
      <c r="J337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7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7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77" s="74" t="str">
        <f>IF(Table1[[#This Row],[Was there an agreed upon decision date?]]="Yes",
    "Mutually agreed timeline",
    IF(ISNUMBER(Table1[[#This Row],[Total Active Review Days 
(without pauses)]]),
        IF(Table1[[#This Row],[Total Active Review Days 
(without pauses)]] &gt; Table1[[#This Row],[Deadline 
(Hidden Helper)]], "Yes", "No"),
    ""))</f>
        <v/>
      </c>
      <c r="N3377" s="8"/>
      <c r="O3377" s="8"/>
      <c r="BU3377"/>
      <c r="BV3377"/>
    </row>
    <row r="3378" spans="1:74" x14ac:dyDescent="0.25">
      <c r="A3378" s="18"/>
      <c r="B3378" s="20"/>
      <c r="C3378" s="72"/>
      <c r="D3378" s="19"/>
      <c r="E3378" s="20"/>
      <c r="F3378" s="20"/>
      <c r="G3378" s="19"/>
      <c r="H3378" s="19"/>
      <c r="I3378" s="76" t="str">
        <f>IF(AND(Table1[[#This Row],[Was this permit part of a consolidated review?]]="No", Table1[[#This Row],[Date Notice of Complete Application Issued]]&lt;&gt;"", Table1[[#This Row],[Date of Decision]]&lt;&gt;""), Table1[[#This Row],[Date of Decision]]-Table1[[#This Row],[Date Notice of Complete Application Issued]], "")</f>
        <v/>
      </c>
      <c r="J337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7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7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78" s="74" t="str">
        <f>IF(Table1[[#This Row],[Was there an agreed upon decision date?]]="Yes",
    "Mutually agreed timeline",
    IF(ISNUMBER(Table1[[#This Row],[Total Active Review Days 
(without pauses)]]),
        IF(Table1[[#This Row],[Total Active Review Days 
(without pauses)]] &gt; Table1[[#This Row],[Deadline 
(Hidden Helper)]], "Yes", "No"),
    ""))</f>
        <v/>
      </c>
      <c r="N3378" s="8"/>
      <c r="O3378" s="8"/>
      <c r="BU3378"/>
      <c r="BV3378"/>
    </row>
    <row r="3379" spans="1:74" x14ac:dyDescent="0.25">
      <c r="A3379" s="18"/>
      <c r="B3379" s="20"/>
      <c r="C3379" s="72"/>
      <c r="D3379" s="19"/>
      <c r="E3379" s="20"/>
      <c r="F3379" s="20"/>
      <c r="G3379" s="19"/>
      <c r="H3379" s="19"/>
      <c r="I3379" s="76" t="str">
        <f>IF(AND(Table1[[#This Row],[Was this permit part of a consolidated review?]]="No", Table1[[#This Row],[Date Notice of Complete Application Issued]]&lt;&gt;"", Table1[[#This Row],[Date of Decision]]&lt;&gt;""), Table1[[#This Row],[Date of Decision]]-Table1[[#This Row],[Date Notice of Complete Application Issued]], "")</f>
        <v/>
      </c>
      <c r="J337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7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7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79" s="74" t="str">
        <f>IF(Table1[[#This Row],[Was there an agreed upon decision date?]]="Yes",
    "Mutually agreed timeline",
    IF(ISNUMBER(Table1[[#This Row],[Total Active Review Days 
(without pauses)]]),
        IF(Table1[[#This Row],[Total Active Review Days 
(without pauses)]] &gt; Table1[[#This Row],[Deadline 
(Hidden Helper)]], "Yes", "No"),
    ""))</f>
        <v/>
      </c>
      <c r="N3379" s="8"/>
      <c r="O3379" s="8"/>
      <c r="BU3379"/>
      <c r="BV3379"/>
    </row>
    <row r="3380" spans="1:74" x14ac:dyDescent="0.25">
      <c r="A3380" s="18"/>
      <c r="B3380" s="20"/>
      <c r="C3380" s="72"/>
      <c r="D3380" s="19"/>
      <c r="E3380" s="20"/>
      <c r="F3380" s="20"/>
      <c r="G3380" s="19"/>
      <c r="H3380" s="19"/>
      <c r="I3380" s="76" t="str">
        <f>IF(AND(Table1[[#This Row],[Was this permit part of a consolidated review?]]="No", Table1[[#This Row],[Date Notice of Complete Application Issued]]&lt;&gt;"", Table1[[#This Row],[Date of Decision]]&lt;&gt;""), Table1[[#This Row],[Date of Decision]]-Table1[[#This Row],[Date Notice of Complete Application Issued]], "")</f>
        <v/>
      </c>
      <c r="J338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8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8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80" s="74" t="str">
        <f>IF(Table1[[#This Row],[Was there an agreed upon decision date?]]="Yes",
    "Mutually agreed timeline",
    IF(ISNUMBER(Table1[[#This Row],[Total Active Review Days 
(without pauses)]]),
        IF(Table1[[#This Row],[Total Active Review Days 
(without pauses)]] &gt; Table1[[#This Row],[Deadline 
(Hidden Helper)]], "Yes", "No"),
    ""))</f>
        <v/>
      </c>
      <c r="N3380" s="8"/>
      <c r="O3380" s="8"/>
      <c r="BU3380"/>
      <c r="BV3380"/>
    </row>
    <row r="3381" spans="1:74" x14ac:dyDescent="0.25">
      <c r="A3381" s="18"/>
      <c r="B3381" s="20"/>
      <c r="C3381" s="72"/>
      <c r="D3381" s="19"/>
      <c r="E3381" s="20"/>
      <c r="F3381" s="20"/>
      <c r="G3381" s="19"/>
      <c r="H3381" s="19"/>
      <c r="I3381" s="76" t="str">
        <f>IF(AND(Table1[[#This Row],[Was this permit part of a consolidated review?]]="No", Table1[[#This Row],[Date Notice of Complete Application Issued]]&lt;&gt;"", Table1[[#This Row],[Date of Decision]]&lt;&gt;""), Table1[[#This Row],[Date of Decision]]-Table1[[#This Row],[Date Notice of Complete Application Issued]], "")</f>
        <v/>
      </c>
      <c r="J338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8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8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81" s="74" t="str">
        <f>IF(Table1[[#This Row],[Was there an agreed upon decision date?]]="Yes",
    "Mutually agreed timeline",
    IF(ISNUMBER(Table1[[#This Row],[Total Active Review Days 
(without pauses)]]),
        IF(Table1[[#This Row],[Total Active Review Days 
(without pauses)]] &gt; Table1[[#This Row],[Deadline 
(Hidden Helper)]], "Yes", "No"),
    ""))</f>
        <v/>
      </c>
      <c r="N3381" s="8"/>
      <c r="O3381" s="8"/>
      <c r="BU3381"/>
      <c r="BV3381"/>
    </row>
    <row r="3382" spans="1:74" x14ac:dyDescent="0.25">
      <c r="A3382" s="18"/>
      <c r="B3382" s="20"/>
      <c r="C3382" s="72"/>
      <c r="D3382" s="19"/>
      <c r="E3382" s="20"/>
      <c r="F3382" s="20"/>
      <c r="G3382" s="19"/>
      <c r="H3382" s="19"/>
      <c r="I3382" s="76" t="str">
        <f>IF(AND(Table1[[#This Row],[Was this permit part of a consolidated review?]]="No", Table1[[#This Row],[Date Notice of Complete Application Issued]]&lt;&gt;"", Table1[[#This Row],[Date of Decision]]&lt;&gt;""), Table1[[#This Row],[Date of Decision]]-Table1[[#This Row],[Date Notice of Complete Application Issued]], "")</f>
        <v/>
      </c>
      <c r="J338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8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8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82" s="74" t="str">
        <f>IF(Table1[[#This Row],[Was there an agreed upon decision date?]]="Yes",
    "Mutually agreed timeline",
    IF(ISNUMBER(Table1[[#This Row],[Total Active Review Days 
(without pauses)]]),
        IF(Table1[[#This Row],[Total Active Review Days 
(without pauses)]] &gt; Table1[[#This Row],[Deadline 
(Hidden Helper)]], "Yes", "No"),
    ""))</f>
        <v/>
      </c>
      <c r="N3382" s="8"/>
      <c r="O3382" s="8"/>
      <c r="BU3382"/>
      <c r="BV3382"/>
    </row>
    <row r="3383" spans="1:74" x14ac:dyDescent="0.25">
      <c r="A3383" s="18"/>
      <c r="B3383" s="20"/>
      <c r="C3383" s="72"/>
      <c r="D3383" s="19"/>
      <c r="E3383" s="20"/>
      <c r="F3383" s="20"/>
      <c r="G3383" s="19"/>
      <c r="H3383" s="19"/>
      <c r="I3383" s="76" t="str">
        <f>IF(AND(Table1[[#This Row],[Was this permit part of a consolidated review?]]="No", Table1[[#This Row],[Date Notice of Complete Application Issued]]&lt;&gt;"", Table1[[#This Row],[Date of Decision]]&lt;&gt;""), Table1[[#This Row],[Date of Decision]]-Table1[[#This Row],[Date Notice of Complete Application Issued]], "")</f>
        <v/>
      </c>
      <c r="J338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8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8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83" s="74" t="str">
        <f>IF(Table1[[#This Row],[Was there an agreed upon decision date?]]="Yes",
    "Mutually agreed timeline",
    IF(ISNUMBER(Table1[[#This Row],[Total Active Review Days 
(without pauses)]]),
        IF(Table1[[#This Row],[Total Active Review Days 
(without pauses)]] &gt; Table1[[#This Row],[Deadline 
(Hidden Helper)]], "Yes", "No"),
    ""))</f>
        <v/>
      </c>
      <c r="N3383" s="8"/>
      <c r="O3383" s="8"/>
      <c r="BU3383"/>
      <c r="BV3383"/>
    </row>
    <row r="3384" spans="1:74" x14ac:dyDescent="0.25">
      <c r="A3384" s="18"/>
      <c r="B3384" s="20"/>
      <c r="C3384" s="72"/>
      <c r="D3384" s="19"/>
      <c r="E3384" s="20"/>
      <c r="F3384" s="20"/>
      <c r="G3384" s="19"/>
      <c r="H3384" s="19"/>
      <c r="I3384" s="76" t="str">
        <f>IF(AND(Table1[[#This Row],[Was this permit part of a consolidated review?]]="No", Table1[[#This Row],[Date Notice of Complete Application Issued]]&lt;&gt;"", Table1[[#This Row],[Date of Decision]]&lt;&gt;""), Table1[[#This Row],[Date of Decision]]-Table1[[#This Row],[Date Notice of Complete Application Issued]], "")</f>
        <v/>
      </c>
      <c r="J338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8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8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84" s="74" t="str">
        <f>IF(Table1[[#This Row],[Was there an agreed upon decision date?]]="Yes",
    "Mutually agreed timeline",
    IF(ISNUMBER(Table1[[#This Row],[Total Active Review Days 
(without pauses)]]),
        IF(Table1[[#This Row],[Total Active Review Days 
(without pauses)]] &gt; Table1[[#This Row],[Deadline 
(Hidden Helper)]], "Yes", "No"),
    ""))</f>
        <v/>
      </c>
      <c r="N3384" s="8"/>
      <c r="O3384" s="8"/>
      <c r="BU3384"/>
      <c r="BV3384"/>
    </row>
    <row r="3385" spans="1:74" x14ac:dyDescent="0.25">
      <c r="A3385" s="18"/>
      <c r="B3385" s="20"/>
      <c r="C3385" s="72"/>
      <c r="D3385" s="19"/>
      <c r="E3385" s="20"/>
      <c r="F3385" s="20"/>
      <c r="G3385" s="19"/>
      <c r="H3385" s="19"/>
      <c r="I3385" s="76" t="str">
        <f>IF(AND(Table1[[#This Row],[Was this permit part of a consolidated review?]]="No", Table1[[#This Row],[Date Notice of Complete Application Issued]]&lt;&gt;"", Table1[[#This Row],[Date of Decision]]&lt;&gt;""), Table1[[#This Row],[Date of Decision]]-Table1[[#This Row],[Date Notice of Complete Application Issued]], "")</f>
        <v/>
      </c>
      <c r="J338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8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8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85" s="74" t="str">
        <f>IF(Table1[[#This Row],[Was there an agreed upon decision date?]]="Yes",
    "Mutually agreed timeline",
    IF(ISNUMBER(Table1[[#This Row],[Total Active Review Days 
(without pauses)]]),
        IF(Table1[[#This Row],[Total Active Review Days 
(without pauses)]] &gt; Table1[[#This Row],[Deadline 
(Hidden Helper)]], "Yes", "No"),
    ""))</f>
        <v/>
      </c>
      <c r="N3385" s="8"/>
      <c r="O3385" s="8"/>
      <c r="BU3385"/>
      <c r="BV3385"/>
    </row>
    <row r="3386" spans="1:74" x14ac:dyDescent="0.25">
      <c r="A3386" s="18"/>
      <c r="B3386" s="20"/>
      <c r="C3386" s="72"/>
      <c r="D3386" s="19"/>
      <c r="E3386" s="20"/>
      <c r="F3386" s="20"/>
      <c r="G3386" s="19"/>
      <c r="H3386" s="19"/>
      <c r="I3386" s="76" t="str">
        <f>IF(AND(Table1[[#This Row],[Was this permit part of a consolidated review?]]="No", Table1[[#This Row],[Date Notice of Complete Application Issued]]&lt;&gt;"", Table1[[#This Row],[Date of Decision]]&lt;&gt;""), Table1[[#This Row],[Date of Decision]]-Table1[[#This Row],[Date Notice of Complete Application Issued]], "")</f>
        <v/>
      </c>
      <c r="J338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8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8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86" s="74" t="str">
        <f>IF(Table1[[#This Row],[Was there an agreed upon decision date?]]="Yes",
    "Mutually agreed timeline",
    IF(ISNUMBER(Table1[[#This Row],[Total Active Review Days 
(without pauses)]]),
        IF(Table1[[#This Row],[Total Active Review Days 
(without pauses)]] &gt; Table1[[#This Row],[Deadline 
(Hidden Helper)]], "Yes", "No"),
    ""))</f>
        <v/>
      </c>
      <c r="N3386" s="8"/>
      <c r="O3386" s="8"/>
      <c r="BU3386"/>
      <c r="BV3386"/>
    </row>
    <row r="3387" spans="1:74" x14ac:dyDescent="0.25">
      <c r="A3387" s="18"/>
      <c r="B3387" s="20"/>
      <c r="C3387" s="72"/>
      <c r="D3387" s="19"/>
      <c r="E3387" s="20"/>
      <c r="F3387" s="20"/>
      <c r="G3387" s="19"/>
      <c r="H3387" s="19"/>
      <c r="I3387" s="76" t="str">
        <f>IF(AND(Table1[[#This Row],[Was this permit part of a consolidated review?]]="No", Table1[[#This Row],[Date Notice of Complete Application Issued]]&lt;&gt;"", Table1[[#This Row],[Date of Decision]]&lt;&gt;""), Table1[[#This Row],[Date of Decision]]-Table1[[#This Row],[Date Notice of Complete Application Issued]], "")</f>
        <v/>
      </c>
      <c r="J338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8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8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87" s="74" t="str">
        <f>IF(Table1[[#This Row],[Was there an agreed upon decision date?]]="Yes",
    "Mutually agreed timeline",
    IF(ISNUMBER(Table1[[#This Row],[Total Active Review Days 
(without pauses)]]),
        IF(Table1[[#This Row],[Total Active Review Days 
(without pauses)]] &gt; Table1[[#This Row],[Deadline 
(Hidden Helper)]], "Yes", "No"),
    ""))</f>
        <v/>
      </c>
      <c r="N3387" s="8"/>
      <c r="O3387" s="8"/>
      <c r="BU3387"/>
      <c r="BV3387"/>
    </row>
    <row r="3388" spans="1:74" x14ac:dyDescent="0.25">
      <c r="A3388" s="18"/>
      <c r="B3388" s="20"/>
      <c r="C3388" s="72"/>
      <c r="D3388" s="19"/>
      <c r="E3388" s="20"/>
      <c r="F3388" s="20"/>
      <c r="G3388" s="19"/>
      <c r="H3388" s="19"/>
      <c r="I3388" s="76" t="str">
        <f>IF(AND(Table1[[#This Row],[Was this permit part of a consolidated review?]]="No", Table1[[#This Row],[Date Notice of Complete Application Issued]]&lt;&gt;"", Table1[[#This Row],[Date of Decision]]&lt;&gt;""), Table1[[#This Row],[Date of Decision]]-Table1[[#This Row],[Date Notice of Complete Application Issued]], "")</f>
        <v/>
      </c>
      <c r="J338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8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8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88" s="74" t="str">
        <f>IF(Table1[[#This Row],[Was there an agreed upon decision date?]]="Yes",
    "Mutually agreed timeline",
    IF(ISNUMBER(Table1[[#This Row],[Total Active Review Days 
(without pauses)]]),
        IF(Table1[[#This Row],[Total Active Review Days 
(without pauses)]] &gt; Table1[[#This Row],[Deadline 
(Hidden Helper)]], "Yes", "No"),
    ""))</f>
        <v/>
      </c>
      <c r="N3388" s="8"/>
      <c r="O3388" s="8"/>
      <c r="BU3388"/>
      <c r="BV3388"/>
    </row>
    <row r="3389" spans="1:74" x14ac:dyDescent="0.25">
      <c r="A3389" s="18"/>
      <c r="B3389" s="20"/>
      <c r="C3389" s="72"/>
      <c r="D3389" s="19"/>
      <c r="E3389" s="20"/>
      <c r="F3389" s="20"/>
      <c r="G3389" s="19"/>
      <c r="H3389" s="19"/>
      <c r="I3389" s="76" t="str">
        <f>IF(AND(Table1[[#This Row],[Was this permit part of a consolidated review?]]="No", Table1[[#This Row],[Date Notice of Complete Application Issued]]&lt;&gt;"", Table1[[#This Row],[Date of Decision]]&lt;&gt;""), Table1[[#This Row],[Date of Decision]]-Table1[[#This Row],[Date Notice of Complete Application Issued]], "")</f>
        <v/>
      </c>
      <c r="J338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8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8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89" s="74" t="str">
        <f>IF(Table1[[#This Row],[Was there an agreed upon decision date?]]="Yes",
    "Mutually agreed timeline",
    IF(ISNUMBER(Table1[[#This Row],[Total Active Review Days 
(without pauses)]]),
        IF(Table1[[#This Row],[Total Active Review Days 
(without pauses)]] &gt; Table1[[#This Row],[Deadline 
(Hidden Helper)]], "Yes", "No"),
    ""))</f>
        <v/>
      </c>
      <c r="N3389" s="8"/>
      <c r="O3389" s="8"/>
      <c r="BU3389"/>
      <c r="BV3389"/>
    </row>
    <row r="3390" spans="1:74" x14ac:dyDescent="0.25">
      <c r="A3390" s="18"/>
      <c r="B3390" s="20"/>
      <c r="C3390" s="72"/>
      <c r="D3390" s="19"/>
      <c r="E3390" s="20"/>
      <c r="F3390" s="20"/>
      <c r="G3390" s="19"/>
      <c r="H3390" s="19"/>
      <c r="I3390" s="76" t="str">
        <f>IF(AND(Table1[[#This Row],[Was this permit part of a consolidated review?]]="No", Table1[[#This Row],[Date Notice of Complete Application Issued]]&lt;&gt;"", Table1[[#This Row],[Date of Decision]]&lt;&gt;""), Table1[[#This Row],[Date of Decision]]-Table1[[#This Row],[Date Notice of Complete Application Issued]], "")</f>
        <v/>
      </c>
      <c r="J339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9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9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90" s="74" t="str">
        <f>IF(Table1[[#This Row],[Was there an agreed upon decision date?]]="Yes",
    "Mutually agreed timeline",
    IF(ISNUMBER(Table1[[#This Row],[Total Active Review Days 
(without pauses)]]),
        IF(Table1[[#This Row],[Total Active Review Days 
(without pauses)]] &gt; Table1[[#This Row],[Deadline 
(Hidden Helper)]], "Yes", "No"),
    ""))</f>
        <v/>
      </c>
      <c r="N3390" s="8"/>
      <c r="O3390" s="8"/>
      <c r="BU3390"/>
      <c r="BV3390"/>
    </row>
    <row r="3391" spans="1:74" x14ac:dyDescent="0.25">
      <c r="A3391" s="18"/>
      <c r="B3391" s="20"/>
      <c r="C3391" s="72"/>
      <c r="D3391" s="19"/>
      <c r="E3391" s="20"/>
      <c r="F3391" s="20"/>
      <c r="G3391" s="19"/>
      <c r="H3391" s="19"/>
      <c r="I3391" s="76" t="str">
        <f>IF(AND(Table1[[#This Row],[Was this permit part of a consolidated review?]]="No", Table1[[#This Row],[Date Notice of Complete Application Issued]]&lt;&gt;"", Table1[[#This Row],[Date of Decision]]&lt;&gt;""), Table1[[#This Row],[Date of Decision]]-Table1[[#This Row],[Date Notice of Complete Application Issued]], "")</f>
        <v/>
      </c>
      <c r="J339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9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9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91" s="74" t="str">
        <f>IF(Table1[[#This Row],[Was there an agreed upon decision date?]]="Yes",
    "Mutually agreed timeline",
    IF(ISNUMBER(Table1[[#This Row],[Total Active Review Days 
(without pauses)]]),
        IF(Table1[[#This Row],[Total Active Review Days 
(without pauses)]] &gt; Table1[[#This Row],[Deadline 
(Hidden Helper)]], "Yes", "No"),
    ""))</f>
        <v/>
      </c>
      <c r="N3391" s="8"/>
      <c r="O3391" s="8"/>
      <c r="BU3391"/>
      <c r="BV3391"/>
    </row>
    <row r="3392" spans="1:74" x14ac:dyDescent="0.25">
      <c r="A3392" s="18"/>
      <c r="B3392" s="20"/>
      <c r="C3392" s="72"/>
      <c r="D3392" s="19"/>
      <c r="E3392" s="20"/>
      <c r="F3392" s="20"/>
      <c r="G3392" s="19"/>
      <c r="H3392" s="19"/>
      <c r="I3392" s="76" t="str">
        <f>IF(AND(Table1[[#This Row],[Was this permit part of a consolidated review?]]="No", Table1[[#This Row],[Date Notice of Complete Application Issued]]&lt;&gt;"", Table1[[#This Row],[Date of Decision]]&lt;&gt;""), Table1[[#This Row],[Date of Decision]]-Table1[[#This Row],[Date Notice of Complete Application Issued]], "")</f>
        <v/>
      </c>
      <c r="J339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9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9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92" s="74" t="str">
        <f>IF(Table1[[#This Row],[Was there an agreed upon decision date?]]="Yes",
    "Mutually agreed timeline",
    IF(ISNUMBER(Table1[[#This Row],[Total Active Review Days 
(without pauses)]]),
        IF(Table1[[#This Row],[Total Active Review Days 
(without pauses)]] &gt; Table1[[#This Row],[Deadline 
(Hidden Helper)]], "Yes", "No"),
    ""))</f>
        <v/>
      </c>
      <c r="N3392" s="8"/>
      <c r="O3392" s="8"/>
      <c r="BU3392"/>
      <c r="BV3392"/>
    </row>
    <row r="3393" spans="1:74" x14ac:dyDescent="0.25">
      <c r="A3393" s="18"/>
      <c r="B3393" s="20"/>
      <c r="C3393" s="72"/>
      <c r="D3393" s="19"/>
      <c r="E3393" s="20"/>
      <c r="F3393" s="20"/>
      <c r="G3393" s="19"/>
      <c r="H3393" s="19"/>
      <c r="I3393" s="76" t="str">
        <f>IF(AND(Table1[[#This Row],[Was this permit part of a consolidated review?]]="No", Table1[[#This Row],[Date Notice of Complete Application Issued]]&lt;&gt;"", Table1[[#This Row],[Date of Decision]]&lt;&gt;""), Table1[[#This Row],[Date of Decision]]-Table1[[#This Row],[Date Notice of Complete Application Issued]], "")</f>
        <v/>
      </c>
      <c r="J339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9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9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93" s="74" t="str">
        <f>IF(Table1[[#This Row],[Was there an agreed upon decision date?]]="Yes",
    "Mutually agreed timeline",
    IF(ISNUMBER(Table1[[#This Row],[Total Active Review Days 
(without pauses)]]),
        IF(Table1[[#This Row],[Total Active Review Days 
(without pauses)]] &gt; Table1[[#This Row],[Deadline 
(Hidden Helper)]], "Yes", "No"),
    ""))</f>
        <v/>
      </c>
      <c r="N3393" s="8"/>
      <c r="O3393" s="8"/>
      <c r="BU3393"/>
      <c r="BV3393"/>
    </row>
    <row r="3394" spans="1:74" x14ac:dyDescent="0.25">
      <c r="A3394" s="18"/>
      <c r="B3394" s="20"/>
      <c r="C3394" s="72"/>
      <c r="D3394" s="19"/>
      <c r="E3394" s="20"/>
      <c r="F3394" s="20"/>
      <c r="G3394" s="19"/>
      <c r="H3394" s="19"/>
      <c r="I3394" s="76" t="str">
        <f>IF(AND(Table1[[#This Row],[Was this permit part of a consolidated review?]]="No", Table1[[#This Row],[Date Notice of Complete Application Issued]]&lt;&gt;"", Table1[[#This Row],[Date of Decision]]&lt;&gt;""), Table1[[#This Row],[Date of Decision]]-Table1[[#This Row],[Date Notice of Complete Application Issued]], "")</f>
        <v/>
      </c>
      <c r="J339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9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9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94" s="74" t="str">
        <f>IF(Table1[[#This Row],[Was there an agreed upon decision date?]]="Yes",
    "Mutually agreed timeline",
    IF(ISNUMBER(Table1[[#This Row],[Total Active Review Days 
(without pauses)]]),
        IF(Table1[[#This Row],[Total Active Review Days 
(without pauses)]] &gt; Table1[[#This Row],[Deadline 
(Hidden Helper)]], "Yes", "No"),
    ""))</f>
        <v/>
      </c>
      <c r="N3394" s="8"/>
      <c r="O3394" s="8"/>
      <c r="BU3394"/>
      <c r="BV3394"/>
    </row>
    <row r="3395" spans="1:74" x14ac:dyDescent="0.25">
      <c r="A3395" s="18"/>
      <c r="B3395" s="20"/>
      <c r="C3395" s="72"/>
      <c r="D3395" s="19"/>
      <c r="E3395" s="20"/>
      <c r="F3395" s="20"/>
      <c r="G3395" s="19"/>
      <c r="H3395" s="19"/>
      <c r="I3395" s="76" t="str">
        <f>IF(AND(Table1[[#This Row],[Was this permit part of a consolidated review?]]="No", Table1[[#This Row],[Date Notice of Complete Application Issued]]&lt;&gt;"", Table1[[#This Row],[Date of Decision]]&lt;&gt;""), Table1[[#This Row],[Date of Decision]]-Table1[[#This Row],[Date Notice of Complete Application Issued]], "")</f>
        <v/>
      </c>
      <c r="J339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9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9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95" s="74" t="str">
        <f>IF(Table1[[#This Row],[Was there an agreed upon decision date?]]="Yes",
    "Mutually agreed timeline",
    IF(ISNUMBER(Table1[[#This Row],[Total Active Review Days 
(without pauses)]]),
        IF(Table1[[#This Row],[Total Active Review Days 
(without pauses)]] &gt; Table1[[#This Row],[Deadline 
(Hidden Helper)]], "Yes", "No"),
    ""))</f>
        <v/>
      </c>
      <c r="N3395" s="8"/>
      <c r="O3395" s="8"/>
      <c r="BU3395"/>
      <c r="BV3395"/>
    </row>
    <row r="3396" spans="1:74" x14ac:dyDescent="0.25">
      <c r="A3396" s="18"/>
      <c r="B3396" s="20"/>
      <c r="C3396" s="72"/>
      <c r="D3396" s="19"/>
      <c r="E3396" s="20"/>
      <c r="F3396" s="20"/>
      <c r="G3396" s="19"/>
      <c r="H3396" s="19"/>
      <c r="I3396" s="76" t="str">
        <f>IF(AND(Table1[[#This Row],[Was this permit part of a consolidated review?]]="No", Table1[[#This Row],[Date Notice of Complete Application Issued]]&lt;&gt;"", Table1[[#This Row],[Date of Decision]]&lt;&gt;""), Table1[[#This Row],[Date of Decision]]-Table1[[#This Row],[Date Notice of Complete Application Issued]], "")</f>
        <v/>
      </c>
      <c r="J339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9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9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96" s="74" t="str">
        <f>IF(Table1[[#This Row],[Was there an agreed upon decision date?]]="Yes",
    "Mutually agreed timeline",
    IF(ISNUMBER(Table1[[#This Row],[Total Active Review Days 
(without pauses)]]),
        IF(Table1[[#This Row],[Total Active Review Days 
(without pauses)]] &gt; Table1[[#This Row],[Deadline 
(Hidden Helper)]], "Yes", "No"),
    ""))</f>
        <v/>
      </c>
      <c r="N3396" s="8"/>
      <c r="O3396" s="8"/>
      <c r="BU3396"/>
      <c r="BV3396"/>
    </row>
    <row r="3397" spans="1:74" x14ac:dyDescent="0.25">
      <c r="A3397" s="18"/>
      <c r="B3397" s="20"/>
      <c r="C3397" s="72"/>
      <c r="D3397" s="19"/>
      <c r="E3397" s="20"/>
      <c r="F3397" s="20"/>
      <c r="G3397" s="19"/>
      <c r="H3397" s="19"/>
      <c r="I3397" s="76" t="str">
        <f>IF(AND(Table1[[#This Row],[Was this permit part of a consolidated review?]]="No", Table1[[#This Row],[Date Notice of Complete Application Issued]]&lt;&gt;"", Table1[[#This Row],[Date of Decision]]&lt;&gt;""), Table1[[#This Row],[Date of Decision]]-Table1[[#This Row],[Date Notice of Complete Application Issued]], "")</f>
        <v/>
      </c>
      <c r="J339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9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9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97" s="74" t="str">
        <f>IF(Table1[[#This Row],[Was there an agreed upon decision date?]]="Yes",
    "Mutually agreed timeline",
    IF(ISNUMBER(Table1[[#This Row],[Total Active Review Days 
(without pauses)]]),
        IF(Table1[[#This Row],[Total Active Review Days 
(without pauses)]] &gt; Table1[[#This Row],[Deadline 
(Hidden Helper)]], "Yes", "No"),
    ""))</f>
        <v/>
      </c>
      <c r="N3397" s="8"/>
      <c r="O3397" s="8"/>
      <c r="BU3397"/>
      <c r="BV3397"/>
    </row>
    <row r="3398" spans="1:74" x14ac:dyDescent="0.25">
      <c r="A3398" s="18"/>
      <c r="B3398" s="20"/>
      <c r="C3398" s="72"/>
      <c r="D3398" s="19"/>
      <c r="E3398" s="20"/>
      <c r="F3398" s="20"/>
      <c r="G3398" s="19"/>
      <c r="H3398" s="19"/>
      <c r="I3398" s="76" t="str">
        <f>IF(AND(Table1[[#This Row],[Was this permit part of a consolidated review?]]="No", Table1[[#This Row],[Date Notice of Complete Application Issued]]&lt;&gt;"", Table1[[#This Row],[Date of Decision]]&lt;&gt;""), Table1[[#This Row],[Date of Decision]]-Table1[[#This Row],[Date Notice of Complete Application Issued]], "")</f>
        <v/>
      </c>
      <c r="J339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9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9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98" s="74" t="str">
        <f>IF(Table1[[#This Row],[Was there an agreed upon decision date?]]="Yes",
    "Mutually agreed timeline",
    IF(ISNUMBER(Table1[[#This Row],[Total Active Review Days 
(without pauses)]]),
        IF(Table1[[#This Row],[Total Active Review Days 
(without pauses)]] &gt; Table1[[#This Row],[Deadline 
(Hidden Helper)]], "Yes", "No"),
    ""))</f>
        <v/>
      </c>
      <c r="N3398" s="8"/>
      <c r="O3398" s="8"/>
      <c r="BU3398"/>
      <c r="BV3398"/>
    </row>
    <row r="3399" spans="1:74" x14ac:dyDescent="0.25">
      <c r="A3399" s="18"/>
      <c r="B3399" s="20"/>
      <c r="C3399" s="72"/>
      <c r="D3399" s="19"/>
      <c r="E3399" s="20"/>
      <c r="F3399" s="20"/>
      <c r="G3399" s="19"/>
      <c r="H3399" s="19"/>
      <c r="I3399" s="76" t="str">
        <f>IF(AND(Table1[[#This Row],[Was this permit part of a consolidated review?]]="No", Table1[[#This Row],[Date Notice of Complete Application Issued]]&lt;&gt;"", Table1[[#This Row],[Date of Decision]]&lt;&gt;""), Table1[[#This Row],[Date of Decision]]-Table1[[#This Row],[Date Notice of Complete Application Issued]], "")</f>
        <v/>
      </c>
      <c r="J339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39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39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399" s="74" t="str">
        <f>IF(Table1[[#This Row],[Was there an agreed upon decision date?]]="Yes",
    "Mutually agreed timeline",
    IF(ISNUMBER(Table1[[#This Row],[Total Active Review Days 
(without pauses)]]),
        IF(Table1[[#This Row],[Total Active Review Days 
(without pauses)]] &gt; Table1[[#This Row],[Deadline 
(Hidden Helper)]], "Yes", "No"),
    ""))</f>
        <v/>
      </c>
      <c r="N3399" s="8"/>
      <c r="O3399" s="8"/>
      <c r="BU3399"/>
      <c r="BV3399"/>
    </row>
    <row r="3400" spans="1:74" x14ac:dyDescent="0.25">
      <c r="A3400" s="18"/>
      <c r="B3400" s="20"/>
      <c r="C3400" s="72"/>
      <c r="D3400" s="19"/>
      <c r="E3400" s="20"/>
      <c r="F3400" s="20"/>
      <c r="G3400" s="19"/>
      <c r="H3400" s="19"/>
      <c r="I3400" s="76" t="str">
        <f>IF(AND(Table1[[#This Row],[Was this permit part of a consolidated review?]]="No", Table1[[#This Row],[Date Notice of Complete Application Issued]]&lt;&gt;"", Table1[[#This Row],[Date of Decision]]&lt;&gt;""), Table1[[#This Row],[Date of Decision]]-Table1[[#This Row],[Date Notice of Complete Application Issued]], "")</f>
        <v/>
      </c>
      <c r="J340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0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0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00" s="74" t="str">
        <f>IF(Table1[[#This Row],[Was there an agreed upon decision date?]]="Yes",
    "Mutually agreed timeline",
    IF(ISNUMBER(Table1[[#This Row],[Total Active Review Days 
(without pauses)]]),
        IF(Table1[[#This Row],[Total Active Review Days 
(without pauses)]] &gt; Table1[[#This Row],[Deadline 
(Hidden Helper)]], "Yes", "No"),
    ""))</f>
        <v/>
      </c>
      <c r="N3400" s="8"/>
      <c r="O3400" s="8"/>
      <c r="BU3400"/>
      <c r="BV3400"/>
    </row>
    <row r="3401" spans="1:74" x14ac:dyDescent="0.25">
      <c r="A3401" s="18"/>
      <c r="B3401" s="20"/>
      <c r="C3401" s="72"/>
      <c r="D3401" s="19"/>
      <c r="E3401" s="20"/>
      <c r="F3401" s="20"/>
      <c r="G3401" s="19"/>
      <c r="H3401" s="19"/>
      <c r="I3401" s="76" t="str">
        <f>IF(AND(Table1[[#This Row],[Was this permit part of a consolidated review?]]="No", Table1[[#This Row],[Date Notice of Complete Application Issued]]&lt;&gt;"", Table1[[#This Row],[Date of Decision]]&lt;&gt;""), Table1[[#This Row],[Date of Decision]]-Table1[[#This Row],[Date Notice of Complete Application Issued]], "")</f>
        <v/>
      </c>
      <c r="J340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0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0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01" s="74" t="str">
        <f>IF(Table1[[#This Row],[Was there an agreed upon decision date?]]="Yes",
    "Mutually agreed timeline",
    IF(ISNUMBER(Table1[[#This Row],[Total Active Review Days 
(without pauses)]]),
        IF(Table1[[#This Row],[Total Active Review Days 
(without pauses)]] &gt; Table1[[#This Row],[Deadline 
(Hidden Helper)]], "Yes", "No"),
    ""))</f>
        <v/>
      </c>
      <c r="N3401" s="8"/>
      <c r="O3401" s="8"/>
      <c r="BU3401"/>
      <c r="BV3401"/>
    </row>
    <row r="3402" spans="1:74" x14ac:dyDescent="0.25">
      <c r="A3402" s="18"/>
      <c r="B3402" s="20"/>
      <c r="C3402" s="72"/>
      <c r="D3402" s="19"/>
      <c r="E3402" s="20"/>
      <c r="F3402" s="20"/>
      <c r="G3402" s="19"/>
      <c r="H3402" s="19"/>
      <c r="I3402" s="76" t="str">
        <f>IF(AND(Table1[[#This Row],[Was this permit part of a consolidated review?]]="No", Table1[[#This Row],[Date Notice of Complete Application Issued]]&lt;&gt;"", Table1[[#This Row],[Date of Decision]]&lt;&gt;""), Table1[[#This Row],[Date of Decision]]-Table1[[#This Row],[Date Notice of Complete Application Issued]], "")</f>
        <v/>
      </c>
      <c r="J340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0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0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02" s="74" t="str">
        <f>IF(Table1[[#This Row],[Was there an agreed upon decision date?]]="Yes",
    "Mutually agreed timeline",
    IF(ISNUMBER(Table1[[#This Row],[Total Active Review Days 
(without pauses)]]),
        IF(Table1[[#This Row],[Total Active Review Days 
(without pauses)]] &gt; Table1[[#This Row],[Deadline 
(Hidden Helper)]], "Yes", "No"),
    ""))</f>
        <v/>
      </c>
      <c r="N3402" s="8"/>
      <c r="O3402" s="8"/>
      <c r="BU3402"/>
      <c r="BV3402"/>
    </row>
    <row r="3403" spans="1:74" x14ac:dyDescent="0.25">
      <c r="A3403" s="18"/>
      <c r="B3403" s="20"/>
      <c r="C3403" s="72"/>
      <c r="D3403" s="19"/>
      <c r="E3403" s="20"/>
      <c r="F3403" s="20"/>
      <c r="G3403" s="19"/>
      <c r="H3403" s="19"/>
      <c r="I3403" s="76" t="str">
        <f>IF(AND(Table1[[#This Row],[Was this permit part of a consolidated review?]]="No", Table1[[#This Row],[Date Notice of Complete Application Issued]]&lt;&gt;"", Table1[[#This Row],[Date of Decision]]&lt;&gt;""), Table1[[#This Row],[Date of Decision]]-Table1[[#This Row],[Date Notice of Complete Application Issued]], "")</f>
        <v/>
      </c>
      <c r="J340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0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0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03" s="74" t="str">
        <f>IF(Table1[[#This Row],[Was there an agreed upon decision date?]]="Yes",
    "Mutually agreed timeline",
    IF(ISNUMBER(Table1[[#This Row],[Total Active Review Days 
(without pauses)]]),
        IF(Table1[[#This Row],[Total Active Review Days 
(without pauses)]] &gt; Table1[[#This Row],[Deadline 
(Hidden Helper)]], "Yes", "No"),
    ""))</f>
        <v/>
      </c>
      <c r="N3403" s="8"/>
      <c r="O3403" s="8"/>
      <c r="BU3403"/>
      <c r="BV3403"/>
    </row>
    <row r="3404" spans="1:74" x14ac:dyDescent="0.25">
      <c r="A3404" s="18"/>
      <c r="B3404" s="20"/>
      <c r="C3404" s="72"/>
      <c r="D3404" s="19"/>
      <c r="E3404" s="20"/>
      <c r="F3404" s="20"/>
      <c r="G3404" s="19"/>
      <c r="H3404" s="19"/>
      <c r="I3404" s="76" t="str">
        <f>IF(AND(Table1[[#This Row],[Was this permit part of a consolidated review?]]="No", Table1[[#This Row],[Date Notice of Complete Application Issued]]&lt;&gt;"", Table1[[#This Row],[Date of Decision]]&lt;&gt;""), Table1[[#This Row],[Date of Decision]]-Table1[[#This Row],[Date Notice of Complete Application Issued]], "")</f>
        <v/>
      </c>
      <c r="J340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0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0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04" s="74" t="str">
        <f>IF(Table1[[#This Row],[Was there an agreed upon decision date?]]="Yes",
    "Mutually agreed timeline",
    IF(ISNUMBER(Table1[[#This Row],[Total Active Review Days 
(without pauses)]]),
        IF(Table1[[#This Row],[Total Active Review Days 
(without pauses)]] &gt; Table1[[#This Row],[Deadline 
(Hidden Helper)]], "Yes", "No"),
    ""))</f>
        <v/>
      </c>
      <c r="N3404" s="8"/>
      <c r="O3404" s="8"/>
      <c r="BU3404"/>
      <c r="BV3404"/>
    </row>
    <row r="3405" spans="1:74" x14ac:dyDescent="0.25">
      <c r="A3405" s="18"/>
      <c r="B3405" s="20"/>
      <c r="C3405" s="72"/>
      <c r="D3405" s="19"/>
      <c r="E3405" s="20"/>
      <c r="F3405" s="20"/>
      <c r="G3405" s="19"/>
      <c r="H3405" s="19"/>
      <c r="I3405" s="76" t="str">
        <f>IF(AND(Table1[[#This Row],[Was this permit part of a consolidated review?]]="No", Table1[[#This Row],[Date Notice of Complete Application Issued]]&lt;&gt;"", Table1[[#This Row],[Date of Decision]]&lt;&gt;""), Table1[[#This Row],[Date of Decision]]-Table1[[#This Row],[Date Notice of Complete Application Issued]], "")</f>
        <v/>
      </c>
      <c r="J340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0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0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05" s="74" t="str">
        <f>IF(Table1[[#This Row],[Was there an agreed upon decision date?]]="Yes",
    "Mutually agreed timeline",
    IF(ISNUMBER(Table1[[#This Row],[Total Active Review Days 
(without pauses)]]),
        IF(Table1[[#This Row],[Total Active Review Days 
(without pauses)]] &gt; Table1[[#This Row],[Deadline 
(Hidden Helper)]], "Yes", "No"),
    ""))</f>
        <v/>
      </c>
      <c r="N3405" s="8"/>
      <c r="O3405" s="8"/>
      <c r="BU3405"/>
      <c r="BV3405"/>
    </row>
    <row r="3406" spans="1:74" x14ac:dyDescent="0.25">
      <c r="A3406" s="18"/>
      <c r="B3406" s="20"/>
      <c r="C3406" s="72"/>
      <c r="D3406" s="19"/>
      <c r="E3406" s="20"/>
      <c r="F3406" s="20"/>
      <c r="G3406" s="19"/>
      <c r="H3406" s="19"/>
      <c r="I3406" s="76" t="str">
        <f>IF(AND(Table1[[#This Row],[Was this permit part of a consolidated review?]]="No", Table1[[#This Row],[Date Notice of Complete Application Issued]]&lt;&gt;"", Table1[[#This Row],[Date of Decision]]&lt;&gt;""), Table1[[#This Row],[Date of Decision]]-Table1[[#This Row],[Date Notice of Complete Application Issued]], "")</f>
        <v/>
      </c>
      <c r="J340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0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0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06" s="74" t="str">
        <f>IF(Table1[[#This Row],[Was there an agreed upon decision date?]]="Yes",
    "Mutually agreed timeline",
    IF(ISNUMBER(Table1[[#This Row],[Total Active Review Days 
(without pauses)]]),
        IF(Table1[[#This Row],[Total Active Review Days 
(without pauses)]] &gt; Table1[[#This Row],[Deadline 
(Hidden Helper)]], "Yes", "No"),
    ""))</f>
        <v/>
      </c>
      <c r="N3406" s="8"/>
      <c r="O3406" s="8"/>
      <c r="BU3406"/>
      <c r="BV3406"/>
    </row>
    <row r="3407" spans="1:74" x14ac:dyDescent="0.25">
      <c r="A3407" s="18"/>
      <c r="B3407" s="20"/>
      <c r="C3407" s="72"/>
      <c r="D3407" s="19"/>
      <c r="E3407" s="20"/>
      <c r="F3407" s="20"/>
      <c r="G3407" s="19"/>
      <c r="H3407" s="19"/>
      <c r="I3407" s="76" t="str">
        <f>IF(AND(Table1[[#This Row],[Was this permit part of a consolidated review?]]="No", Table1[[#This Row],[Date Notice of Complete Application Issued]]&lt;&gt;"", Table1[[#This Row],[Date of Decision]]&lt;&gt;""), Table1[[#This Row],[Date of Decision]]-Table1[[#This Row],[Date Notice of Complete Application Issued]], "")</f>
        <v/>
      </c>
      <c r="J340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0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0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07" s="74" t="str">
        <f>IF(Table1[[#This Row],[Was there an agreed upon decision date?]]="Yes",
    "Mutually agreed timeline",
    IF(ISNUMBER(Table1[[#This Row],[Total Active Review Days 
(without pauses)]]),
        IF(Table1[[#This Row],[Total Active Review Days 
(without pauses)]] &gt; Table1[[#This Row],[Deadline 
(Hidden Helper)]], "Yes", "No"),
    ""))</f>
        <v/>
      </c>
      <c r="N3407" s="8"/>
      <c r="O3407" s="8"/>
      <c r="BU3407"/>
      <c r="BV3407"/>
    </row>
    <row r="3408" spans="1:74" x14ac:dyDescent="0.25">
      <c r="A3408" s="18"/>
      <c r="B3408" s="20"/>
      <c r="C3408" s="72"/>
      <c r="D3408" s="19"/>
      <c r="E3408" s="20"/>
      <c r="F3408" s="20"/>
      <c r="G3408" s="19"/>
      <c r="H3408" s="19"/>
      <c r="I3408" s="76" t="str">
        <f>IF(AND(Table1[[#This Row],[Was this permit part of a consolidated review?]]="No", Table1[[#This Row],[Date Notice of Complete Application Issued]]&lt;&gt;"", Table1[[#This Row],[Date of Decision]]&lt;&gt;""), Table1[[#This Row],[Date of Decision]]-Table1[[#This Row],[Date Notice of Complete Application Issued]], "")</f>
        <v/>
      </c>
      <c r="J340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0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0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08" s="74" t="str">
        <f>IF(Table1[[#This Row],[Was there an agreed upon decision date?]]="Yes",
    "Mutually agreed timeline",
    IF(ISNUMBER(Table1[[#This Row],[Total Active Review Days 
(without pauses)]]),
        IF(Table1[[#This Row],[Total Active Review Days 
(without pauses)]] &gt; Table1[[#This Row],[Deadline 
(Hidden Helper)]], "Yes", "No"),
    ""))</f>
        <v/>
      </c>
      <c r="N3408" s="8"/>
      <c r="O3408" s="8"/>
      <c r="BU3408"/>
      <c r="BV3408"/>
    </row>
    <row r="3409" spans="1:74" x14ac:dyDescent="0.25">
      <c r="A3409" s="18"/>
      <c r="B3409" s="20"/>
      <c r="C3409" s="72"/>
      <c r="D3409" s="19"/>
      <c r="E3409" s="20"/>
      <c r="F3409" s="20"/>
      <c r="G3409" s="19"/>
      <c r="H3409" s="19"/>
      <c r="I3409" s="76" t="str">
        <f>IF(AND(Table1[[#This Row],[Was this permit part of a consolidated review?]]="No", Table1[[#This Row],[Date Notice of Complete Application Issued]]&lt;&gt;"", Table1[[#This Row],[Date of Decision]]&lt;&gt;""), Table1[[#This Row],[Date of Decision]]-Table1[[#This Row],[Date Notice of Complete Application Issued]], "")</f>
        <v/>
      </c>
      <c r="J340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0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0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09" s="74" t="str">
        <f>IF(Table1[[#This Row],[Was there an agreed upon decision date?]]="Yes",
    "Mutually agreed timeline",
    IF(ISNUMBER(Table1[[#This Row],[Total Active Review Days 
(without pauses)]]),
        IF(Table1[[#This Row],[Total Active Review Days 
(without pauses)]] &gt; Table1[[#This Row],[Deadline 
(Hidden Helper)]], "Yes", "No"),
    ""))</f>
        <v/>
      </c>
      <c r="N3409" s="8"/>
      <c r="O3409" s="8"/>
      <c r="BU3409"/>
      <c r="BV3409"/>
    </row>
    <row r="3410" spans="1:74" x14ac:dyDescent="0.25">
      <c r="A3410" s="18"/>
      <c r="B3410" s="20"/>
      <c r="C3410" s="72"/>
      <c r="D3410" s="19"/>
      <c r="E3410" s="20"/>
      <c r="F3410" s="20"/>
      <c r="G3410" s="19"/>
      <c r="H3410" s="19"/>
      <c r="I3410" s="76" t="str">
        <f>IF(AND(Table1[[#This Row],[Was this permit part of a consolidated review?]]="No", Table1[[#This Row],[Date Notice of Complete Application Issued]]&lt;&gt;"", Table1[[#This Row],[Date of Decision]]&lt;&gt;""), Table1[[#This Row],[Date of Decision]]-Table1[[#This Row],[Date Notice of Complete Application Issued]], "")</f>
        <v/>
      </c>
      <c r="J341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1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1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10" s="74" t="str">
        <f>IF(Table1[[#This Row],[Was there an agreed upon decision date?]]="Yes",
    "Mutually agreed timeline",
    IF(ISNUMBER(Table1[[#This Row],[Total Active Review Days 
(without pauses)]]),
        IF(Table1[[#This Row],[Total Active Review Days 
(without pauses)]] &gt; Table1[[#This Row],[Deadline 
(Hidden Helper)]], "Yes", "No"),
    ""))</f>
        <v/>
      </c>
      <c r="N3410" s="8"/>
      <c r="O3410" s="8"/>
      <c r="BU3410"/>
      <c r="BV3410"/>
    </row>
    <row r="3411" spans="1:74" x14ac:dyDescent="0.25">
      <c r="A3411" s="18"/>
      <c r="B3411" s="20"/>
      <c r="C3411" s="72"/>
      <c r="D3411" s="19"/>
      <c r="E3411" s="20"/>
      <c r="F3411" s="20"/>
      <c r="G3411" s="19"/>
      <c r="H3411" s="19"/>
      <c r="I3411" s="76" t="str">
        <f>IF(AND(Table1[[#This Row],[Was this permit part of a consolidated review?]]="No", Table1[[#This Row],[Date Notice of Complete Application Issued]]&lt;&gt;"", Table1[[#This Row],[Date of Decision]]&lt;&gt;""), Table1[[#This Row],[Date of Decision]]-Table1[[#This Row],[Date Notice of Complete Application Issued]], "")</f>
        <v/>
      </c>
      <c r="J341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1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1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11" s="74" t="str">
        <f>IF(Table1[[#This Row],[Was there an agreed upon decision date?]]="Yes",
    "Mutually agreed timeline",
    IF(ISNUMBER(Table1[[#This Row],[Total Active Review Days 
(without pauses)]]),
        IF(Table1[[#This Row],[Total Active Review Days 
(without pauses)]] &gt; Table1[[#This Row],[Deadline 
(Hidden Helper)]], "Yes", "No"),
    ""))</f>
        <v/>
      </c>
      <c r="N3411" s="8"/>
      <c r="O3411" s="8"/>
      <c r="BU3411"/>
      <c r="BV3411"/>
    </row>
    <row r="3412" spans="1:74" x14ac:dyDescent="0.25">
      <c r="A3412" s="18"/>
      <c r="B3412" s="20"/>
      <c r="C3412" s="72"/>
      <c r="D3412" s="19"/>
      <c r="E3412" s="20"/>
      <c r="F3412" s="20"/>
      <c r="G3412" s="19"/>
      <c r="H3412" s="19"/>
      <c r="I3412" s="76" t="str">
        <f>IF(AND(Table1[[#This Row],[Was this permit part of a consolidated review?]]="No", Table1[[#This Row],[Date Notice of Complete Application Issued]]&lt;&gt;"", Table1[[#This Row],[Date of Decision]]&lt;&gt;""), Table1[[#This Row],[Date of Decision]]-Table1[[#This Row],[Date Notice of Complete Application Issued]], "")</f>
        <v/>
      </c>
      <c r="J341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1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1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12" s="74" t="str">
        <f>IF(Table1[[#This Row],[Was there an agreed upon decision date?]]="Yes",
    "Mutually agreed timeline",
    IF(ISNUMBER(Table1[[#This Row],[Total Active Review Days 
(without pauses)]]),
        IF(Table1[[#This Row],[Total Active Review Days 
(without pauses)]] &gt; Table1[[#This Row],[Deadline 
(Hidden Helper)]], "Yes", "No"),
    ""))</f>
        <v/>
      </c>
      <c r="N3412" s="8"/>
      <c r="O3412" s="8"/>
      <c r="BU3412"/>
      <c r="BV3412"/>
    </row>
    <row r="3413" spans="1:74" x14ac:dyDescent="0.25">
      <c r="A3413" s="18"/>
      <c r="B3413" s="20"/>
      <c r="C3413" s="72"/>
      <c r="D3413" s="19"/>
      <c r="E3413" s="20"/>
      <c r="F3413" s="20"/>
      <c r="G3413" s="19"/>
      <c r="H3413" s="19"/>
      <c r="I3413" s="76" t="str">
        <f>IF(AND(Table1[[#This Row],[Was this permit part of a consolidated review?]]="No", Table1[[#This Row],[Date Notice of Complete Application Issued]]&lt;&gt;"", Table1[[#This Row],[Date of Decision]]&lt;&gt;""), Table1[[#This Row],[Date of Decision]]-Table1[[#This Row],[Date Notice of Complete Application Issued]], "")</f>
        <v/>
      </c>
      <c r="J341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1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1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13" s="74" t="str">
        <f>IF(Table1[[#This Row],[Was there an agreed upon decision date?]]="Yes",
    "Mutually agreed timeline",
    IF(ISNUMBER(Table1[[#This Row],[Total Active Review Days 
(without pauses)]]),
        IF(Table1[[#This Row],[Total Active Review Days 
(without pauses)]] &gt; Table1[[#This Row],[Deadline 
(Hidden Helper)]], "Yes", "No"),
    ""))</f>
        <v/>
      </c>
      <c r="N3413" s="8"/>
      <c r="O3413" s="8"/>
      <c r="BU3413"/>
      <c r="BV3413"/>
    </row>
    <row r="3414" spans="1:74" x14ac:dyDescent="0.25">
      <c r="A3414" s="18"/>
      <c r="B3414" s="20"/>
      <c r="C3414" s="72"/>
      <c r="D3414" s="19"/>
      <c r="E3414" s="20"/>
      <c r="F3414" s="20"/>
      <c r="G3414" s="19"/>
      <c r="H3414" s="19"/>
      <c r="I3414" s="76" t="str">
        <f>IF(AND(Table1[[#This Row],[Was this permit part of a consolidated review?]]="No", Table1[[#This Row],[Date Notice of Complete Application Issued]]&lt;&gt;"", Table1[[#This Row],[Date of Decision]]&lt;&gt;""), Table1[[#This Row],[Date of Decision]]-Table1[[#This Row],[Date Notice of Complete Application Issued]], "")</f>
        <v/>
      </c>
      <c r="J341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1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1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14" s="74" t="str">
        <f>IF(Table1[[#This Row],[Was there an agreed upon decision date?]]="Yes",
    "Mutually agreed timeline",
    IF(ISNUMBER(Table1[[#This Row],[Total Active Review Days 
(without pauses)]]),
        IF(Table1[[#This Row],[Total Active Review Days 
(without pauses)]] &gt; Table1[[#This Row],[Deadline 
(Hidden Helper)]], "Yes", "No"),
    ""))</f>
        <v/>
      </c>
      <c r="N3414" s="8"/>
      <c r="O3414" s="8"/>
      <c r="BU3414"/>
      <c r="BV3414"/>
    </row>
    <row r="3415" spans="1:74" x14ac:dyDescent="0.25">
      <c r="A3415" s="18"/>
      <c r="B3415" s="20"/>
      <c r="C3415" s="72"/>
      <c r="D3415" s="19"/>
      <c r="E3415" s="20"/>
      <c r="F3415" s="20"/>
      <c r="G3415" s="19"/>
      <c r="H3415" s="19"/>
      <c r="I3415" s="76" t="str">
        <f>IF(AND(Table1[[#This Row],[Was this permit part of a consolidated review?]]="No", Table1[[#This Row],[Date Notice of Complete Application Issued]]&lt;&gt;"", Table1[[#This Row],[Date of Decision]]&lt;&gt;""), Table1[[#This Row],[Date of Decision]]-Table1[[#This Row],[Date Notice of Complete Application Issued]], "")</f>
        <v/>
      </c>
      <c r="J341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1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1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15" s="74" t="str">
        <f>IF(Table1[[#This Row],[Was there an agreed upon decision date?]]="Yes",
    "Mutually agreed timeline",
    IF(ISNUMBER(Table1[[#This Row],[Total Active Review Days 
(without pauses)]]),
        IF(Table1[[#This Row],[Total Active Review Days 
(without pauses)]] &gt; Table1[[#This Row],[Deadline 
(Hidden Helper)]], "Yes", "No"),
    ""))</f>
        <v/>
      </c>
      <c r="N3415" s="8"/>
      <c r="O3415" s="8"/>
      <c r="BU3415"/>
      <c r="BV3415"/>
    </row>
    <row r="3416" spans="1:74" x14ac:dyDescent="0.25">
      <c r="A3416" s="18"/>
      <c r="B3416" s="20"/>
      <c r="C3416" s="72"/>
      <c r="D3416" s="19"/>
      <c r="E3416" s="20"/>
      <c r="F3416" s="20"/>
      <c r="G3416" s="19"/>
      <c r="H3416" s="19"/>
      <c r="I3416" s="76" t="str">
        <f>IF(AND(Table1[[#This Row],[Was this permit part of a consolidated review?]]="No", Table1[[#This Row],[Date Notice of Complete Application Issued]]&lt;&gt;"", Table1[[#This Row],[Date of Decision]]&lt;&gt;""), Table1[[#This Row],[Date of Decision]]-Table1[[#This Row],[Date Notice of Complete Application Issued]], "")</f>
        <v/>
      </c>
      <c r="J341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1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1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16" s="74" t="str">
        <f>IF(Table1[[#This Row],[Was there an agreed upon decision date?]]="Yes",
    "Mutually agreed timeline",
    IF(ISNUMBER(Table1[[#This Row],[Total Active Review Days 
(without pauses)]]),
        IF(Table1[[#This Row],[Total Active Review Days 
(without pauses)]] &gt; Table1[[#This Row],[Deadline 
(Hidden Helper)]], "Yes", "No"),
    ""))</f>
        <v/>
      </c>
      <c r="N3416" s="8"/>
      <c r="O3416" s="8"/>
      <c r="BU3416"/>
      <c r="BV3416"/>
    </row>
    <row r="3417" spans="1:74" x14ac:dyDescent="0.25">
      <c r="A3417" s="18"/>
      <c r="B3417" s="20"/>
      <c r="C3417" s="72"/>
      <c r="D3417" s="19"/>
      <c r="E3417" s="20"/>
      <c r="F3417" s="20"/>
      <c r="G3417" s="19"/>
      <c r="H3417" s="19"/>
      <c r="I3417" s="76" t="str">
        <f>IF(AND(Table1[[#This Row],[Was this permit part of a consolidated review?]]="No", Table1[[#This Row],[Date Notice of Complete Application Issued]]&lt;&gt;"", Table1[[#This Row],[Date of Decision]]&lt;&gt;""), Table1[[#This Row],[Date of Decision]]-Table1[[#This Row],[Date Notice of Complete Application Issued]], "")</f>
        <v/>
      </c>
      <c r="J341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1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1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17" s="74" t="str">
        <f>IF(Table1[[#This Row],[Was there an agreed upon decision date?]]="Yes",
    "Mutually agreed timeline",
    IF(ISNUMBER(Table1[[#This Row],[Total Active Review Days 
(without pauses)]]),
        IF(Table1[[#This Row],[Total Active Review Days 
(without pauses)]] &gt; Table1[[#This Row],[Deadline 
(Hidden Helper)]], "Yes", "No"),
    ""))</f>
        <v/>
      </c>
      <c r="N3417" s="8"/>
      <c r="O3417" s="8"/>
      <c r="BU3417"/>
      <c r="BV3417"/>
    </row>
    <row r="3418" spans="1:74" x14ac:dyDescent="0.25">
      <c r="A3418" s="18"/>
      <c r="B3418" s="20"/>
      <c r="C3418" s="72"/>
      <c r="D3418" s="19"/>
      <c r="E3418" s="20"/>
      <c r="F3418" s="20"/>
      <c r="G3418" s="19"/>
      <c r="H3418" s="19"/>
      <c r="I3418" s="76" t="str">
        <f>IF(AND(Table1[[#This Row],[Was this permit part of a consolidated review?]]="No", Table1[[#This Row],[Date Notice of Complete Application Issued]]&lt;&gt;"", Table1[[#This Row],[Date of Decision]]&lt;&gt;""), Table1[[#This Row],[Date of Decision]]-Table1[[#This Row],[Date Notice of Complete Application Issued]], "")</f>
        <v/>
      </c>
      <c r="J341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1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1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18" s="74" t="str">
        <f>IF(Table1[[#This Row],[Was there an agreed upon decision date?]]="Yes",
    "Mutually agreed timeline",
    IF(ISNUMBER(Table1[[#This Row],[Total Active Review Days 
(without pauses)]]),
        IF(Table1[[#This Row],[Total Active Review Days 
(without pauses)]] &gt; Table1[[#This Row],[Deadline 
(Hidden Helper)]], "Yes", "No"),
    ""))</f>
        <v/>
      </c>
      <c r="N3418" s="8"/>
      <c r="O3418" s="8"/>
      <c r="BU3418"/>
      <c r="BV3418"/>
    </row>
    <row r="3419" spans="1:74" x14ac:dyDescent="0.25">
      <c r="A3419" s="18"/>
      <c r="B3419" s="20"/>
      <c r="C3419" s="72"/>
      <c r="D3419" s="19"/>
      <c r="E3419" s="20"/>
      <c r="F3419" s="20"/>
      <c r="G3419" s="19"/>
      <c r="H3419" s="19"/>
      <c r="I3419" s="76" t="str">
        <f>IF(AND(Table1[[#This Row],[Was this permit part of a consolidated review?]]="No", Table1[[#This Row],[Date Notice of Complete Application Issued]]&lt;&gt;"", Table1[[#This Row],[Date of Decision]]&lt;&gt;""), Table1[[#This Row],[Date of Decision]]-Table1[[#This Row],[Date Notice of Complete Application Issued]], "")</f>
        <v/>
      </c>
      <c r="J341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1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1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19" s="74" t="str">
        <f>IF(Table1[[#This Row],[Was there an agreed upon decision date?]]="Yes",
    "Mutually agreed timeline",
    IF(ISNUMBER(Table1[[#This Row],[Total Active Review Days 
(without pauses)]]),
        IF(Table1[[#This Row],[Total Active Review Days 
(without pauses)]] &gt; Table1[[#This Row],[Deadline 
(Hidden Helper)]], "Yes", "No"),
    ""))</f>
        <v/>
      </c>
      <c r="N3419" s="8"/>
      <c r="O3419" s="8"/>
      <c r="BU3419"/>
      <c r="BV3419"/>
    </row>
    <row r="3420" spans="1:74" x14ac:dyDescent="0.25">
      <c r="A3420" s="18"/>
      <c r="B3420" s="20"/>
      <c r="C3420" s="72"/>
      <c r="D3420" s="19"/>
      <c r="E3420" s="20"/>
      <c r="F3420" s="20"/>
      <c r="G3420" s="19"/>
      <c r="H3420" s="19"/>
      <c r="I3420" s="76" t="str">
        <f>IF(AND(Table1[[#This Row],[Was this permit part of a consolidated review?]]="No", Table1[[#This Row],[Date Notice of Complete Application Issued]]&lt;&gt;"", Table1[[#This Row],[Date of Decision]]&lt;&gt;""), Table1[[#This Row],[Date of Decision]]-Table1[[#This Row],[Date Notice of Complete Application Issued]], "")</f>
        <v/>
      </c>
      <c r="J342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2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2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20" s="74" t="str">
        <f>IF(Table1[[#This Row],[Was there an agreed upon decision date?]]="Yes",
    "Mutually agreed timeline",
    IF(ISNUMBER(Table1[[#This Row],[Total Active Review Days 
(without pauses)]]),
        IF(Table1[[#This Row],[Total Active Review Days 
(without pauses)]] &gt; Table1[[#This Row],[Deadline 
(Hidden Helper)]], "Yes", "No"),
    ""))</f>
        <v/>
      </c>
      <c r="N3420" s="8"/>
      <c r="O3420" s="8"/>
      <c r="BU3420"/>
      <c r="BV3420"/>
    </row>
    <row r="3421" spans="1:74" x14ac:dyDescent="0.25">
      <c r="A3421" s="18"/>
      <c r="B3421" s="20"/>
      <c r="C3421" s="72"/>
      <c r="D3421" s="19"/>
      <c r="E3421" s="20"/>
      <c r="F3421" s="20"/>
      <c r="G3421" s="19"/>
      <c r="H3421" s="19"/>
      <c r="I3421" s="76" t="str">
        <f>IF(AND(Table1[[#This Row],[Was this permit part of a consolidated review?]]="No", Table1[[#This Row],[Date Notice of Complete Application Issued]]&lt;&gt;"", Table1[[#This Row],[Date of Decision]]&lt;&gt;""), Table1[[#This Row],[Date of Decision]]-Table1[[#This Row],[Date Notice of Complete Application Issued]], "")</f>
        <v/>
      </c>
      <c r="J342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2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2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21" s="74" t="str">
        <f>IF(Table1[[#This Row],[Was there an agreed upon decision date?]]="Yes",
    "Mutually agreed timeline",
    IF(ISNUMBER(Table1[[#This Row],[Total Active Review Days 
(without pauses)]]),
        IF(Table1[[#This Row],[Total Active Review Days 
(without pauses)]] &gt; Table1[[#This Row],[Deadline 
(Hidden Helper)]], "Yes", "No"),
    ""))</f>
        <v/>
      </c>
      <c r="N3421" s="8"/>
      <c r="O3421" s="8"/>
      <c r="BU3421"/>
      <c r="BV3421"/>
    </row>
    <row r="3422" spans="1:74" x14ac:dyDescent="0.25">
      <c r="A3422" s="18"/>
      <c r="B3422" s="20"/>
      <c r="C3422" s="72"/>
      <c r="D3422" s="19"/>
      <c r="E3422" s="20"/>
      <c r="F3422" s="20"/>
      <c r="G3422" s="19"/>
      <c r="H3422" s="19"/>
      <c r="I3422" s="76" t="str">
        <f>IF(AND(Table1[[#This Row],[Was this permit part of a consolidated review?]]="No", Table1[[#This Row],[Date Notice of Complete Application Issued]]&lt;&gt;"", Table1[[#This Row],[Date of Decision]]&lt;&gt;""), Table1[[#This Row],[Date of Decision]]-Table1[[#This Row],[Date Notice of Complete Application Issued]], "")</f>
        <v/>
      </c>
      <c r="J342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2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2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22" s="74" t="str">
        <f>IF(Table1[[#This Row],[Was there an agreed upon decision date?]]="Yes",
    "Mutually agreed timeline",
    IF(ISNUMBER(Table1[[#This Row],[Total Active Review Days 
(without pauses)]]),
        IF(Table1[[#This Row],[Total Active Review Days 
(without pauses)]] &gt; Table1[[#This Row],[Deadline 
(Hidden Helper)]], "Yes", "No"),
    ""))</f>
        <v/>
      </c>
      <c r="N3422" s="8"/>
      <c r="O3422" s="8"/>
      <c r="BU3422"/>
      <c r="BV3422"/>
    </row>
    <row r="3423" spans="1:74" x14ac:dyDescent="0.25">
      <c r="A3423" s="18"/>
      <c r="B3423" s="20"/>
      <c r="C3423" s="72"/>
      <c r="D3423" s="19"/>
      <c r="E3423" s="20"/>
      <c r="F3423" s="20"/>
      <c r="G3423" s="19"/>
      <c r="H3423" s="19"/>
      <c r="I3423" s="76" t="str">
        <f>IF(AND(Table1[[#This Row],[Was this permit part of a consolidated review?]]="No", Table1[[#This Row],[Date Notice of Complete Application Issued]]&lt;&gt;"", Table1[[#This Row],[Date of Decision]]&lt;&gt;""), Table1[[#This Row],[Date of Decision]]-Table1[[#This Row],[Date Notice of Complete Application Issued]], "")</f>
        <v/>
      </c>
      <c r="J342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2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2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23" s="74" t="str">
        <f>IF(Table1[[#This Row],[Was there an agreed upon decision date?]]="Yes",
    "Mutually agreed timeline",
    IF(ISNUMBER(Table1[[#This Row],[Total Active Review Days 
(without pauses)]]),
        IF(Table1[[#This Row],[Total Active Review Days 
(without pauses)]] &gt; Table1[[#This Row],[Deadline 
(Hidden Helper)]], "Yes", "No"),
    ""))</f>
        <v/>
      </c>
      <c r="N3423" s="8"/>
      <c r="O3423" s="8"/>
      <c r="BU3423"/>
      <c r="BV3423"/>
    </row>
    <row r="3424" spans="1:74" x14ac:dyDescent="0.25">
      <c r="A3424" s="18"/>
      <c r="B3424" s="20"/>
      <c r="C3424" s="72"/>
      <c r="D3424" s="19"/>
      <c r="E3424" s="20"/>
      <c r="F3424" s="20"/>
      <c r="G3424" s="19"/>
      <c r="H3424" s="19"/>
      <c r="I3424" s="76" t="str">
        <f>IF(AND(Table1[[#This Row],[Was this permit part of a consolidated review?]]="No", Table1[[#This Row],[Date Notice of Complete Application Issued]]&lt;&gt;"", Table1[[#This Row],[Date of Decision]]&lt;&gt;""), Table1[[#This Row],[Date of Decision]]-Table1[[#This Row],[Date Notice of Complete Application Issued]], "")</f>
        <v/>
      </c>
      <c r="J342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2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2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24" s="74" t="str">
        <f>IF(Table1[[#This Row],[Was there an agreed upon decision date?]]="Yes",
    "Mutually agreed timeline",
    IF(ISNUMBER(Table1[[#This Row],[Total Active Review Days 
(without pauses)]]),
        IF(Table1[[#This Row],[Total Active Review Days 
(without pauses)]] &gt; Table1[[#This Row],[Deadline 
(Hidden Helper)]], "Yes", "No"),
    ""))</f>
        <v/>
      </c>
      <c r="N3424" s="8"/>
      <c r="O3424" s="8"/>
      <c r="BU3424"/>
      <c r="BV3424"/>
    </row>
    <row r="3425" spans="1:74" x14ac:dyDescent="0.25">
      <c r="A3425" s="18"/>
      <c r="B3425" s="20"/>
      <c r="C3425" s="72"/>
      <c r="D3425" s="19"/>
      <c r="E3425" s="20"/>
      <c r="F3425" s="20"/>
      <c r="G3425" s="19"/>
      <c r="H3425" s="19"/>
      <c r="I3425" s="76" t="str">
        <f>IF(AND(Table1[[#This Row],[Was this permit part of a consolidated review?]]="No", Table1[[#This Row],[Date Notice of Complete Application Issued]]&lt;&gt;"", Table1[[#This Row],[Date of Decision]]&lt;&gt;""), Table1[[#This Row],[Date of Decision]]-Table1[[#This Row],[Date Notice of Complete Application Issued]], "")</f>
        <v/>
      </c>
      <c r="J342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2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2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25" s="74" t="str">
        <f>IF(Table1[[#This Row],[Was there an agreed upon decision date?]]="Yes",
    "Mutually agreed timeline",
    IF(ISNUMBER(Table1[[#This Row],[Total Active Review Days 
(without pauses)]]),
        IF(Table1[[#This Row],[Total Active Review Days 
(without pauses)]] &gt; Table1[[#This Row],[Deadline 
(Hidden Helper)]], "Yes", "No"),
    ""))</f>
        <v/>
      </c>
      <c r="N3425" s="8"/>
      <c r="O3425" s="8"/>
      <c r="BU3425"/>
      <c r="BV3425"/>
    </row>
    <row r="3426" spans="1:74" x14ac:dyDescent="0.25">
      <c r="A3426" s="18"/>
      <c r="B3426" s="20"/>
      <c r="C3426" s="72"/>
      <c r="D3426" s="19"/>
      <c r="E3426" s="20"/>
      <c r="F3426" s="20"/>
      <c r="G3426" s="19"/>
      <c r="H3426" s="19"/>
      <c r="I3426" s="76" t="str">
        <f>IF(AND(Table1[[#This Row],[Was this permit part of a consolidated review?]]="No", Table1[[#This Row],[Date Notice of Complete Application Issued]]&lt;&gt;"", Table1[[#This Row],[Date of Decision]]&lt;&gt;""), Table1[[#This Row],[Date of Decision]]-Table1[[#This Row],[Date Notice of Complete Application Issued]], "")</f>
        <v/>
      </c>
      <c r="J342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2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2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26" s="74" t="str">
        <f>IF(Table1[[#This Row],[Was there an agreed upon decision date?]]="Yes",
    "Mutually agreed timeline",
    IF(ISNUMBER(Table1[[#This Row],[Total Active Review Days 
(without pauses)]]),
        IF(Table1[[#This Row],[Total Active Review Days 
(without pauses)]] &gt; Table1[[#This Row],[Deadline 
(Hidden Helper)]], "Yes", "No"),
    ""))</f>
        <v/>
      </c>
      <c r="N3426" s="8"/>
      <c r="O3426" s="8"/>
      <c r="BU3426"/>
      <c r="BV3426"/>
    </row>
    <row r="3427" spans="1:74" x14ac:dyDescent="0.25">
      <c r="A3427" s="18"/>
      <c r="B3427" s="20"/>
      <c r="C3427" s="72"/>
      <c r="D3427" s="19"/>
      <c r="E3427" s="20"/>
      <c r="F3427" s="20"/>
      <c r="G3427" s="19"/>
      <c r="H3427" s="19"/>
      <c r="I3427" s="76" t="str">
        <f>IF(AND(Table1[[#This Row],[Was this permit part of a consolidated review?]]="No", Table1[[#This Row],[Date Notice of Complete Application Issued]]&lt;&gt;"", Table1[[#This Row],[Date of Decision]]&lt;&gt;""), Table1[[#This Row],[Date of Decision]]-Table1[[#This Row],[Date Notice of Complete Application Issued]], "")</f>
        <v/>
      </c>
      <c r="J342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2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2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27" s="74" t="str">
        <f>IF(Table1[[#This Row],[Was there an agreed upon decision date?]]="Yes",
    "Mutually agreed timeline",
    IF(ISNUMBER(Table1[[#This Row],[Total Active Review Days 
(without pauses)]]),
        IF(Table1[[#This Row],[Total Active Review Days 
(without pauses)]] &gt; Table1[[#This Row],[Deadline 
(Hidden Helper)]], "Yes", "No"),
    ""))</f>
        <v/>
      </c>
      <c r="N3427" s="8"/>
      <c r="O3427" s="8"/>
      <c r="BU3427"/>
      <c r="BV3427"/>
    </row>
    <row r="3428" spans="1:74" x14ac:dyDescent="0.25">
      <c r="A3428" s="18"/>
      <c r="B3428" s="20"/>
      <c r="C3428" s="72"/>
      <c r="D3428" s="19"/>
      <c r="E3428" s="20"/>
      <c r="F3428" s="20"/>
      <c r="G3428" s="19"/>
      <c r="H3428" s="19"/>
      <c r="I3428" s="76" t="str">
        <f>IF(AND(Table1[[#This Row],[Was this permit part of a consolidated review?]]="No", Table1[[#This Row],[Date Notice of Complete Application Issued]]&lt;&gt;"", Table1[[#This Row],[Date of Decision]]&lt;&gt;""), Table1[[#This Row],[Date of Decision]]-Table1[[#This Row],[Date Notice of Complete Application Issued]], "")</f>
        <v/>
      </c>
      <c r="J342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2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2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28" s="74" t="str">
        <f>IF(Table1[[#This Row],[Was there an agreed upon decision date?]]="Yes",
    "Mutually agreed timeline",
    IF(ISNUMBER(Table1[[#This Row],[Total Active Review Days 
(without pauses)]]),
        IF(Table1[[#This Row],[Total Active Review Days 
(without pauses)]] &gt; Table1[[#This Row],[Deadline 
(Hidden Helper)]], "Yes", "No"),
    ""))</f>
        <v/>
      </c>
      <c r="N3428" s="8"/>
      <c r="O3428" s="8"/>
      <c r="BU3428"/>
      <c r="BV3428"/>
    </row>
    <row r="3429" spans="1:74" x14ac:dyDescent="0.25">
      <c r="A3429" s="18"/>
      <c r="B3429" s="20"/>
      <c r="C3429" s="72"/>
      <c r="D3429" s="19"/>
      <c r="E3429" s="20"/>
      <c r="F3429" s="20"/>
      <c r="G3429" s="19"/>
      <c r="H3429" s="19"/>
      <c r="I3429" s="76" t="str">
        <f>IF(AND(Table1[[#This Row],[Was this permit part of a consolidated review?]]="No", Table1[[#This Row],[Date Notice of Complete Application Issued]]&lt;&gt;"", Table1[[#This Row],[Date of Decision]]&lt;&gt;""), Table1[[#This Row],[Date of Decision]]-Table1[[#This Row],[Date Notice of Complete Application Issued]], "")</f>
        <v/>
      </c>
      <c r="J342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2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2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29" s="74" t="str">
        <f>IF(Table1[[#This Row],[Was there an agreed upon decision date?]]="Yes",
    "Mutually agreed timeline",
    IF(ISNUMBER(Table1[[#This Row],[Total Active Review Days 
(without pauses)]]),
        IF(Table1[[#This Row],[Total Active Review Days 
(without pauses)]] &gt; Table1[[#This Row],[Deadline 
(Hidden Helper)]], "Yes", "No"),
    ""))</f>
        <v/>
      </c>
      <c r="N3429" s="8"/>
      <c r="O3429" s="8"/>
      <c r="BU3429"/>
      <c r="BV3429"/>
    </row>
    <row r="3430" spans="1:74" x14ac:dyDescent="0.25">
      <c r="A3430" s="18"/>
      <c r="B3430" s="20"/>
      <c r="C3430" s="72"/>
      <c r="D3430" s="19"/>
      <c r="E3430" s="20"/>
      <c r="F3430" s="20"/>
      <c r="G3430" s="19"/>
      <c r="H3430" s="19"/>
      <c r="I3430" s="76" t="str">
        <f>IF(AND(Table1[[#This Row],[Was this permit part of a consolidated review?]]="No", Table1[[#This Row],[Date Notice of Complete Application Issued]]&lt;&gt;"", Table1[[#This Row],[Date of Decision]]&lt;&gt;""), Table1[[#This Row],[Date of Decision]]-Table1[[#This Row],[Date Notice of Complete Application Issued]], "")</f>
        <v/>
      </c>
      <c r="J343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3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3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30" s="74" t="str">
        <f>IF(Table1[[#This Row],[Was there an agreed upon decision date?]]="Yes",
    "Mutually agreed timeline",
    IF(ISNUMBER(Table1[[#This Row],[Total Active Review Days 
(without pauses)]]),
        IF(Table1[[#This Row],[Total Active Review Days 
(without pauses)]] &gt; Table1[[#This Row],[Deadline 
(Hidden Helper)]], "Yes", "No"),
    ""))</f>
        <v/>
      </c>
      <c r="N3430" s="8"/>
      <c r="O3430" s="8"/>
      <c r="BU3430"/>
      <c r="BV3430"/>
    </row>
    <row r="3431" spans="1:74" x14ac:dyDescent="0.25">
      <c r="A3431" s="18"/>
      <c r="B3431" s="20"/>
      <c r="C3431" s="72"/>
      <c r="D3431" s="19"/>
      <c r="E3431" s="20"/>
      <c r="F3431" s="20"/>
      <c r="G3431" s="19"/>
      <c r="H3431" s="19"/>
      <c r="I3431" s="76" t="str">
        <f>IF(AND(Table1[[#This Row],[Was this permit part of a consolidated review?]]="No", Table1[[#This Row],[Date Notice of Complete Application Issued]]&lt;&gt;"", Table1[[#This Row],[Date of Decision]]&lt;&gt;""), Table1[[#This Row],[Date of Decision]]-Table1[[#This Row],[Date Notice of Complete Application Issued]], "")</f>
        <v/>
      </c>
      <c r="J343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3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3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31" s="74" t="str">
        <f>IF(Table1[[#This Row],[Was there an agreed upon decision date?]]="Yes",
    "Mutually agreed timeline",
    IF(ISNUMBER(Table1[[#This Row],[Total Active Review Days 
(without pauses)]]),
        IF(Table1[[#This Row],[Total Active Review Days 
(without pauses)]] &gt; Table1[[#This Row],[Deadline 
(Hidden Helper)]], "Yes", "No"),
    ""))</f>
        <v/>
      </c>
      <c r="N3431" s="8"/>
      <c r="O3431" s="8"/>
      <c r="BU3431"/>
      <c r="BV3431"/>
    </row>
    <row r="3432" spans="1:74" x14ac:dyDescent="0.25">
      <c r="A3432" s="18"/>
      <c r="B3432" s="20"/>
      <c r="C3432" s="72"/>
      <c r="D3432" s="19"/>
      <c r="E3432" s="20"/>
      <c r="F3432" s="20"/>
      <c r="G3432" s="19"/>
      <c r="H3432" s="19"/>
      <c r="I3432" s="76" t="str">
        <f>IF(AND(Table1[[#This Row],[Was this permit part of a consolidated review?]]="No", Table1[[#This Row],[Date Notice of Complete Application Issued]]&lt;&gt;"", Table1[[#This Row],[Date of Decision]]&lt;&gt;""), Table1[[#This Row],[Date of Decision]]-Table1[[#This Row],[Date Notice of Complete Application Issued]], "")</f>
        <v/>
      </c>
      <c r="J343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3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3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32" s="74" t="str">
        <f>IF(Table1[[#This Row],[Was there an agreed upon decision date?]]="Yes",
    "Mutually agreed timeline",
    IF(ISNUMBER(Table1[[#This Row],[Total Active Review Days 
(without pauses)]]),
        IF(Table1[[#This Row],[Total Active Review Days 
(without pauses)]] &gt; Table1[[#This Row],[Deadline 
(Hidden Helper)]], "Yes", "No"),
    ""))</f>
        <v/>
      </c>
      <c r="N3432" s="8"/>
      <c r="O3432" s="8"/>
      <c r="BU3432"/>
      <c r="BV3432"/>
    </row>
    <row r="3433" spans="1:74" x14ac:dyDescent="0.25">
      <c r="A3433" s="18"/>
      <c r="B3433" s="20"/>
      <c r="C3433" s="72"/>
      <c r="D3433" s="19"/>
      <c r="E3433" s="20"/>
      <c r="F3433" s="20"/>
      <c r="G3433" s="19"/>
      <c r="H3433" s="19"/>
      <c r="I3433" s="76" t="str">
        <f>IF(AND(Table1[[#This Row],[Was this permit part of a consolidated review?]]="No", Table1[[#This Row],[Date Notice of Complete Application Issued]]&lt;&gt;"", Table1[[#This Row],[Date of Decision]]&lt;&gt;""), Table1[[#This Row],[Date of Decision]]-Table1[[#This Row],[Date Notice of Complete Application Issued]], "")</f>
        <v/>
      </c>
      <c r="J343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3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3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33" s="74" t="str">
        <f>IF(Table1[[#This Row],[Was there an agreed upon decision date?]]="Yes",
    "Mutually agreed timeline",
    IF(ISNUMBER(Table1[[#This Row],[Total Active Review Days 
(without pauses)]]),
        IF(Table1[[#This Row],[Total Active Review Days 
(without pauses)]] &gt; Table1[[#This Row],[Deadline 
(Hidden Helper)]], "Yes", "No"),
    ""))</f>
        <v/>
      </c>
      <c r="N3433" s="8"/>
      <c r="O3433" s="8"/>
      <c r="BU3433"/>
      <c r="BV3433"/>
    </row>
    <row r="3434" spans="1:74" x14ac:dyDescent="0.25">
      <c r="A3434" s="18"/>
      <c r="B3434" s="20"/>
      <c r="C3434" s="72"/>
      <c r="D3434" s="19"/>
      <c r="E3434" s="20"/>
      <c r="F3434" s="20"/>
      <c r="G3434" s="19"/>
      <c r="H3434" s="19"/>
      <c r="I3434" s="76" t="str">
        <f>IF(AND(Table1[[#This Row],[Was this permit part of a consolidated review?]]="No", Table1[[#This Row],[Date Notice of Complete Application Issued]]&lt;&gt;"", Table1[[#This Row],[Date of Decision]]&lt;&gt;""), Table1[[#This Row],[Date of Decision]]-Table1[[#This Row],[Date Notice of Complete Application Issued]], "")</f>
        <v/>
      </c>
      <c r="J343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3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3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34" s="74" t="str">
        <f>IF(Table1[[#This Row],[Was there an agreed upon decision date?]]="Yes",
    "Mutually agreed timeline",
    IF(ISNUMBER(Table1[[#This Row],[Total Active Review Days 
(without pauses)]]),
        IF(Table1[[#This Row],[Total Active Review Days 
(without pauses)]] &gt; Table1[[#This Row],[Deadline 
(Hidden Helper)]], "Yes", "No"),
    ""))</f>
        <v/>
      </c>
      <c r="N3434" s="8"/>
      <c r="O3434" s="8"/>
      <c r="BU3434"/>
      <c r="BV3434"/>
    </row>
    <row r="3435" spans="1:74" x14ac:dyDescent="0.25">
      <c r="A3435" s="18"/>
      <c r="B3435" s="20"/>
      <c r="C3435" s="72"/>
      <c r="D3435" s="19"/>
      <c r="E3435" s="20"/>
      <c r="F3435" s="20"/>
      <c r="G3435" s="19"/>
      <c r="H3435" s="19"/>
      <c r="I3435" s="76" t="str">
        <f>IF(AND(Table1[[#This Row],[Was this permit part of a consolidated review?]]="No", Table1[[#This Row],[Date Notice of Complete Application Issued]]&lt;&gt;"", Table1[[#This Row],[Date of Decision]]&lt;&gt;""), Table1[[#This Row],[Date of Decision]]-Table1[[#This Row],[Date Notice of Complete Application Issued]], "")</f>
        <v/>
      </c>
      <c r="J343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3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3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35" s="74" t="str">
        <f>IF(Table1[[#This Row],[Was there an agreed upon decision date?]]="Yes",
    "Mutually agreed timeline",
    IF(ISNUMBER(Table1[[#This Row],[Total Active Review Days 
(without pauses)]]),
        IF(Table1[[#This Row],[Total Active Review Days 
(without pauses)]] &gt; Table1[[#This Row],[Deadline 
(Hidden Helper)]], "Yes", "No"),
    ""))</f>
        <v/>
      </c>
      <c r="N3435" s="8"/>
      <c r="O3435" s="8"/>
      <c r="BU3435"/>
      <c r="BV3435"/>
    </row>
    <row r="3436" spans="1:74" x14ac:dyDescent="0.25">
      <c r="A3436" s="18"/>
      <c r="B3436" s="20"/>
      <c r="C3436" s="72"/>
      <c r="D3436" s="19"/>
      <c r="E3436" s="20"/>
      <c r="F3436" s="20"/>
      <c r="G3436" s="19"/>
      <c r="H3436" s="19"/>
      <c r="I3436" s="76" t="str">
        <f>IF(AND(Table1[[#This Row],[Was this permit part of a consolidated review?]]="No", Table1[[#This Row],[Date Notice of Complete Application Issued]]&lt;&gt;"", Table1[[#This Row],[Date of Decision]]&lt;&gt;""), Table1[[#This Row],[Date of Decision]]-Table1[[#This Row],[Date Notice of Complete Application Issued]], "")</f>
        <v/>
      </c>
      <c r="J343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3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3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36" s="74" t="str">
        <f>IF(Table1[[#This Row],[Was there an agreed upon decision date?]]="Yes",
    "Mutually agreed timeline",
    IF(ISNUMBER(Table1[[#This Row],[Total Active Review Days 
(without pauses)]]),
        IF(Table1[[#This Row],[Total Active Review Days 
(without pauses)]] &gt; Table1[[#This Row],[Deadline 
(Hidden Helper)]], "Yes", "No"),
    ""))</f>
        <v/>
      </c>
      <c r="N3436" s="8"/>
      <c r="O3436" s="8"/>
      <c r="BU3436"/>
      <c r="BV3436"/>
    </row>
    <row r="3437" spans="1:74" x14ac:dyDescent="0.25">
      <c r="A3437" s="18"/>
      <c r="B3437" s="20"/>
      <c r="C3437" s="72"/>
      <c r="D3437" s="19"/>
      <c r="E3437" s="20"/>
      <c r="F3437" s="20"/>
      <c r="G3437" s="19"/>
      <c r="H3437" s="19"/>
      <c r="I3437" s="76" t="str">
        <f>IF(AND(Table1[[#This Row],[Was this permit part of a consolidated review?]]="No", Table1[[#This Row],[Date Notice of Complete Application Issued]]&lt;&gt;"", Table1[[#This Row],[Date of Decision]]&lt;&gt;""), Table1[[#This Row],[Date of Decision]]-Table1[[#This Row],[Date Notice of Complete Application Issued]], "")</f>
        <v/>
      </c>
      <c r="J343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3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3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37" s="74" t="str">
        <f>IF(Table1[[#This Row],[Was there an agreed upon decision date?]]="Yes",
    "Mutually agreed timeline",
    IF(ISNUMBER(Table1[[#This Row],[Total Active Review Days 
(without pauses)]]),
        IF(Table1[[#This Row],[Total Active Review Days 
(without pauses)]] &gt; Table1[[#This Row],[Deadline 
(Hidden Helper)]], "Yes", "No"),
    ""))</f>
        <v/>
      </c>
      <c r="N3437" s="8"/>
      <c r="O3437" s="8"/>
      <c r="BU3437"/>
      <c r="BV3437"/>
    </row>
    <row r="3438" spans="1:74" x14ac:dyDescent="0.25">
      <c r="A3438" s="18"/>
      <c r="B3438" s="20"/>
      <c r="C3438" s="72"/>
      <c r="D3438" s="19"/>
      <c r="E3438" s="20"/>
      <c r="F3438" s="20"/>
      <c r="G3438" s="19"/>
      <c r="H3438" s="19"/>
      <c r="I3438" s="76" t="str">
        <f>IF(AND(Table1[[#This Row],[Was this permit part of a consolidated review?]]="No", Table1[[#This Row],[Date Notice of Complete Application Issued]]&lt;&gt;"", Table1[[#This Row],[Date of Decision]]&lt;&gt;""), Table1[[#This Row],[Date of Decision]]-Table1[[#This Row],[Date Notice of Complete Application Issued]], "")</f>
        <v/>
      </c>
      <c r="J343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3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3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38" s="74" t="str">
        <f>IF(Table1[[#This Row],[Was there an agreed upon decision date?]]="Yes",
    "Mutually agreed timeline",
    IF(ISNUMBER(Table1[[#This Row],[Total Active Review Days 
(without pauses)]]),
        IF(Table1[[#This Row],[Total Active Review Days 
(without pauses)]] &gt; Table1[[#This Row],[Deadline 
(Hidden Helper)]], "Yes", "No"),
    ""))</f>
        <v/>
      </c>
      <c r="N3438" s="8"/>
      <c r="O3438" s="8"/>
      <c r="BU3438"/>
      <c r="BV3438"/>
    </row>
    <row r="3439" spans="1:74" x14ac:dyDescent="0.25">
      <c r="A3439" s="18"/>
      <c r="B3439" s="20"/>
      <c r="C3439" s="72"/>
      <c r="D3439" s="19"/>
      <c r="E3439" s="20"/>
      <c r="F3439" s="20"/>
      <c r="G3439" s="19"/>
      <c r="H3439" s="19"/>
      <c r="I3439" s="76" t="str">
        <f>IF(AND(Table1[[#This Row],[Was this permit part of a consolidated review?]]="No", Table1[[#This Row],[Date Notice of Complete Application Issued]]&lt;&gt;"", Table1[[#This Row],[Date of Decision]]&lt;&gt;""), Table1[[#This Row],[Date of Decision]]-Table1[[#This Row],[Date Notice of Complete Application Issued]], "")</f>
        <v/>
      </c>
      <c r="J343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3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3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39" s="74" t="str">
        <f>IF(Table1[[#This Row],[Was there an agreed upon decision date?]]="Yes",
    "Mutually agreed timeline",
    IF(ISNUMBER(Table1[[#This Row],[Total Active Review Days 
(without pauses)]]),
        IF(Table1[[#This Row],[Total Active Review Days 
(without pauses)]] &gt; Table1[[#This Row],[Deadline 
(Hidden Helper)]], "Yes", "No"),
    ""))</f>
        <v/>
      </c>
      <c r="N3439" s="8"/>
      <c r="O3439" s="8"/>
      <c r="BU3439"/>
      <c r="BV3439"/>
    </row>
    <row r="3440" spans="1:74" x14ac:dyDescent="0.25">
      <c r="A3440" s="18"/>
      <c r="B3440" s="20"/>
      <c r="C3440" s="72"/>
      <c r="D3440" s="19"/>
      <c r="E3440" s="20"/>
      <c r="F3440" s="20"/>
      <c r="G3440" s="19"/>
      <c r="H3440" s="19"/>
      <c r="I3440" s="76" t="str">
        <f>IF(AND(Table1[[#This Row],[Was this permit part of a consolidated review?]]="No", Table1[[#This Row],[Date Notice of Complete Application Issued]]&lt;&gt;"", Table1[[#This Row],[Date of Decision]]&lt;&gt;""), Table1[[#This Row],[Date of Decision]]-Table1[[#This Row],[Date Notice of Complete Application Issued]], "")</f>
        <v/>
      </c>
      <c r="J344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4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4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40" s="74" t="str">
        <f>IF(Table1[[#This Row],[Was there an agreed upon decision date?]]="Yes",
    "Mutually agreed timeline",
    IF(ISNUMBER(Table1[[#This Row],[Total Active Review Days 
(without pauses)]]),
        IF(Table1[[#This Row],[Total Active Review Days 
(without pauses)]] &gt; Table1[[#This Row],[Deadline 
(Hidden Helper)]], "Yes", "No"),
    ""))</f>
        <v/>
      </c>
      <c r="N3440" s="8"/>
      <c r="O3440" s="8"/>
      <c r="BU3440"/>
      <c r="BV3440"/>
    </row>
    <row r="3441" spans="1:74" x14ac:dyDescent="0.25">
      <c r="A3441" s="18"/>
      <c r="B3441" s="20"/>
      <c r="C3441" s="72"/>
      <c r="D3441" s="19"/>
      <c r="E3441" s="20"/>
      <c r="F3441" s="20"/>
      <c r="G3441" s="19"/>
      <c r="H3441" s="19"/>
      <c r="I3441" s="76" t="str">
        <f>IF(AND(Table1[[#This Row],[Was this permit part of a consolidated review?]]="No", Table1[[#This Row],[Date Notice of Complete Application Issued]]&lt;&gt;"", Table1[[#This Row],[Date of Decision]]&lt;&gt;""), Table1[[#This Row],[Date of Decision]]-Table1[[#This Row],[Date Notice of Complete Application Issued]], "")</f>
        <v/>
      </c>
      <c r="J344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4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4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41" s="74" t="str">
        <f>IF(Table1[[#This Row],[Was there an agreed upon decision date?]]="Yes",
    "Mutually agreed timeline",
    IF(ISNUMBER(Table1[[#This Row],[Total Active Review Days 
(without pauses)]]),
        IF(Table1[[#This Row],[Total Active Review Days 
(without pauses)]] &gt; Table1[[#This Row],[Deadline 
(Hidden Helper)]], "Yes", "No"),
    ""))</f>
        <v/>
      </c>
      <c r="N3441" s="8"/>
      <c r="O3441" s="8"/>
      <c r="BU3441"/>
      <c r="BV3441"/>
    </row>
    <row r="3442" spans="1:74" x14ac:dyDescent="0.25">
      <c r="A3442" s="18"/>
      <c r="B3442" s="20"/>
      <c r="C3442" s="72"/>
      <c r="D3442" s="19"/>
      <c r="E3442" s="20"/>
      <c r="F3442" s="20"/>
      <c r="G3442" s="19"/>
      <c r="H3442" s="19"/>
      <c r="I3442" s="76" t="str">
        <f>IF(AND(Table1[[#This Row],[Was this permit part of a consolidated review?]]="No", Table1[[#This Row],[Date Notice of Complete Application Issued]]&lt;&gt;"", Table1[[#This Row],[Date of Decision]]&lt;&gt;""), Table1[[#This Row],[Date of Decision]]-Table1[[#This Row],[Date Notice of Complete Application Issued]], "")</f>
        <v/>
      </c>
      <c r="J344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4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4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42" s="74" t="str">
        <f>IF(Table1[[#This Row],[Was there an agreed upon decision date?]]="Yes",
    "Mutually agreed timeline",
    IF(ISNUMBER(Table1[[#This Row],[Total Active Review Days 
(without pauses)]]),
        IF(Table1[[#This Row],[Total Active Review Days 
(without pauses)]] &gt; Table1[[#This Row],[Deadline 
(Hidden Helper)]], "Yes", "No"),
    ""))</f>
        <v/>
      </c>
      <c r="N3442" s="8"/>
      <c r="O3442" s="8"/>
      <c r="BU3442"/>
      <c r="BV3442"/>
    </row>
    <row r="3443" spans="1:74" x14ac:dyDescent="0.25">
      <c r="A3443" s="18"/>
      <c r="B3443" s="20"/>
      <c r="C3443" s="72"/>
      <c r="D3443" s="19"/>
      <c r="E3443" s="20"/>
      <c r="F3443" s="20"/>
      <c r="G3443" s="19"/>
      <c r="H3443" s="19"/>
      <c r="I3443" s="76" t="str">
        <f>IF(AND(Table1[[#This Row],[Was this permit part of a consolidated review?]]="No", Table1[[#This Row],[Date Notice of Complete Application Issued]]&lt;&gt;"", Table1[[#This Row],[Date of Decision]]&lt;&gt;""), Table1[[#This Row],[Date of Decision]]-Table1[[#This Row],[Date Notice of Complete Application Issued]], "")</f>
        <v/>
      </c>
      <c r="J344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4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4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43" s="74" t="str">
        <f>IF(Table1[[#This Row],[Was there an agreed upon decision date?]]="Yes",
    "Mutually agreed timeline",
    IF(ISNUMBER(Table1[[#This Row],[Total Active Review Days 
(without pauses)]]),
        IF(Table1[[#This Row],[Total Active Review Days 
(without pauses)]] &gt; Table1[[#This Row],[Deadline 
(Hidden Helper)]], "Yes", "No"),
    ""))</f>
        <v/>
      </c>
      <c r="N3443" s="8"/>
      <c r="O3443" s="8"/>
      <c r="BU3443"/>
      <c r="BV3443"/>
    </row>
    <row r="3444" spans="1:74" x14ac:dyDescent="0.25">
      <c r="A3444" s="18"/>
      <c r="B3444" s="20"/>
      <c r="C3444" s="72"/>
      <c r="D3444" s="19"/>
      <c r="E3444" s="20"/>
      <c r="F3444" s="20"/>
      <c r="G3444" s="19"/>
      <c r="H3444" s="19"/>
      <c r="I3444" s="76" t="str">
        <f>IF(AND(Table1[[#This Row],[Was this permit part of a consolidated review?]]="No", Table1[[#This Row],[Date Notice of Complete Application Issued]]&lt;&gt;"", Table1[[#This Row],[Date of Decision]]&lt;&gt;""), Table1[[#This Row],[Date of Decision]]-Table1[[#This Row],[Date Notice of Complete Application Issued]], "")</f>
        <v/>
      </c>
      <c r="J344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4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4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44" s="74" t="str">
        <f>IF(Table1[[#This Row],[Was there an agreed upon decision date?]]="Yes",
    "Mutually agreed timeline",
    IF(ISNUMBER(Table1[[#This Row],[Total Active Review Days 
(without pauses)]]),
        IF(Table1[[#This Row],[Total Active Review Days 
(without pauses)]] &gt; Table1[[#This Row],[Deadline 
(Hidden Helper)]], "Yes", "No"),
    ""))</f>
        <v/>
      </c>
      <c r="N3444" s="8"/>
      <c r="O3444" s="8"/>
      <c r="BU3444"/>
      <c r="BV3444"/>
    </row>
    <row r="3445" spans="1:74" x14ac:dyDescent="0.25">
      <c r="A3445" s="18"/>
      <c r="B3445" s="20"/>
      <c r="C3445" s="72"/>
      <c r="D3445" s="19"/>
      <c r="E3445" s="20"/>
      <c r="F3445" s="20"/>
      <c r="G3445" s="19"/>
      <c r="H3445" s="19"/>
      <c r="I3445" s="76" t="str">
        <f>IF(AND(Table1[[#This Row],[Was this permit part of a consolidated review?]]="No", Table1[[#This Row],[Date Notice of Complete Application Issued]]&lt;&gt;"", Table1[[#This Row],[Date of Decision]]&lt;&gt;""), Table1[[#This Row],[Date of Decision]]-Table1[[#This Row],[Date Notice of Complete Application Issued]], "")</f>
        <v/>
      </c>
      <c r="J344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4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4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45" s="74" t="str">
        <f>IF(Table1[[#This Row],[Was there an agreed upon decision date?]]="Yes",
    "Mutually agreed timeline",
    IF(ISNUMBER(Table1[[#This Row],[Total Active Review Days 
(without pauses)]]),
        IF(Table1[[#This Row],[Total Active Review Days 
(without pauses)]] &gt; Table1[[#This Row],[Deadline 
(Hidden Helper)]], "Yes", "No"),
    ""))</f>
        <v/>
      </c>
      <c r="N3445" s="8"/>
      <c r="O3445" s="8"/>
      <c r="BU3445"/>
      <c r="BV3445"/>
    </row>
    <row r="3446" spans="1:74" x14ac:dyDescent="0.25">
      <c r="A3446" s="18"/>
      <c r="B3446" s="20"/>
      <c r="C3446" s="72"/>
      <c r="D3446" s="19"/>
      <c r="E3446" s="20"/>
      <c r="F3446" s="20"/>
      <c r="G3446" s="19"/>
      <c r="H3446" s="19"/>
      <c r="I3446" s="76" t="str">
        <f>IF(AND(Table1[[#This Row],[Was this permit part of a consolidated review?]]="No", Table1[[#This Row],[Date Notice of Complete Application Issued]]&lt;&gt;"", Table1[[#This Row],[Date of Decision]]&lt;&gt;""), Table1[[#This Row],[Date of Decision]]-Table1[[#This Row],[Date Notice of Complete Application Issued]], "")</f>
        <v/>
      </c>
      <c r="J344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4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4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46" s="74" t="str">
        <f>IF(Table1[[#This Row],[Was there an agreed upon decision date?]]="Yes",
    "Mutually agreed timeline",
    IF(ISNUMBER(Table1[[#This Row],[Total Active Review Days 
(without pauses)]]),
        IF(Table1[[#This Row],[Total Active Review Days 
(without pauses)]] &gt; Table1[[#This Row],[Deadline 
(Hidden Helper)]], "Yes", "No"),
    ""))</f>
        <v/>
      </c>
      <c r="N3446" s="8"/>
      <c r="O3446" s="8"/>
      <c r="BU3446"/>
      <c r="BV3446"/>
    </row>
    <row r="3447" spans="1:74" x14ac:dyDescent="0.25">
      <c r="A3447" s="18"/>
      <c r="B3447" s="20"/>
      <c r="C3447" s="72"/>
      <c r="D3447" s="19"/>
      <c r="E3447" s="20"/>
      <c r="F3447" s="20"/>
      <c r="G3447" s="19"/>
      <c r="H3447" s="19"/>
      <c r="I3447" s="76" t="str">
        <f>IF(AND(Table1[[#This Row],[Was this permit part of a consolidated review?]]="No", Table1[[#This Row],[Date Notice of Complete Application Issued]]&lt;&gt;"", Table1[[#This Row],[Date of Decision]]&lt;&gt;""), Table1[[#This Row],[Date of Decision]]-Table1[[#This Row],[Date Notice of Complete Application Issued]], "")</f>
        <v/>
      </c>
      <c r="J344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4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4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47" s="74" t="str">
        <f>IF(Table1[[#This Row],[Was there an agreed upon decision date?]]="Yes",
    "Mutually agreed timeline",
    IF(ISNUMBER(Table1[[#This Row],[Total Active Review Days 
(without pauses)]]),
        IF(Table1[[#This Row],[Total Active Review Days 
(without pauses)]] &gt; Table1[[#This Row],[Deadline 
(Hidden Helper)]], "Yes", "No"),
    ""))</f>
        <v/>
      </c>
      <c r="N3447" s="8"/>
      <c r="O3447" s="8"/>
      <c r="BU3447"/>
      <c r="BV3447"/>
    </row>
    <row r="3448" spans="1:74" x14ac:dyDescent="0.25">
      <c r="A3448" s="18"/>
      <c r="B3448" s="20"/>
      <c r="C3448" s="72"/>
      <c r="D3448" s="19"/>
      <c r="E3448" s="20"/>
      <c r="F3448" s="20"/>
      <c r="G3448" s="19"/>
      <c r="H3448" s="19"/>
      <c r="I3448" s="76" t="str">
        <f>IF(AND(Table1[[#This Row],[Was this permit part of a consolidated review?]]="No", Table1[[#This Row],[Date Notice of Complete Application Issued]]&lt;&gt;"", Table1[[#This Row],[Date of Decision]]&lt;&gt;""), Table1[[#This Row],[Date of Decision]]-Table1[[#This Row],[Date Notice of Complete Application Issued]], "")</f>
        <v/>
      </c>
      <c r="J344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4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4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48" s="74" t="str">
        <f>IF(Table1[[#This Row],[Was there an agreed upon decision date?]]="Yes",
    "Mutually agreed timeline",
    IF(ISNUMBER(Table1[[#This Row],[Total Active Review Days 
(without pauses)]]),
        IF(Table1[[#This Row],[Total Active Review Days 
(without pauses)]] &gt; Table1[[#This Row],[Deadline 
(Hidden Helper)]], "Yes", "No"),
    ""))</f>
        <v/>
      </c>
      <c r="N3448" s="8"/>
      <c r="O3448" s="8"/>
      <c r="BU3448"/>
      <c r="BV3448"/>
    </row>
    <row r="3449" spans="1:74" x14ac:dyDescent="0.25">
      <c r="A3449" s="18"/>
      <c r="B3449" s="20"/>
      <c r="C3449" s="72"/>
      <c r="D3449" s="19"/>
      <c r="E3449" s="20"/>
      <c r="F3449" s="20"/>
      <c r="G3449" s="19"/>
      <c r="H3449" s="19"/>
      <c r="I3449" s="76" t="str">
        <f>IF(AND(Table1[[#This Row],[Was this permit part of a consolidated review?]]="No", Table1[[#This Row],[Date Notice of Complete Application Issued]]&lt;&gt;"", Table1[[#This Row],[Date of Decision]]&lt;&gt;""), Table1[[#This Row],[Date of Decision]]-Table1[[#This Row],[Date Notice of Complete Application Issued]], "")</f>
        <v/>
      </c>
      <c r="J344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4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4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49" s="74" t="str">
        <f>IF(Table1[[#This Row],[Was there an agreed upon decision date?]]="Yes",
    "Mutually agreed timeline",
    IF(ISNUMBER(Table1[[#This Row],[Total Active Review Days 
(without pauses)]]),
        IF(Table1[[#This Row],[Total Active Review Days 
(without pauses)]] &gt; Table1[[#This Row],[Deadline 
(Hidden Helper)]], "Yes", "No"),
    ""))</f>
        <v/>
      </c>
      <c r="N3449" s="8"/>
      <c r="O3449" s="8"/>
      <c r="BU3449"/>
      <c r="BV3449"/>
    </row>
    <row r="3450" spans="1:74" x14ac:dyDescent="0.25">
      <c r="A3450" s="18"/>
      <c r="B3450" s="20"/>
      <c r="C3450" s="72"/>
      <c r="D3450" s="19"/>
      <c r="E3450" s="20"/>
      <c r="F3450" s="20"/>
      <c r="G3450" s="19"/>
      <c r="H3450" s="19"/>
      <c r="I3450" s="76" t="str">
        <f>IF(AND(Table1[[#This Row],[Was this permit part of a consolidated review?]]="No", Table1[[#This Row],[Date Notice of Complete Application Issued]]&lt;&gt;"", Table1[[#This Row],[Date of Decision]]&lt;&gt;""), Table1[[#This Row],[Date of Decision]]-Table1[[#This Row],[Date Notice of Complete Application Issued]], "")</f>
        <v/>
      </c>
      <c r="J345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5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5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50" s="74" t="str">
        <f>IF(Table1[[#This Row],[Was there an agreed upon decision date?]]="Yes",
    "Mutually agreed timeline",
    IF(ISNUMBER(Table1[[#This Row],[Total Active Review Days 
(without pauses)]]),
        IF(Table1[[#This Row],[Total Active Review Days 
(without pauses)]] &gt; Table1[[#This Row],[Deadline 
(Hidden Helper)]], "Yes", "No"),
    ""))</f>
        <v/>
      </c>
      <c r="N3450" s="8"/>
      <c r="O3450" s="8"/>
      <c r="BU3450"/>
      <c r="BV3450"/>
    </row>
    <row r="3451" spans="1:74" x14ac:dyDescent="0.25">
      <c r="A3451" s="18"/>
      <c r="B3451" s="20"/>
      <c r="C3451" s="72"/>
      <c r="D3451" s="19"/>
      <c r="E3451" s="20"/>
      <c r="F3451" s="20"/>
      <c r="G3451" s="19"/>
      <c r="H3451" s="19"/>
      <c r="I3451" s="76" t="str">
        <f>IF(AND(Table1[[#This Row],[Was this permit part of a consolidated review?]]="No", Table1[[#This Row],[Date Notice of Complete Application Issued]]&lt;&gt;"", Table1[[#This Row],[Date of Decision]]&lt;&gt;""), Table1[[#This Row],[Date of Decision]]-Table1[[#This Row],[Date Notice of Complete Application Issued]], "")</f>
        <v/>
      </c>
      <c r="J345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5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5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51" s="74" t="str">
        <f>IF(Table1[[#This Row],[Was there an agreed upon decision date?]]="Yes",
    "Mutually agreed timeline",
    IF(ISNUMBER(Table1[[#This Row],[Total Active Review Days 
(without pauses)]]),
        IF(Table1[[#This Row],[Total Active Review Days 
(without pauses)]] &gt; Table1[[#This Row],[Deadline 
(Hidden Helper)]], "Yes", "No"),
    ""))</f>
        <v/>
      </c>
      <c r="N3451" s="8"/>
      <c r="O3451" s="8"/>
      <c r="BU3451"/>
      <c r="BV3451"/>
    </row>
    <row r="3452" spans="1:74" x14ac:dyDescent="0.25">
      <c r="A3452" s="18"/>
      <c r="B3452" s="20"/>
      <c r="C3452" s="72"/>
      <c r="D3452" s="19"/>
      <c r="E3452" s="20"/>
      <c r="F3452" s="20"/>
      <c r="G3452" s="19"/>
      <c r="H3452" s="19"/>
      <c r="I3452" s="76" t="str">
        <f>IF(AND(Table1[[#This Row],[Was this permit part of a consolidated review?]]="No", Table1[[#This Row],[Date Notice of Complete Application Issued]]&lt;&gt;"", Table1[[#This Row],[Date of Decision]]&lt;&gt;""), Table1[[#This Row],[Date of Decision]]-Table1[[#This Row],[Date Notice of Complete Application Issued]], "")</f>
        <v/>
      </c>
      <c r="J345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5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5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52" s="74" t="str">
        <f>IF(Table1[[#This Row],[Was there an agreed upon decision date?]]="Yes",
    "Mutually agreed timeline",
    IF(ISNUMBER(Table1[[#This Row],[Total Active Review Days 
(without pauses)]]),
        IF(Table1[[#This Row],[Total Active Review Days 
(without pauses)]] &gt; Table1[[#This Row],[Deadline 
(Hidden Helper)]], "Yes", "No"),
    ""))</f>
        <v/>
      </c>
      <c r="N3452" s="8"/>
      <c r="O3452" s="8"/>
      <c r="BU3452"/>
      <c r="BV3452"/>
    </row>
    <row r="3453" spans="1:74" x14ac:dyDescent="0.25">
      <c r="A3453" s="18"/>
      <c r="B3453" s="20"/>
      <c r="C3453" s="72"/>
      <c r="D3453" s="19"/>
      <c r="E3453" s="20"/>
      <c r="F3453" s="20"/>
      <c r="G3453" s="19"/>
      <c r="H3453" s="19"/>
      <c r="I3453" s="76" t="str">
        <f>IF(AND(Table1[[#This Row],[Was this permit part of a consolidated review?]]="No", Table1[[#This Row],[Date Notice of Complete Application Issued]]&lt;&gt;"", Table1[[#This Row],[Date of Decision]]&lt;&gt;""), Table1[[#This Row],[Date of Decision]]-Table1[[#This Row],[Date Notice of Complete Application Issued]], "")</f>
        <v/>
      </c>
      <c r="J345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5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5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53" s="74" t="str">
        <f>IF(Table1[[#This Row],[Was there an agreed upon decision date?]]="Yes",
    "Mutually agreed timeline",
    IF(ISNUMBER(Table1[[#This Row],[Total Active Review Days 
(without pauses)]]),
        IF(Table1[[#This Row],[Total Active Review Days 
(without pauses)]] &gt; Table1[[#This Row],[Deadline 
(Hidden Helper)]], "Yes", "No"),
    ""))</f>
        <v/>
      </c>
      <c r="N3453" s="8"/>
      <c r="O3453" s="8"/>
      <c r="BU3453"/>
      <c r="BV3453"/>
    </row>
    <row r="3454" spans="1:74" x14ac:dyDescent="0.25">
      <c r="A3454" s="18"/>
      <c r="B3454" s="20"/>
      <c r="C3454" s="72"/>
      <c r="D3454" s="19"/>
      <c r="E3454" s="20"/>
      <c r="F3454" s="20"/>
      <c r="G3454" s="19"/>
      <c r="H3454" s="19"/>
      <c r="I3454" s="76" t="str">
        <f>IF(AND(Table1[[#This Row],[Was this permit part of a consolidated review?]]="No", Table1[[#This Row],[Date Notice of Complete Application Issued]]&lt;&gt;"", Table1[[#This Row],[Date of Decision]]&lt;&gt;""), Table1[[#This Row],[Date of Decision]]-Table1[[#This Row],[Date Notice of Complete Application Issued]], "")</f>
        <v/>
      </c>
      <c r="J345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5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5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54" s="74" t="str">
        <f>IF(Table1[[#This Row],[Was there an agreed upon decision date?]]="Yes",
    "Mutually agreed timeline",
    IF(ISNUMBER(Table1[[#This Row],[Total Active Review Days 
(without pauses)]]),
        IF(Table1[[#This Row],[Total Active Review Days 
(without pauses)]] &gt; Table1[[#This Row],[Deadline 
(Hidden Helper)]], "Yes", "No"),
    ""))</f>
        <v/>
      </c>
      <c r="N3454" s="8"/>
      <c r="O3454" s="8"/>
      <c r="BU3454"/>
      <c r="BV3454"/>
    </row>
    <row r="3455" spans="1:74" x14ac:dyDescent="0.25">
      <c r="A3455" s="18"/>
      <c r="B3455" s="20"/>
      <c r="C3455" s="72"/>
      <c r="D3455" s="19"/>
      <c r="E3455" s="20"/>
      <c r="F3455" s="20"/>
      <c r="G3455" s="19"/>
      <c r="H3455" s="19"/>
      <c r="I3455" s="76" t="str">
        <f>IF(AND(Table1[[#This Row],[Was this permit part of a consolidated review?]]="No", Table1[[#This Row],[Date Notice of Complete Application Issued]]&lt;&gt;"", Table1[[#This Row],[Date of Decision]]&lt;&gt;""), Table1[[#This Row],[Date of Decision]]-Table1[[#This Row],[Date Notice of Complete Application Issued]], "")</f>
        <v/>
      </c>
      <c r="J345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5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5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55" s="74" t="str">
        <f>IF(Table1[[#This Row],[Was there an agreed upon decision date?]]="Yes",
    "Mutually agreed timeline",
    IF(ISNUMBER(Table1[[#This Row],[Total Active Review Days 
(without pauses)]]),
        IF(Table1[[#This Row],[Total Active Review Days 
(without pauses)]] &gt; Table1[[#This Row],[Deadline 
(Hidden Helper)]], "Yes", "No"),
    ""))</f>
        <v/>
      </c>
      <c r="N3455" s="8"/>
      <c r="O3455" s="8"/>
      <c r="BU3455"/>
      <c r="BV3455"/>
    </row>
    <row r="3456" spans="1:74" x14ac:dyDescent="0.25">
      <c r="A3456" s="18"/>
      <c r="B3456" s="20"/>
      <c r="C3456" s="72"/>
      <c r="D3456" s="19"/>
      <c r="E3456" s="20"/>
      <c r="F3456" s="20"/>
      <c r="G3456" s="19"/>
      <c r="H3456" s="19"/>
      <c r="I3456" s="76" t="str">
        <f>IF(AND(Table1[[#This Row],[Was this permit part of a consolidated review?]]="No", Table1[[#This Row],[Date Notice of Complete Application Issued]]&lt;&gt;"", Table1[[#This Row],[Date of Decision]]&lt;&gt;""), Table1[[#This Row],[Date of Decision]]-Table1[[#This Row],[Date Notice of Complete Application Issued]], "")</f>
        <v/>
      </c>
      <c r="J345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5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5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56" s="74" t="str">
        <f>IF(Table1[[#This Row],[Was there an agreed upon decision date?]]="Yes",
    "Mutually agreed timeline",
    IF(ISNUMBER(Table1[[#This Row],[Total Active Review Days 
(without pauses)]]),
        IF(Table1[[#This Row],[Total Active Review Days 
(without pauses)]] &gt; Table1[[#This Row],[Deadline 
(Hidden Helper)]], "Yes", "No"),
    ""))</f>
        <v/>
      </c>
      <c r="N3456" s="8"/>
      <c r="O3456" s="8"/>
      <c r="BU3456"/>
      <c r="BV3456"/>
    </row>
    <row r="3457" spans="1:74" x14ac:dyDescent="0.25">
      <c r="A3457" s="18"/>
      <c r="B3457" s="20"/>
      <c r="C3457" s="72"/>
      <c r="D3457" s="19"/>
      <c r="E3457" s="20"/>
      <c r="F3457" s="20"/>
      <c r="G3457" s="19"/>
      <c r="H3457" s="19"/>
      <c r="I3457" s="76" t="str">
        <f>IF(AND(Table1[[#This Row],[Was this permit part of a consolidated review?]]="No", Table1[[#This Row],[Date Notice of Complete Application Issued]]&lt;&gt;"", Table1[[#This Row],[Date of Decision]]&lt;&gt;""), Table1[[#This Row],[Date of Decision]]-Table1[[#This Row],[Date Notice of Complete Application Issued]], "")</f>
        <v/>
      </c>
      <c r="J345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5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5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57" s="74" t="str">
        <f>IF(Table1[[#This Row],[Was there an agreed upon decision date?]]="Yes",
    "Mutually agreed timeline",
    IF(ISNUMBER(Table1[[#This Row],[Total Active Review Days 
(without pauses)]]),
        IF(Table1[[#This Row],[Total Active Review Days 
(without pauses)]] &gt; Table1[[#This Row],[Deadline 
(Hidden Helper)]], "Yes", "No"),
    ""))</f>
        <v/>
      </c>
      <c r="N3457" s="8"/>
      <c r="O3457" s="8"/>
      <c r="BU3457"/>
      <c r="BV3457"/>
    </row>
    <row r="3458" spans="1:74" x14ac:dyDescent="0.25">
      <c r="A3458" s="18"/>
      <c r="B3458" s="20"/>
      <c r="C3458" s="72"/>
      <c r="D3458" s="19"/>
      <c r="E3458" s="20"/>
      <c r="F3458" s="20"/>
      <c r="G3458" s="19"/>
      <c r="H3458" s="19"/>
      <c r="I3458" s="76" t="str">
        <f>IF(AND(Table1[[#This Row],[Was this permit part of a consolidated review?]]="No", Table1[[#This Row],[Date Notice of Complete Application Issued]]&lt;&gt;"", Table1[[#This Row],[Date of Decision]]&lt;&gt;""), Table1[[#This Row],[Date of Decision]]-Table1[[#This Row],[Date Notice of Complete Application Issued]], "")</f>
        <v/>
      </c>
      <c r="J345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5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5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58" s="74" t="str">
        <f>IF(Table1[[#This Row],[Was there an agreed upon decision date?]]="Yes",
    "Mutually agreed timeline",
    IF(ISNUMBER(Table1[[#This Row],[Total Active Review Days 
(without pauses)]]),
        IF(Table1[[#This Row],[Total Active Review Days 
(without pauses)]] &gt; Table1[[#This Row],[Deadline 
(Hidden Helper)]], "Yes", "No"),
    ""))</f>
        <v/>
      </c>
      <c r="N3458" s="8"/>
      <c r="O3458" s="8"/>
      <c r="BU3458"/>
      <c r="BV3458"/>
    </row>
    <row r="3459" spans="1:74" x14ac:dyDescent="0.25">
      <c r="A3459" s="18"/>
      <c r="B3459" s="20"/>
      <c r="C3459" s="72"/>
      <c r="D3459" s="19"/>
      <c r="E3459" s="20"/>
      <c r="F3459" s="20"/>
      <c r="G3459" s="19"/>
      <c r="H3459" s="19"/>
      <c r="I3459" s="76" t="str">
        <f>IF(AND(Table1[[#This Row],[Was this permit part of a consolidated review?]]="No", Table1[[#This Row],[Date Notice of Complete Application Issued]]&lt;&gt;"", Table1[[#This Row],[Date of Decision]]&lt;&gt;""), Table1[[#This Row],[Date of Decision]]-Table1[[#This Row],[Date Notice of Complete Application Issued]], "")</f>
        <v/>
      </c>
      <c r="J345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5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5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59" s="74" t="str">
        <f>IF(Table1[[#This Row],[Was there an agreed upon decision date?]]="Yes",
    "Mutually agreed timeline",
    IF(ISNUMBER(Table1[[#This Row],[Total Active Review Days 
(without pauses)]]),
        IF(Table1[[#This Row],[Total Active Review Days 
(without pauses)]] &gt; Table1[[#This Row],[Deadline 
(Hidden Helper)]], "Yes", "No"),
    ""))</f>
        <v/>
      </c>
      <c r="N3459" s="8"/>
      <c r="O3459" s="8"/>
      <c r="BU3459"/>
      <c r="BV3459"/>
    </row>
    <row r="3460" spans="1:74" x14ac:dyDescent="0.25">
      <c r="A3460" s="18"/>
      <c r="B3460" s="20"/>
      <c r="C3460" s="72"/>
      <c r="D3460" s="19"/>
      <c r="E3460" s="20"/>
      <c r="F3460" s="20"/>
      <c r="G3460" s="19"/>
      <c r="H3460" s="19"/>
      <c r="I3460" s="76" t="str">
        <f>IF(AND(Table1[[#This Row],[Was this permit part of a consolidated review?]]="No", Table1[[#This Row],[Date Notice of Complete Application Issued]]&lt;&gt;"", Table1[[#This Row],[Date of Decision]]&lt;&gt;""), Table1[[#This Row],[Date of Decision]]-Table1[[#This Row],[Date Notice of Complete Application Issued]], "")</f>
        <v/>
      </c>
      <c r="J346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6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6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60" s="74" t="str">
        <f>IF(Table1[[#This Row],[Was there an agreed upon decision date?]]="Yes",
    "Mutually agreed timeline",
    IF(ISNUMBER(Table1[[#This Row],[Total Active Review Days 
(without pauses)]]),
        IF(Table1[[#This Row],[Total Active Review Days 
(without pauses)]] &gt; Table1[[#This Row],[Deadline 
(Hidden Helper)]], "Yes", "No"),
    ""))</f>
        <v/>
      </c>
      <c r="N3460" s="8"/>
      <c r="O3460" s="8"/>
      <c r="BU3460"/>
      <c r="BV3460"/>
    </row>
    <row r="3461" spans="1:74" x14ac:dyDescent="0.25">
      <c r="A3461" s="18"/>
      <c r="B3461" s="20"/>
      <c r="C3461" s="72"/>
      <c r="D3461" s="19"/>
      <c r="E3461" s="20"/>
      <c r="F3461" s="20"/>
      <c r="G3461" s="19"/>
      <c r="H3461" s="19"/>
      <c r="I3461" s="76" t="str">
        <f>IF(AND(Table1[[#This Row],[Was this permit part of a consolidated review?]]="No", Table1[[#This Row],[Date Notice of Complete Application Issued]]&lt;&gt;"", Table1[[#This Row],[Date of Decision]]&lt;&gt;""), Table1[[#This Row],[Date of Decision]]-Table1[[#This Row],[Date Notice of Complete Application Issued]], "")</f>
        <v/>
      </c>
      <c r="J346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6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6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61" s="74" t="str">
        <f>IF(Table1[[#This Row],[Was there an agreed upon decision date?]]="Yes",
    "Mutually agreed timeline",
    IF(ISNUMBER(Table1[[#This Row],[Total Active Review Days 
(without pauses)]]),
        IF(Table1[[#This Row],[Total Active Review Days 
(without pauses)]] &gt; Table1[[#This Row],[Deadline 
(Hidden Helper)]], "Yes", "No"),
    ""))</f>
        <v/>
      </c>
      <c r="N3461" s="8"/>
      <c r="O3461" s="8"/>
      <c r="BU3461"/>
      <c r="BV3461"/>
    </row>
    <row r="3462" spans="1:74" x14ac:dyDescent="0.25">
      <c r="A3462" s="18"/>
      <c r="B3462" s="20"/>
      <c r="C3462" s="72"/>
      <c r="D3462" s="19"/>
      <c r="E3462" s="20"/>
      <c r="F3462" s="20"/>
      <c r="G3462" s="19"/>
      <c r="H3462" s="19"/>
      <c r="I3462" s="76" t="str">
        <f>IF(AND(Table1[[#This Row],[Was this permit part of a consolidated review?]]="No", Table1[[#This Row],[Date Notice of Complete Application Issued]]&lt;&gt;"", Table1[[#This Row],[Date of Decision]]&lt;&gt;""), Table1[[#This Row],[Date of Decision]]-Table1[[#This Row],[Date Notice of Complete Application Issued]], "")</f>
        <v/>
      </c>
      <c r="J346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6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6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62" s="74" t="str">
        <f>IF(Table1[[#This Row],[Was there an agreed upon decision date?]]="Yes",
    "Mutually agreed timeline",
    IF(ISNUMBER(Table1[[#This Row],[Total Active Review Days 
(without pauses)]]),
        IF(Table1[[#This Row],[Total Active Review Days 
(without pauses)]] &gt; Table1[[#This Row],[Deadline 
(Hidden Helper)]], "Yes", "No"),
    ""))</f>
        <v/>
      </c>
      <c r="N3462" s="8"/>
      <c r="O3462" s="8"/>
      <c r="BU3462"/>
      <c r="BV3462"/>
    </row>
    <row r="3463" spans="1:74" x14ac:dyDescent="0.25">
      <c r="A3463" s="18"/>
      <c r="B3463" s="20"/>
      <c r="C3463" s="72"/>
      <c r="D3463" s="19"/>
      <c r="E3463" s="20"/>
      <c r="F3463" s="20"/>
      <c r="G3463" s="19"/>
      <c r="H3463" s="19"/>
      <c r="I3463" s="76" t="str">
        <f>IF(AND(Table1[[#This Row],[Was this permit part of a consolidated review?]]="No", Table1[[#This Row],[Date Notice of Complete Application Issued]]&lt;&gt;"", Table1[[#This Row],[Date of Decision]]&lt;&gt;""), Table1[[#This Row],[Date of Decision]]-Table1[[#This Row],[Date Notice of Complete Application Issued]], "")</f>
        <v/>
      </c>
      <c r="J346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6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6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63" s="74" t="str">
        <f>IF(Table1[[#This Row],[Was there an agreed upon decision date?]]="Yes",
    "Mutually agreed timeline",
    IF(ISNUMBER(Table1[[#This Row],[Total Active Review Days 
(without pauses)]]),
        IF(Table1[[#This Row],[Total Active Review Days 
(without pauses)]] &gt; Table1[[#This Row],[Deadline 
(Hidden Helper)]], "Yes", "No"),
    ""))</f>
        <v/>
      </c>
      <c r="N3463" s="8"/>
      <c r="O3463" s="8"/>
      <c r="BU3463"/>
      <c r="BV3463"/>
    </row>
    <row r="3464" spans="1:74" x14ac:dyDescent="0.25">
      <c r="A3464" s="18"/>
      <c r="B3464" s="20"/>
      <c r="C3464" s="72"/>
      <c r="D3464" s="19"/>
      <c r="E3464" s="20"/>
      <c r="F3464" s="20"/>
      <c r="G3464" s="19"/>
      <c r="H3464" s="19"/>
      <c r="I3464" s="76" t="str">
        <f>IF(AND(Table1[[#This Row],[Was this permit part of a consolidated review?]]="No", Table1[[#This Row],[Date Notice of Complete Application Issued]]&lt;&gt;"", Table1[[#This Row],[Date of Decision]]&lt;&gt;""), Table1[[#This Row],[Date of Decision]]-Table1[[#This Row],[Date Notice of Complete Application Issued]], "")</f>
        <v/>
      </c>
      <c r="J346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6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6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64" s="74" t="str">
        <f>IF(Table1[[#This Row],[Was there an agreed upon decision date?]]="Yes",
    "Mutually agreed timeline",
    IF(ISNUMBER(Table1[[#This Row],[Total Active Review Days 
(without pauses)]]),
        IF(Table1[[#This Row],[Total Active Review Days 
(without pauses)]] &gt; Table1[[#This Row],[Deadline 
(Hidden Helper)]], "Yes", "No"),
    ""))</f>
        <v/>
      </c>
      <c r="N3464" s="8"/>
      <c r="O3464" s="8"/>
      <c r="BU3464"/>
      <c r="BV3464"/>
    </row>
    <row r="3465" spans="1:74" x14ac:dyDescent="0.25">
      <c r="A3465" s="18"/>
      <c r="B3465" s="20"/>
      <c r="C3465" s="72"/>
      <c r="D3465" s="19"/>
      <c r="E3465" s="20"/>
      <c r="F3465" s="20"/>
      <c r="G3465" s="19"/>
      <c r="H3465" s="19"/>
      <c r="I3465" s="76" t="str">
        <f>IF(AND(Table1[[#This Row],[Was this permit part of a consolidated review?]]="No", Table1[[#This Row],[Date Notice of Complete Application Issued]]&lt;&gt;"", Table1[[#This Row],[Date of Decision]]&lt;&gt;""), Table1[[#This Row],[Date of Decision]]-Table1[[#This Row],[Date Notice of Complete Application Issued]], "")</f>
        <v/>
      </c>
      <c r="J346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6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6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65" s="74" t="str">
        <f>IF(Table1[[#This Row],[Was there an agreed upon decision date?]]="Yes",
    "Mutually agreed timeline",
    IF(ISNUMBER(Table1[[#This Row],[Total Active Review Days 
(without pauses)]]),
        IF(Table1[[#This Row],[Total Active Review Days 
(without pauses)]] &gt; Table1[[#This Row],[Deadline 
(Hidden Helper)]], "Yes", "No"),
    ""))</f>
        <v/>
      </c>
      <c r="N3465" s="8"/>
      <c r="O3465" s="8"/>
      <c r="BU3465"/>
      <c r="BV3465"/>
    </row>
    <row r="3466" spans="1:74" x14ac:dyDescent="0.25">
      <c r="A3466" s="18"/>
      <c r="B3466" s="20"/>
      <c r="C3466" s="72"/>
      <c r="D3466" s="19"/>
      <c r="E3466" s="20"/>
      <c r="F3466" s="20"/>
      <c r="G3466" s="19"/>
      <c r="H3466" s="19"/>
      <c r="I3466" s="76" t="str">
        <f>IF(AND(Table1[[#This Row],[Was this permit part of a consolidated review?]]="No", Table1[[#This Row],[Date Notice of Complete Application Issued]]&lt;&gt;"", Table1[[#This Row],[Date of Decision]]&lt;&gt;""), Table1[[#This Row],[Date of Decision]]-Table1[[#This Row],[Date Notice of Complete Application Issued]], "")</f>
        <v/>
      </c>
      <c r="J346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6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6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66" s="74" t="str">
        <f>IF(Table1[[#This Row],[Was there an agreed upon decision date?]]="Yes",
    "Mutually agreed timeline",
    IF(ISNUMBER(Table1[[#This Row],[Total Active Review Days 
(without pauses)]]),
        IF(Table1[[#This Row],[Total Active Review Days 
(without pauses)]] &gt; Table1[[#This Row],[Deadline 
(Hidden Helper)]], "Yes", "No"),
    ""))</f>
        <v/>
      </c>
      <c r="N3466" s="8"/>
      <c r="O3466" s="8"/>
      <c r="BU3466"/>
      <c r="BV3466"/>
    </row>
    <row r="3467" spans="1:74" x14ac:dyDescent="0.25">
      <c r="A3467" s="18"/>
      <c r="B3467" s="20"/>
      <c r="C3467" s="72"/>
      <c r="D3467" s="19"/>
      <c r="E3467" s="20"/>
      <c r="F3467" s="20"/>
      <c r="G3467" s="19"/>
      <c r="H3467" s="19"/>
      <c r="I3467" s="76" t="str">
        <f>IF(AND(Table1[[#This Row],[Was this permit part of a consolidated review?]]="No", Table1[[#This Row],[Date Notice of Complete Application Issued]]&lt;&gt;"", Table1[[#This Row],[Date of Decision]]&lt;&gt;""), Table1[[#This Row],[Date of Decision]]-Table1[[#This Row],[Date Notice of Complete Application Issued]], "")</f>
        <v/>
      </c>
      <c r="J346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6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6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67" s="74" t="str">
        <f>IF(Table1[[#This Row],[Was there an agreed upon decision date?]]="Yes",
    "Mutually agreed timeline",
    IF(ISNUMBER(Table1[[#This Row],[Total Active Review Days 
(without pauses)]]),
        IF(Table1[[#This Row],[Total Active Review Days 
(without pauses)]] &gt; Table1[[#This Row],[Deadline 
(Hidden Helper)]], "Yes", "No"),
    ""))</f>
        <v/>
      </c>
      <c r="N3467" s="8"/>
      <c r="O3467" s="8"/>
      <c r="BU3467"/>
      <c r="BV3467"/>
    </row>
    <row r="3468" spans="1:74" x14ac:dyDescent="0.25">
      <c r="A3468" s="18"/>
      <c r="B3468" s="20"/>
      <c r="C3468" s="72"/>
      <c r="D3468" s="19"/>
      <c r="E3468" s="20"/>
      <c r="F3468" s="20"/>
      <c r="G3468" s="19"/>
      <c r="H3468" s="19"/>
      <c r="I3468" s="76" t="str">
        <f>IF(AND(Table1[[#This Row],[Was this permit part of a consolidated review?]]="No", Table1[[#This Row],[Date Notice of Complete Application Issued]]&lt;&gt;"", Table1[[#This Row],[Date of Decision]]&lt;&gt;""), Table1[[#This Row],[Date of Decision]]-Table1[[#This Row],[Date Notice of Complete Application Issued]], "")</f>
        <v/>
      </c>
      <c r="J346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6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6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68" s="74" t="str">
        <f>IF(Table1[[#This Row],[Was there an agreed upon decision date?]]="Yes",
    "Mutually agreed timeline",
    IF(ISNUMBER(Table1[[#This Row],[Total Active Review Days 
(without pauses)]]),
        IF(Table1[[#This Row],[Total Active Review Days 
(without pauses)]] &gt; Table1[[#This Row],[Deadline 
(Hidden Helper)]], "Yes", "No"),
    ""))</f>
        <v/>
      </c>
      <c r="N3468" s="8"/>
      <c r="O3468" s="8"/>
      <c r="BU3468"/>
      <c r="BV3468"/>
    </row>
    <row r="3469" spans="1:74" x14ac:dyDescent="0.25">
      <c r="A3469" s="18"/>
      <c r="B3469" s="20"/>
      <c r="C3469" s="72"/>
      <c r="D3469" s="19"/>
      <c r="E3469" s="20"/>
      <c r="F3469" s="20"/>
      <c r="G3469" s="19"/>
      <c r="H3469" s="19"/>
      <c r="I3469" s="76" t="str">
        <f>IF(AND(Table1[[#This Row],[Was this permit part of a consolidated review?]]="No", Table1[[#This Row],[Date Notice of Complete Application Issued]]&lt;&gt;"", Table1[[#This Row],[Date of Decision]]&lt;&gt;""), Table1[[#This Row],[Date of Decision]]-Table1[[#This Row],[Date Notice of Complete Application Issued]], "")</f>
        <v/>
      </c>
      <c r="J346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6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6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69" s="74" t="str">
        <f>IF(Table1[[#This Row],[Was there an agreed upon decision date?]]="Yes",
    "Mutually agreed timeline",
    IF(ISNUMBER(Table1[[#This Row],[Total Active Review Days 
(without pauses)]]),
        IF(Table1[[#This Row],[Total Active Review Days 
(without pauses)]] &gt; Table1[[#This Row],[Deadline 
(Hidden Helper)]], "Yes", "No"),
    ""))</f>
        <v/>
      </c>
      <c r="N3469" s="8"/>
      <c r="O3469" s="8"/>
      <c r="BU3469"/>
      <c r="BV3469"/>
    </row>
    <row r="3470" spans="1:74" x14ac:dyDescent="0.25">
      <c r="A3470" s="18"/>
      <c r="B3470" s="20"/>
      <c r="C3470" s="72"/>
      <c r="D3470" s="19"/>
      <c r="E3470" s="20"/>
      <c r="F3470" s="20"/>
      <c r="G3470" s="19"/>
      <c r="H3470" s="19"/>
      <c r="I3470" s="76" t="str">
        <f>IF(AND(Table1[[#This Row],[Was this permit part of a consolidated review?]]="No", Table1[[#This Row],[Date Notice of Complete Application Issued]]&lt;&gt;"", Table1[[#This Row],[Date of Decision]]&lt;&gt;""), Table1[[#This Row],[Date of Decision]]-Table1[[#This Row],[Date Notice of Complete Application Issued]], "")</f>
        <v/>
      </c>
      <c r="J347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7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7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70" s="74" t="str">
        <f>IF(Table1[[#This Row],[Was there an agreed upon decision date?]]="Yes",
    "Mutually agreed timeline",
    IF(ISNUMBER(Table1[[#This Row],[Total Active Review Days 
(without pauses)]]),
        IF(Table1[[#This Row],[Total Active Review Days 
(without pauses)]] &gt; Table1[[#This Row],[Deadline 
(Hidden Helper)]], "Yes", "No"),
    ""))</f>
        <v/>
      </c>
      <c r="N3470" s="8"/>
      <c r="O3470" s="8"/>
      <c r="BU3470"/>
      <c r="BV3470"/>
    </row>
    <row r="3471" spans="1:74" x14ac:dyDescent="0.25">
      <c r="A3471" s="18"/>
      <c r="B3471" s="20"/>
      <c r="C3471" s="72"/>
      <c r="D3471" s="19"/>
      <c r="E3471" s="20"/>
      <c r="F3471" s="20"/>
      <c r="G3471" s="19"/>
      <c r="H3471" s="19"/>
      <c r="I3471" s="76" t="str">
        <f>IF(AND(Table1[[#This Row],[Was this permit part of a consolidated review?]]="No", Table1[[#This Row],[Date Notice of Complete Application Issued]]&lt;&gt;"", Table1[[#This Row],[Date of Decision]]&lt;&gt;""), Table1[[#This Row],[Date of Decision]]-Table1[[#This Row],[Date Notice of Complete Application Issued]], "")</f>
        <v/>
      </c>
      <c r="J347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7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7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71" s="74" t="str">
        <f>IF(Table1[[#This Row],[Was there an agreed upon decision date?]]="Yes",
    "Mutually agreed timeline",
    IF(ISNUMBER(Table1[[#This Row],[Total Active Review Days 
(without pauses)]]),
        IF(Table1[[#This Row],[Total Active Review Days 
(without pauses)]] &gt; Table1[[#This Row],[Deadline 
(Hidden Helper)]], "Yes", "No"),
    ""))</f>
        <v/>
      </c>
      <c r="N3471" s="8"/>
      <c r="O3471" s="8"/>
      <c r="BU3471"/>
      <c r="BV3471"/>
    </row>
    <row r="3472" spans="1:74" x14ac:dyDescent="0.25">
      <c r="A3472" s="18"/>
      <c r="B3472" s="20"/>
      <c r="C3472" s="72"/>
      <c r="D3472" s="19"/>
      <c r="E3472" s="20"/>
      <c r="F3472" s="20"/>
      <c r="G3472" s="19"/>
      <c r="H3472" s="19"/>
      <c r="I3472" s="76" t="str">
        <f>IF(AND(Table1[[#This Row],[Was this permit part of a consolidated review?]]="No", Table1[[#This Row],[Date Notice of Complete Application Issued]]&lt;&gt;"", Table1[[#This Row],[Date of Decision]]&lt;&gt;""), Table1[[#This Row],[Date of Decision]]-Table1[[#This Row],[Date Notice of Complete Application Issued]], "")</f>
        <v/>
      </c>
      <c r="J347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7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7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72" s="74" t="str">
        <f>IF(Table1[[#This Row],[Was there an agreed upon decision date?]]="Yes",
    "Mutually agreed timeline",
    IF(ISNUMBER(Table1[[#This Row],[Total Active Review Days 
(without pauses)]]),
        IF(Table1[[#This Row],[Total Active Review Days 
(without pauses)]] &gt; Table1[[#This Row],[Deadline 
(Hidden Helper)]], "Yes", "No"),
    ""))</f>
        <v/>
      </c>
      <c r="N3472" s="8"/>
      <c r="O3472" s="8"/>
      <c r="BU3472"/>
      <c r="BV3472"/>
    </row>
    <row r="3473" spans="1:74" x14ac:dyDescent="0.25">
      <c r="A3473" s="18"/>
      <c r="B3473" s="20"/>
      <c r="C3473" s="72"/>
      <c r="D3473" s="19"/>
      <c r="E3473" s="20"/>
      <c r="F3473" s="20"/>
      <c r="G3473" s="19"/>
      <c r="H3473" s="19"/>
      <c r="I3473" s="76" t="str">
        <f>IF(AND(Table1[[#This Row],[Was this permit part of a consolidated review?]]="No", Table1[[#This Row],[Date Notice of Complete Application Issued]]&lt;&gt;"", Table1[[#This Row],[Date of Decision]]&lt;&gt;""), Table1[[#This Row],[Date of Decision]]-Table1[[#This Row],[Date Notice of Complete Application Issued]], "")</f>
        <v/>
      </c>
      <c r="J347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7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7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73" s="74" t="str">
        <f>IF(Table1[[#This Row],[Was there an agreed upon decision date?]]="Yes",
    "Mutually agreed timeline",
    IF(ISNUMBER(Table1[[#This Row],[Total Active Review Days 
(without pauses)]]),
        IF(Table1[[#This Row],[Total Active Review Days 
(without pauses)]] &gt; Table1[[#This Row],[Deadline 
(Hidden Helper)]], "Yes", "No"),
    ""))</f>
        <v/>
      </c>
      <c r="N3473" s="8"/>
      <c r="O3473" s="8"/>
      <c r="BU3473"/>
      <c r="BV3473"/>
    </row>
    <row r="3474" spans="1:74" x14ac:dyDescent="0.25">
      <c r="A3474" s="18"/>
      <c r="B3474" s="20"/>
      <c r="C3474" s="72"/>
      <c r="D3474" s="19"/>
      <c r="E3474" s="20"/>
      <c r="F3474" s="20"/>
      <c r="G3474" s="19"/>
      <c r="H3474" s="19"/>
      <c r="I3474" s="76" t="str">
        <f>IF(AND(Table1[[#This Row],[Was this permit part of a consolidated review?]]="No", Table1[[#This Row],[Date Notice of Complete Application Issued]]&lt;&gt;"", Table1[[#This Row],[Date of Decision]]&lt;&gt;""), Table1[[#This Row],[Date of Decision]]-Table1[[#This Row],[Date Notice of Complete Application Issued]], "")</f>
        <v/>
      </c>
      <c r="J347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7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7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74" s="74" t="str">
        <f>IF(Table1[[#This Row],[Was there an agreed upon decision date?]]="Yes",
    "Mutually agreed timeline",
    IF(ISNUMBER(Table1[[#This Row],[Total Active Review Days 
(without pauses)]]),
        IF(Table1[[#This Row],[Total Active Review Days 
(without pauses)]] &gt; Table1[[#This Row],[Deadline 
(Hidden Helper)]], "Yes", "No"),
    ""))</f>
        <v/>
      </c>
      <c r="N3474" s="8"/>
      <c r="O3474" s="8"/>
      <c r="BU3474"/>
      <c r="BV3474"/>
    </row>
    <row r="3475" spans="1:74" x14ac:dyDescent="0.25">
      <c r="A3475" s="18"/>
      <c r="B3475" s="20"/>
      <c r="C3475" s="72"/>
      <c r="D3475" s="19"/>
      <c r="E3475" s="20"/>
      <c r="F3475" s="20"/>
      <c r="G3475" s="19"/>
      <c r="H3475" s="19"/>
      <c r="I3475" s="76" t="str">
        <f>IF(AND(Table1[[#This Row],[Was this permit part of a consolidated review?]]="No", Table1[[#This Row],[Date Notice of Complete Application Issued]]&lt;&gt;"", Table1[[#This Row],[Date of Decision]]&lt;&gt;""), Table1[[#This Row],[Date of Decision]]-Table1[[#This Row],[Date Notice of Complete Application Issued]], "")</f>
        <v/>
      </c>
      <c r="J347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7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7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75" s="74" t="str">
        <f>IF(Table1[[#This Row],[Was there an agreed upon decision date?]]="Yes",
    "Mutually agreed timeline",
    IF(ISNUMBER(Table1[[#This Row],[Total Active Review Days 
(without pauses)]]),
        IF(Table1[[#This Row],[Total Active Review Days 
(without pauses)]] &gt; Table1[[#This Row],[Deadline 
(Hidden Helper)]], "Yes", "No"),
    ""))</f>
        <v/>
      </c>
      <c r="N3475" s="8"/>
      <c r="O3475" s="8"/>
      <c r="BU3475"/>
      <c r="BV3475"/>
    </row>
    <row r="3476" spans="1:74" x14ac:dyDescent="0.25">
      <c r="A3476" s="18"/>
      <c r="B3476" s="20"/>
      <c r="C3476" s="72"/>
      <c r="D3476" s="19"/>
      <c r="E3476" s="20"/>
      <c r="F3476" s="20"/>
      <c r="G3476" s="19"/>
      <c r="H3476" s="19"/>
      <c r="I3476" s="76" t="str">
        <f>IF(AND(Table1[[#This Row],[Was this permit part of a consolidated review?]]="No", Table1[[#This Row],[Date Notice of Complete Application Issued]]&lt;&gt;"", Table1[[#This Row],[Date of Decision]]&lt;&gt;""), Table1[[#This Row],[Date of Decision]]-Table1[[#This Row],[Date Notice of Complete Application Issued]], "")</f>
        <v/>
      </c>
      <c r="J347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7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7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76" s="74" t="str">
        <f>IF(Table1[[#This Row],[Was there an agreed upon decision date?]]="Yes",
    "Mutually agreed timeline",
    IF(ISNUMBER(Table1[[#This Row],[Total Active Review Days 
(without pauses)]]),
        IF(Table1[[#This Row],[Total Active Review Days 
(without pauses)]] &gt; Table1[[#This Row],[Deadline 
(Hidden Helper)]], "Yes", "No"),
    ""))</f>
        <v/>
      </c>
      <c r="N3476" s="8"/>
      <c r="O3476" s="8"/>
      <c r="BU3476"/>
      <c r="BV3476"/>
    </row>
    <row r="3477" spans="1:74" x14ac:dyDescent="0.25">
      <c r="A3477" s="18"/>
      <c r="B3477" s="20"/>
      <c r="C3477" s="72"/>
      <c r="D3477" s="19"/>
      <c r="E3477" s="20"/>
      <c r="F3477" s="20"/>
      <c r="G3477" s="19"/>
      <c r="H3477" s="19"/>
      <c r="I3477" s="76" t="str">
        <f>IF(AND(Table1[[#This Row],[Was this permit part of a consolidated review?]]="No", Table1[[#This Row],[Date Notice of Complete Application Issued]]&lt;&gt;"", Table1[[#This Row],[Date of Decision]]&lt;&gt;""), Table1[[#This Row],[Date of Decision]]-Table1[[#This Row],[Date Notice of Complete Application Issued]], "")</f>
        <v/>
      </c>
      <c r="J347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7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7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77" s="74" t="str">
        <f>IF(Table1[[#This Row],[Was there an agreed upon decision date?]]="Yes",
    "Mutually agreed timeline",
    IF(ISNUMBER(Table1[[#This Row],[Total Active Review Days 
(without pauses)]]),
        IF(Table1[[#This Row],[Total Active Review Days 
(without pauses)]] &gt; Table1[[#This Row],[Deadline 
(Hidden Helper)]], "Yes", "No"),
    ""))</f>
        <v/>
      </c>
      <c r="N3477" s="8"/>
      <c r="O3477" s="8"/>
      <c r="BU3477"/>
      <c r="BV3477"/>
    </row>
    <row r="3478" spans="1:74" x14ac:dyDescent="0.25">
      <c r="A3478" s="18"/>
      <c r="B3478" s="20"/>
      <c r="C3478" s="72"/>
      <c r="D3478" s="19"/>
      <c r="E3478" s="20"/>
      <c r="F3478" s="20"/>
      <c r="G3478" s="19"/>
      <c r="H3478" s="19"/>
      <c r="I3478" s="76" t="str">
        <f>IF(AND(Table1[[#This Row],[Was this permit part of a consolidated review?]]="No", Table1[[#This Row],[Date Notice of Complete Application Issued]]&lt;&gt;"", Table1[[#This Row],[Date of Decision]]&lt;&gt;""), Table1[[#This Row],[Date of Decision]]-Table1[[#This Row],[Date Notice of Complete Application Issued]], "")</f>
        <v/>
      </c>
      <c r="J347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7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7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78" s="74" t="str">
        <f>IF(Table1[[#This Row],[Was there an agreed upon decision date?]]="Yes",
    "Mutually agreed timeline",
    IF(ISNUMBER(Table1[[#This Row],[Total Active Review Days 
(without pauses)]]),
        IF(Table1[[#This Row],[Total Active Review Days 
(without pauses)]] &gt; Table1[[#This Row],[Deadline 
(Hidden Helper)]], "Yes", "No"),
    ""))</f>
        <v/>
      </c>
      <c r="N3478" s="8"/>
      <c r="O3478" s="8"/>
      <c r="BU3478"/>
      <c r="BV3478"/>
    </row>
    <row r="3479" spans="1:74" x14ac:dyDescent="0.25">
      <c r="A3479" s="18"/>
      <c r="B3479" s="20"/>
      <c r="C3479" s="72"/>
      <c r="D3479" s="19"/>
      <c r="E3479" s="20"/>
      <c r="F3479" s="20"/>
      <c r="G3479" s="19"/>
      <c r="H3479" s="19"/>
      <c r="I3479" s="76" t="str">
        <f>IF(AND(Table1[[#This Row],[Was this permit part of a consolidated review?]]="No", Table1[[#This Row],[Date Notice of Complete Application Issued]]&lt;&gt;"", Table1[[#This Row],[Date of Decision]]&lt;&gt;""), Table1[[#This Row],[Date of Decision]]-Table1[[#This Row],[Date Notice of Complete Application Issued]], "")</f>
        <v/>
      </c>
      <c r="J347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7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7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79" s="74" t="str">
        <f>IF(Table1[[#This Row],[Was there an agreed upon decision date?]]="Yes",
    "Mutually agreed timeline",
    IF(ISNUMBER(Table1[[#This Row],[Total Active Review Days 
(without pauses)]]),
        IF(Table1[[#This Row],[Total Active Review Days 
(without pauses)]] &gt; Table1[[#This Row],[Deadline 
(Hidden Helper)]], "Yes", "No"),
    ""))</f>
        <v/>
      </c>
      <c r="N3479" s="8"/>
      <c r="O3479" s="8"/>
      <c r="BU3479"/>
      <c r="BV3479"/>
    </row>
    <row r="3480" spans="1:74" x14ac:dyDescent="0.25">
      <c r="A3480" s="18"/>
      <c r="B3480" s="20"/>
      <c r="C3480" s="72"/>
      <c r="D3480" s="19"/>
      <c r="E3480" s="20"/>
      <c r="F3480" s="20"/>
      <c r="G3480" s="19"/>
      <c r="H3480" s="19"/>
      <c r="I3480" s="76" t="str">
        <f>IF(AND(Table1[[#This Row],[Was this permit part of a consolidated review?]]="No", Table1[[#This Row],[Date Notice of Complete Application Issued]]&lt;&gt;"", Table1[[#This Row],[Date of Decision]]&lt;&gt;""), Table1[[#This Row],[Date of Decision]]-Table1[[#This Row],[Date Notice of Complete Application Issued]], "")</f>
        <v/>
      </c>
      <c r="J348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8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8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80" s="74" t="str">
        <f>IF(Table1[[#This Row],[Was there an agreed upon decision date?]]="Yes",
    "Mutually agreed timeline",
    IF(ISNUMBER(Table1[[#This Row],[Total Active Review Days 
(without pauses)]]),
        IF(Table1[[#This Row],[Total Active Review Days 
(without pauses)]] &gt; Table1[[#This Row],[Deadline 
(Hidden Helper)]], "Yes", "No"),
    ""))</f>
        <v/>
      </c>
      <c r="N3480" s="8"/>
      <c r="O3480" s="8"/>
      <c r="BU3480"/>
      <c r="BV3480"/>
    </row>
    <row r="3481" spans="1:74" x14ac:dyDescent="0.25">
      <c r="A3481" s="18"/>
      <c r="B3481" s="20"/>
      <c r="C3481" s="72"/>
      <c r="D3481" s="19"/>
      <c r="E3481" s="20"/>
      <c r="F3481" s="20"/>
      <c r="G3481" s="19"/>
      <c r="H3481" s="19"/>
      <c r="I3481" s="76" t="str">
        <f>IF(AND(Table1[[#This Row],[Was this permit part of a consolidated review?]]="No", Table1[[#This Row],[Date Notice of Complete Application Issued]]&lt;&gt;"", Table1[[#This Row],[Date of Decision]]&lt;&gt;""), Table1[[#This Row],[Date of Decision]]-Table1[[#This Row],[Date Notice of Complete Application Issued]], "")</f>
        <v/>
      </c>
      <c r="J348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8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8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81" s="74" t="str">
        <f>IF(Table1[[#This Row],[Was there an agreed upon decision date?]]="Yes",
    "Mutually agreed timeline",
    IF(ISNUMBER(Table1[[#This Row],[Total Active Review Days 
(without pauses)]]),
        IF(Table1[[#This Row],[Total Active Review Days 
(without pauses)]] &gt; Table1[[#This Row],[Deadline 
(Hidden Helper)]], "Yes", "No"),
    ""))</f>
        <v/>
      </c>
      <c r="N3481" s="8"/>
      <c r="O3481" s="8"/>
      <c r="BU3481"/>
      <c r="BV3481"/>
    </row>
    <row r="3482" spans="1:74" x14ac:dyDescent="0.25">
      <c r="A3482" s="18"/>
      <c r="B3482" s="20"/>
      <c r="C3482" s="72"/>
      <c r="D3482" s="19"/>
      <c r="E3482" s="20"/>
      <c r="F3482" s="20"/>
      <c r="G3482" s="19"/>
      <c r="H3482" s="19"/>
      <c r="I3482" s="76" t="str">
        <f>IF(AND(Table1[[#This Row],[Was this permit part of a consolidated review?]]="No", Table1[[#This Row],[Date Notice of Complete Application Issued]]&lt;&gt;"", Table1[[#This Row],[Date of Decision]]&lt;&gt;""), Table1[[#This Row],[Date of Decision]]-Table1[[#This Row],[Date Notice of Complete Application Issued]], "")</f>
        <v/>
      </c>
      <c r="J348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8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8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82" s="74" t="str">
        <f>IF(Table1[[#This Row],[Was there an agreed upon decision date?]]="Yes",
    "Mutually agreed timeline",
    IF(ISNUMBER(Table1[[#This Row],[Total Active Review Days 
(without pauses)]]),
        IF(Table1[[#This Row],[Total Active Review Days 
(without pauses)]] &gt; Table1[[#This Row],[Deadline 
(Hidden Helper)]], "Yes", "No"),
    ""))</f>
        <v/>
      </c>
      <c r="N3482" s="8"/>
      <c r="O3482" s="8"/>
      <c r="BU3482"/>
      <c r="BV3482"/>
    </row>
    <row r="3483" spans="1:74" x14ac:dyDescent="0.25">
      <c r="A3483" s="18"/>
      <c r="B3483" s="20"/>
      <c r="C3483" s="72"/>
      <c r="D3483" s="19"/>
      <c r="E3483" s="20"/>
      <c r="F3483" s="20"/>
      <c r="G3483" s="19"/>
      <c r="H3483" s="19"/>
      <c r="I3483" s="76" t="str">
        <f>IF(AND(Table1[[#This Row],[Was this permit part of a consolidated review?]]="No", Table1[[#This Row],[Date Notice of Complete Application Issued]]&lt;&gt;"", Table1[[#This Row],[Date of Decision]]&lt;&gt;""), Table1[[#This Row],[Date of Decision]]-Table1[[#This Row],[Date Notice of Complete Application Issued]], "")</f>
        <v/>
      </c>
      <c r="J348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8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8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83" s="74" t="str">
        <f>IF(Table1[[#This Row],[Was there an agreed upon decision date?]]="Yes",
    "Mutually agreed timeline",
    IF(ISNUMBER(Table1[[#This Row],[Total Active Review Days 
(without pauses)]]),
        IF(Table1[[#This Row],[Total Active Review Days 
(without pauses)]] &gt; Table1[[#This Row],[Deadline 
(Hidden Helper)]], "Yes", "No"),
    ""))</f>
        <v/>
      </c>
      <c r="N3483" s="8"/>
      <c r="O3483" s="8"/>
      <c r="BU3483"/>
      <c r="BV3483"/>
    </row>
    <row r="3484" spans="1:74" x14ac:dyDescent="0.25">
      <c r="A3484" s="18"/>
      <c r="B3484" s="20"/>
      <c r="C3484" s="72"/>
      <c r="D3484" s="19"/>
      <c r="E3484" s="20"/>
      <c r="F3484" s="20"/>
      <c r="G3484" s="19"/>
      <c r="H3484" s="19"/>
      <c r="I3484" s="76" t="str">
        <f>IF(AND(Table1[[#This Row],[Was this permit part of a consolidated review?]]="No", Table1[[#This Row],[Date Notice of Complete Application Issued]]&lt;&gt;"", Table1[[#This Row],[Date of Decision]]&lt;&gt;""), Table1[[#This Row],[Date of Decision]]-Table1[[#This Row],[Date Notice of Complete Application Issued]], "")</f>
        <v/>
      </c>
      <c r="J348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8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8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84" s="74" t="str">
        <f>IF(Table1[[#This Row],[Was there an agreed upon decision date?]]="Yes",
    "Mutually agreed timeline",
    IF(ISNUMBER(Table1[[#This Row],[Total Active Review Days 
(without pauses)]]),
        IF(Table1[[#This Row],[Total Active Review Days 
(without pauses)]] &gt; Table1[[#This Row],[Deadline 
(Hidden Helper)]], "Yes", "No"),
    ""))</f>
        <v/>
      </c>
      <c r="N3484" s="8"/>
      <c r="O3484" s="8"/>
      <c r="BU3484"/>
      <c r="BV3484"/>
    </row>
    <row r="3485" spans="1:74" x14ac:dyDescent="0.25">
      <c r="A3485" s="18"/>
      <c r="B3485" s="20"/>
      <c r="C3485" s="72"/>
      <c r="D3485" s="19"/>
      <c r="E3485" s="20"/>
      <c r="F3485" s="20"/>
      <c r="G3485" s="19"/>
      <c r="H3485" s="19"/>
      <c r="I3485" s="76" t="str">
        <f>IF(AND(Table1[[#This Row],[Was this permit part of a consolidated review?]]="No", Table1[[#This Row],[Date Notice of Complete Application Issued]]&lt;&gt;"", Table1[[#This Row],[Date of Decision]]&lt;&gt;""), Table1[[#This Row],[Date of Decision]]-Table1[[#This Row],[Date Notice of Complete Application Issued]], "")</f>
        <v/>
      </c>
      <c r="J348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8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8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85" s="74" t="str">
        <f>IF(Table1[[#This Row],[Was there an agreed upon decision date?]]="Yes",
    "Mutually agreed timeline",
    IF(ISNUMBER(Table1[[#This Row],[Total Active Review Days 
(without pauses)]]),
        IF(Table1[[#This Row],[Total Active Review Days 
(without pauses)]] &gt; Table1[[#This Row],[Deadline 
(Hidden Helper)]], "Yes", "No"),
    ""))</f>
        <v/>
      </c>
      <c r="N3485" s="8"/>
      <c r="O3485" s="8"/>
      <c r="BU3485"/>
      <c r="BV3485"/>
    </row>
    <row r="3486" spans="1:74" x14ac:dyDescent="0.25">
      <c r="A3486" s="18"/>
      <c r="B3486" s="20"/>
      <c r="C3486" s="72"/>
      <c r="D3486" s="19"/>
      <c r="E3486" s="20"/>
      <c r="F3486" s="20"/>
      <c r="G3486" s="19"/>
      <c r="H3486" s="19"/>
      <c r="I3486" s="76" t="str">
        <f>IF(AND(Table1[[#This Row],[Was this permit part of a consolidated review?]]="No", Table1[[#This Row],[Date Notice of Complete Application Issued]]&lt;&gt;"", Table1[[#This Row],[Date of Decision]]&lt;&gt;""), Table1[[#This Row],[Date of Decision]]-Table1[[#This Row],[Date Notice of Complete Application Issued]], "")</f>
        <v/>
      </c>
      <c r="J348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8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8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86" s="74" t="str">
        <f>IF(Table1[[#This Row],[Was there an agreed upon decision date?]]="Yes",
    "Mutually agreed timeline",
    IF(ISNUMBER(Table1[[#This Row],[Total Active Review Days 
(without pauses)]]),
        IF(Table1[[#This Row],[Total Active Review Days 
(without pauses)]] &gt; Table1[[#This Row],[Deadline 
(Hidden Helper)]], "Yes", "No"),
    ""))</f>
        <v/>
      </c>
      <c r="N3486" s="8"/>
      <c r="O3486" s="8"/>
      <c r="BU3486"/>
      <c r="BV3486"/>
    </row>
    <row r="3487" spans="1:74" x14ac:dyDescent="0.25">
      <c r="A3487" s="18"/>
      <c r="B3487" s="20"/>
      <c r="C3487" s="72"/>
      <c r="D3487" s="19"/>
      <c r="E3487" s="20"/>
      <c r="F3487" s="20"/>
      <c r="G3487" s="19"/>
      <c r="H3487" s="19"/>
      <c r="I3487" s="76" t="str">
        <f>IF(AND(Table1[[#This Row],[Was this permit part of a consolidated review?]]="No", Table1[[#This Row],[Date Notice of Complete Application Issued]]&lt;&gt;"", Table1[[#This Row],[Date of Decision]]&lt;&gt;""), Table1[[#This Row],[Date of Decision]]-Table1[[#This Row],[Date Notice of Complete Application Issued]], "")</f>
        <v/>
      </c>
      <c r="J348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8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8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87" s="74" t="str">
        <f>IF(Table1[[#This Row],[Was there an agreed upon decision date?]]="Yes",
    "Mutually agreed timeline",
    IF(ISNUMBER(Table1[[#This Row],[Total Active Review Days 
(without pauses)]]),
        IF(Table1[[#This Row],[Total Active Review Days 
(without pauses)]] &gt; Table1[[#This Row],[Deadline 
(Hidden Helper)]], "Yes", "No"),
    ""))</f>
        <v/>
      </c>
      <c r="N3487" s="8"/>
      <c r="O3487" s="8"/>
      <c r="BU3487"/>
      <c r="BV3487"/>
    </row>
    <row r="3488" spans="1:74" x14ac:dyDescent="0.25">
      <c r="A3488" s="18"/>
      <c r="B3488" s="20"/>
      <c r="C3488" s="72"/>
      <c r="D3488" s="19"/>
      <c r="E3488" s="20"/>
      <c r="F3488" s="20"/>
      <c r="G3488" s="19"/>
      <c r="H3488" s="19"/>
      <c r="I3488" s="76" t="str">
        <f>IF(AND(Table1[[#This Row],[Was this permit part of a consolidated review?]]="No", Table1[[#This Row],[Date Notice of Complete Application Issued]]&lt;&gt;"", Table1[[#This Row],[Date of Decision]]&lt;&gt;""), Table1[[#This Row],[Date of Decision]]-Table1[[#This Row],[Date Notice of Complete Application Issued]], "")</f>
        <v/>
      </c>
      <c r="J348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8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8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88" s="74" t="str">
        <f>IF(Table1[[#This Row],[Was there an agreed upon decision date?]]="Yes",
    "Mutually agreed timeline",
    IF(ISNUMBER(Table1[[#This Row],[Total Active Review Days 
(without pauses)]]),
        IF(Table1[[#This Row],[Total Active Review Days 
(without pauses)]] &gt; Table1[[#This Row],[Deadline 
(Hidden Helper)]], "Yes", "No"),
    ""))</f>
        <v/>
      </c>
      <c r="N3488" s="8"/>
      <c r="O3488" s="8"/>
      <c r="BU3488"/>
      <c r="BV3488"/>
    </row>
    <row r="3489" spans="1:74" x14ac:dyDescent="0.25">
      <c r="A3489" s="18"/>
      <c r="B3489" s="20"/>
      <c r="C3489" s="72"/>
      <c r="D3489" s="19"/>
      <c r="E3489" s="20"/>
      <c r="F3489" s="20"/>
      <c r="G3489" s="19"/>
      <c r="H3489" s="19"/>
      <c r="I3489" s="76" t="str">
        <f>IF(AND(Table1[[#This Row],[Was this permit part of a consolidated review?]]="No", Table1[[#This Row],[Date Notice of Complete Application Issued]]&lt;&gt;"", Table1[[#This Row],[Date of Decision]]&lt;&gt;""), Table1[[#This Row],[Date of Decision]]-Table1[[#This Row],[Date Notice of Complete Application Issued]], "")</f>
        <v/>
      </c>
      <c r="J348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8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8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89" s="74" t="str">
        <f>IF(Table1[[#This Row],[Was there an agreed upon decision date?]]="Yes",
    "Mutually agreed timeline",
    IF(ISNUMBER(Table1[[#This Row],[Total Active Review Days 
(without pauses)]]),
        IF(Table1[[#This Row],[Total Active Review Days 
(without pauses)]] &gt; Table1[[#This Row],[Deadline 
(Hidden Helper)]], "Yes", "No"),
    ""))</f>
        <v/>
      </c>
      <c r="N3489" s="8"/>
      <c r="O3489" s="8"/>
      <c r="BU3489"/>
      <c r="BV3489"/>
    </row>
    <row r="3490" spans="1:74" x14ac:dyDescent="0.25">
      <c r="A3490" s="18"/>
      <c r="B3490" s="20"/>
      <c r="C3490" s="72"/>
      <c r="D3490" s="19"/>
      <c r="E3490" s="20"/>
      <c r="F3490" s="20"/>
      <c r="G3490" s="19"/>
      <c r="H3490" s="19"/>
      <c r="I3490" s="76" t="str">
        <f>IF(AND(Table1[[#This Row],[Was this permit part of a consolidated review?]]="No", Table1[[#This Row],[Date Notice of Complete Application Issued]]&lt;&gt;"", Table1[[#This Row],[Date of Decision]]&lt;&gt;""), Table1[[#This Row],[Date of Decision]]-Table1[[#This Row],[Date Notice of Complete Application Issued]], "")</f>
        <v/>
      </c>
      <c r="J349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9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9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90" s="74" t="str">
        <f>IF(Table1[[#This Row],[Was there an agreed upon decision date?]]="Yes",
    "Mutually agreed timeline",
    IF(ISNUMBER(Table1[[#This Row],[Total Active Review Days 
(without pauses)]]),
        IF(Table1[[#This Row],[Total Active Review Days 
(without pauses)]] &gt; Table1[[#This Row],[Deadline 
(Hidden Helper)]], "Yes", "No"),
    ""))</f>
        <v/>
      </c>
      <c r="N3490" s="8"/>
      <c r="O3490" s="8"/>
      <c r="BU3490"/>
      <c r="BV3490"/>
    </row>
    <row r="3491" spans="1:74" x14ac:dyDescent="0.25">
      <c r="A3491" s="18"/>
      <c r="B3491" s="20"/>
      <c r="C3491" s="72"/>
      <c r="D3491" s="19"/>
      <c r="E3491" s="20"/>
      <c r="F3491" s="20"/>
      <c r="G3491" s="19"/>
      <c r="H3491" s="19"/>
      <c r="I3491" s="76" t="str">
        <f>IF(AND(Table1[[#This Row],[Was this permit part of a consolidated review?]]="No", Table1[[#This Row],[Date Notice of Complete Application Issued]]&lt;&gt;"", Table1[[#This Row],[Date of Decision]]&lt;&gt;""), Table1[[#This Row],[Date of Decision]]-Table1[[#This Row],[Date Notice of Complete Application Issued]], "")</f>
        <v/>
      </c>
      <c r="J349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9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9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91" s="74" t="str">
        <f>IF(Table1[[#This Row],[Was there an agreed upon decision date?]]="Yes",
    "Mutually agreed timeline",
    IF(ISNUMBER(Table1[[#This Row],[Total Active Review Days 
(without pauses)]]),
        IF(Table1[[#This Row],[Total Active Review Days 
(without pauses)]] &gt; Table1[[#This Row],[Deadline 
(Hidden Helper)]], "Yes", "No"),
    ""))</f>
        <v/>
      </c>
      <c r="N3491" s="8"/>
      <c r="O3491" s="8"/>
      <c r="BU3491"/>
      <c r="BV3491"/>
    </row>
    <row r="3492" spans="1:74" x14ac:dyDescent="0.25">
      <c r="A3492" s="18"/>
      <c r="B3492" s="20"/>
      <c r="C3492" s="72"/>
      <c r="D3492" s="19"/>
      <c r="E3492" s="20"/>
      <c r="F3492" s="20"/>
      <c r="G3492" s="19"/>
      <c r="H3492" s="19"/>
      <c r="I3492" s="76" t="str">
        <f>IF(AND(Table1[[#This Row],[Was this permit part of a consolidated review?]]="No", Table1[[#This Row],[Date Notice of Complete Application Issued]]&lt;&gt;"", Table1[[#This Row],[Date of Decision]]&lt;&gt;""), Table1[[#This Row],[Date of Decision]]-Table1[[#This Row],[Date Notice of Complete Application Issued]], "")</f>
        <v/>
      </c>
      <c r="J349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9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9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92" s="74" t="str">
        <f>IF(Table1[[#This Row],[Was there an agreed upon decision date?]]="Yes",
    "Mutually agreed timeline",
    IF(ISNUMBER(Table1[[#This Row],[Total Active Review Days 
(without pauses)]]),
        IF(Table1[[#This Row],[Total Active Review Days 
(without pauses)]] &gt; Table1[[#This Row],[Deadline 
(Hidden Helper)]], "Yes", "No"),
    ""))</f>
        <v/>
      </c>
      <c r="N3492" s="8"/>
      <c r="O3492" s="8"/>
      <c r="BU3492"/>
      <c r="BV3492"/>
    </row>
    <row r="3493" spans="1:74" x14ac:dyDescent="0.25">
      <c r="A3493" s="18"/>
      <c r="B3493" s="20"/>
      <c r="C3493" s="72"/>
      <c r="D3493" s="19"/>
      <c r="E3493" s="20"/>
      <c r="F3493" s="20"/>
      <c r="G3493" s="19"/>
      <c r="H3493" s="19"/>
      <c r="I3493" s="76" t="str">
        <f>IF(AND(Table1[[#This Row],[Was this permit part of a consolidated review?]]="No", Table1[[#This Row],[Date Notice of Complete Application Issued]]&lt;&gt;"", Table1[[#This Row],[Date of Decision]]&lt;&gt;""), Table1[[#This Row],[Date of Decision]]-Table1[[#This Row],[Date Notice of Complete Application Issued]], "")</f>
        <v/>
      </c>
      <c r="J349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9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9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93" s="74" t="str">
        <f>IF(Table1[[#This Row],[Was there an agreed upon decision date?]]="Yes",
    "Mutually agreed timeline",
    IF(ISNUMBER(Table1[[#This Row],[Total Active Review Days 
(without pauses)]]),
        IF(Table1[[#This Row],[Total Active Review Days 
(without pauses)]] &gt; Table1[[#This Row],[Deadline 
(Hidden Helper)]], "Yes", "No"),
    ""))</f>
        <v/>
      </c>
      <c r="N3493" s="8"/>
      <c r="O3493" s="8"/>
      <c r="BU3493"/>
      <c r="BV3493"/>
    </row>
    <row r="3494" spans="1:74" x14ac:dyDescent="0.25">
      <c r="A3494" s="18"/>
      <c r="B3494" s="20"/>
      <c r="C3494" s="72"/>
      <c r="D3494" s="19"/>
      <c r="E3494" s="20"/>
      <c r="F3494" s="20"/>
      <c r="G3494" s="19"/>
      <c r="H3494" s="19"/>
      <c r="I3494" s="76" t="str">
        <f>IF(AND(Table1[[#This Row],[Was this permit part of a consolidated review?]]="No", Table1[[#This Row],[Date Notice of Complete Application Issued]]&lt;&gt;"", Table1[[#This Row],[Date of Decision]]&lt;&gt;""), Table1[[#This Row],[Date of Decision]]-Table1[[#This Row],[Date Notice of Complete Application Issued]], "")</f>
        <v/>
      </c>
      <c r="J349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9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9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94" s="74" t="str">
        <f>IF(Table1[[#This Row],[Was there an agreed upon decision date?]]="Yes",
    "Mutually agreed timeline",
    IF(ISNUMBER(Table1[[#This Row],[Total Active Review Days 
(without pauses)]]),
        IF(Table1[[#This Row],[Total Active Review Days 
(without pauses)]] &gt; Table1[[#This Row],[Deadline 
(Hidden Helper)]], "Yes", "No"),
    ""))</f>
        <v/>
      </c>
      <c r="N3494" s="8"/>
      <c r="O3494" s="8"/>
      <c r="BU3494"/>
      <c r="BV3494"/>
    </row>
    <row r="3495" spans="1:74" x14ac:dyDescent="0.25">
      <c r="A3495" s="18"/>
      <c r="B3495" s="20"/>
      <c r="C3495" s="72"/>
      <c r="D3495" s="19"/>
      <c r="E3495" s="20"/>
      <c r="F3495" s="20"/>
      <c r="G3495" s="19"/>
      <c r="H3495" s="19"/>
      <c r="I3495" s="76" t="str">
        <f>IF(AND(Table1[[#This Row],[Was this permit part of a consolidated review?]]="No", Table1[[#This Row],[Date Notice of Complete Application Issued]]&lt;&gt;"", Table1[[#This Row],[Date of Decision]]&lt;&gt;""), Table1[[#This Row],[Date of Decision]]-Table1[[#This Row],[Date Notice of Complete Application Issued]], "")</f>
        <v/>
      </c>
      <c r="J349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9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9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95" s="74" t="str">
        <f>IF(Table1[[#This Row],[Was there an agreed upon decision date?]]="Yes",
    "Mutually agreed timeline",
    IF(ISNUMBER(Table1[[#This Row],[Total Active Review Days 
(without pauses)]]),
        IF(Table1[[#This Row],[Total Active Review Days 
(without pauses)]] &gt; Table1[[#This Row],[Deadline 
(Hidden Helper)]], "Yes", "No"),
    ""))</f>
        <v/>
      </c>
      <c r="N3495" s="8"/>
      <c r="O3495" s="8"/>
      <c r="BU3495"/>
      <c r="BV3495"/>
    </row>
    <row r="3496" spans="1:74" x14ac:dyDescent="0.25">
      <c r="A3496" s="18"/>
      <c r="B3496" s="20"/>
      <c r="C3496" s="72"/>
      <c r="D3496" s="19"/>
      <c r="E3496" s="20"/>
      <c r="F3496" s="20"/>
      <c r="G3496" s="19"/>
      <c r="H3496" s="19"/>
      <c r="I3496" s="76" t="str">
        <f>IF(AND(Table1[[#This Row],[Was this permit part of a consolidated review?]]="No", Table1[[#This Row],[Date Notice of Complete Application Issued]]&lt;&gt;"", Table1[[#This Row],[Date of Decision]]&lt;&gt;""), Table1[[#This Row],[Date of Decision]]-Table1[[#This Row],[Date Notice of Complete Application Issued]], "")</f>
        <v/>
      </c>
      <c r="J349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9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9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96" s="74" t="str">
        <f>IF(Table1[[#This Row],[Was there an agreed upon decision date?]]="Yes",
    "Mutually agreed timeline",
    IF(ISNUMBER(Table1[[#This Row],[Total Active Review Days 
(without pauses)]]),
        IF(Table1[[#This Row],[Total Active Review Days 
(without pauses)]] &gt; Table1[[#This Row],[Deadline 
(Hidden Helper)]], "Yes", "No"),
    ""))</f>
        <v/>
      </c>
      <c r="N3496" s="8"/>
      <c r="O3496" s="8"/>
      <c r="BU3496"/>
      <c r="BV3496"/>
    </row>
    <row r="3497" spans="1:74" x14ac:dyDescent="0.25">
      <c r="A3497" s="18"/>
      <c r="B3497" s="20"/>
      <c r="C3497" s="72"/>
      <c r="D3497" s="19"/>
      <c r="E3497" s="20"/>
      <c r="F3497" s="20"/>
      <c r="G3497" s="19"/>
      <c r="H3497" s="19"/>
      <c r="I3497" s="76" t="str">
        <f>IF(AND(Table1[[#This Row],[Was this permit part of a consolidated review?]]="No", Table1[[#This Row],[Date Notice of Complete Application Issued]]&lt;&gt;"", Table1[[#This Row],[Date of Decision]]&lt;&gt;""), Table1[[#This Row],[Date of Decision]]-Table1[[#This Row],[Date Notice of Complete Application Issued]], "")</f>
        <v/>
      </c>
      <c r="J349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9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9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97" s="74" t="str">
        <f>IF(Table1[[#This Row],[Was there an agreed upon decision date?]]="Yes",
    "Mutually agreed timeline",
    IF(ISNUMBER(Table1[[#This Row],[Total Active Review Days 
(without pauses)]]),
        IF(Table1[[#This Row],[Total Active Review Days 
(without pauses)]] &gt; Table1[[#This Row],[Deadline 
(Hidden Helper)]], "Yes", "No"),
    ""))</f>
        <v/>
      </c>
      <c r="N3497" s="8"/>
      <c r="O3497" s="8"/>
      <c r="BU3497"/>
      <c r="BV3497"/>
    </row>
    <row r="3498" spans="1:74" x14ac:dyDescent="0.25">
      <c r="A3498" s="18"/>
      <c r="B3498" s="20"/>
      <c r="C3498" s="72"/>
      <c r="D3498" s="19"/>
      <c r="E3498" s="20"/>
      <c r="F3498" s="20"/>
      <c r="G3498" s="19"/>
      <c r="H3498" s="19"/>
      <c r="I3498" s="76" t="str">
        <f>IF(AND(Table1[[#This Row],[Was this permit part of a consolidated review?]]="No", Table1[[#This Row],[Date Notice of Complete Application Issued]]&lt;&gt;"", Table1[[#This Row],[Date of Decision]]&lt;&gt;""), Table1[[#This Row],[Date of Decision]]-Table1[[#This Row],[Date Notice of Complete Application Issued]], "")</f>
        <v/>
      </c>
      <c r="J349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9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9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98" s="74" t="str">
        <f>IF(Table1[[#This Row],[Was there an agreed upon decision date?]]="Yes",
    "Mutually agreed timeline",
    IF(ISNUMBER(Table1[[#This Row],[Total Active Review Days 
(without pauses)]]),
        IF(Table1[[#This Row],[Total Active Review Days 
(without pauses)]] &gt; Table1[[#This Row],[Deadline 
(Hidden Helper)]], "Yes", "No"),
    ""))</f>
        <v/>
      </c>
      <c r="N3498" s="8"/>
      <c r="O3498" s="8"/>
      <c r="BU3498"/>
      <c r="BV3498"/>
    </row>
    <row r="3499" spans="1:74" x14ac:dyDescent="0.25">
      <c r="A3499" s="18"/>
      <c r="B3499" s="20"/>
      <c r="C3499" s="72"/>
      <c r="D3499" s="19"/>
      <c r="E3499" s="20"/>
      <c r="F3499" s="20"/>
      <c r="G3499" s="19"/>
      <c r="H3499" s="19"/>
      <c r="I3499" s="76" t="str">
        <f>IF(AND(Table1[[#This Row],[Was this permit part of a consolidated review?]]="No", Table1[[#This Row],[Date Notice of Complete Application Issued]]&lt;&gt;"", Table1[[#This Row],[Date of Decision]]&lt;&gt;""), Table1[[#This Row],[Date of Decision]]-Table1[[#This Row],[Date Notice of Complete Application Issued]], "")</f>
        <v/>
      </c>
      <c r="J349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49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49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499" s="74" t="str">
        <f>IF(Table1[[#This Row],[Was there an agreed upon decision date?]]="Yes",
    "Mutually agreed timeline",
    IF(ISNUMBER(Table1[[#This Row],[Total Active Review Days 
(without pauses)]]),
        IF(Table1[[#This Row],[Total Active Review Days 
(without pauses)]] &gt; Table1[[#This Row],[Deadline 
(Hidden Helper)]], "Yes", "No"),
    ""))</f>
        <v/>
      </c>
      <c r="N3499" s="8"/>
      <c r="O3499" s="8"/>
      <c r="BU3499"/>
      <c r="BV3499"/>
    </row>
    <row r="3500" spans="1:74" x14ac:dyDescent="0.25">
      <c r="A3500" s="18"/>
      <c r="B3500" s="20"/>
      <c r="C3500" s="72"/>
      <c r="D3500" s="19"/>
      <c r="E3500" s="20"/>
      <c r="F3500" s="20"/>
      <c r="G3500" s="19"/>
      <c r="H3500" s="19"/>
      <c r="I3500" s="76" t="str">
        <f>IF(AND(Table1[[#This Row],[Was this permit part of a consolidated review?]]="No", Table1[[#This Row],[Date Notice of Complete Application Issued]]&lt;&gt;"", Table1[[#This Row],[Date of Decision]]&lt;&gt;""), Table1[[#This Row],[Date of Decision]]-Table1[[#This Row],[Date Notice of Complete Application Issued]], "")</f>
        <v/>
      </c>
      <c r="J350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0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0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00" s="74" t="str">
        <f>IF(Table1[[#This Row],[Was there an agreed upon decision date?]]="Yes",
    "Mutually agreed timeline",
    IF(ISNUMBER(Table1[[#This Row],[Total Active Review Days 
(without pauses)]]),
        IF(Table1[[#This Row],[Total Active Review Days 
(without pauses)]] &gt; Table1[[#This Row],[Deadline 
(Hidden Helper)]], "Yes", "No"),
    ""))</f>
        <v/>
      </c>
      <c r="N3500" s="8"/>
      <c r="O3500" s="8"/>
      <c r="BU3500"/>
      <c r="BV3500"/>
    </row>
    <row r="3501" spans="1:74" x14ac:dyDescent="0.25">
      <c r="A3501" s="18"/>
      <c r="B3501" s="20"/>
      <c r="C3501" s="72"/>
      <c r="D3501" s="19"/>
      <c r="E3501" s="20"/>
      <c r="F3501" s="20"/>
      <c r="G3501" s="19"/>
      <c r="H3501" s="19"/>
      <c r="I3501" s="76" t="str">
        <f>IF(AND(Table1[[#This Row],[Was this permit part of a consolidated review?]]="No", Table1[[#This Row],[Date Notice of Complete Application Issued]]&lt;&gt;"", Table1[[#This Row],[Date of Decision]]&lt;&gt;""), Table1[[#This Row],[Date of Decision]]-Table1[[#This Row],[Date Notice of Complete Application Issued]], "")</f>
        <v/>
      </c>
      <c r="J350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0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0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01" s="74" t="str">
        <f>IF(Table1[[#This Row],[Was there an agreed upon decision date?]]="Yes",
    "Mutually agreed timeline",
    IF(ISNUMBER(Table1[[#This Row],[Total Active Review Days 
(without pauses)]]),
        IF(Table1[[#This Row],[Total Active Review Days 
(without pauses)]] &gt; Table1[[#This Row],[Deadline 
(Hidden Helper)]], "Yes", "No"),
    ""))</f>
        <v/>
      </c>
      <c r="N3501" s="8"/>
      <c r="O3501" s="8"/>
      <c r="BU3501"/>
      <c r="BV3501"/>
    </row>
    <row r="3502" spans="1:74" x14ac:dyDescent="0.25">
      <c r="A3502" s="18"/>
      <c r="B3502" s="20"/>
      <c r="C3502" s="72"/>
      <c r="D3502" s="19"/>
      <c r="E3502" s="20"/>
      <c r="F3502" s="20"/>
      <c r="G3502" s="19"/>
      <c r="H3502" s="19"/>
      <c r="I3502" s="76" t="str">
        <f>IF(AND(Table1[[#This Row],[Was this permit part of a consolidated review?]]="No", Table1[[#This Row],[Date Notice of Complete Application Issued]]&lt;&gt;"", Table1[[#This Row],[Date of Decision]]&lt;&gt;""), Table1[[#This Row],[Date of Decision]]-Table1[[#This Row],[Date Notice of Complete Application Issued]], "")</f>
        <v/>
      </c>
      <c r="J350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0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0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02" s="74" t="str">
        <f>IF(Table1[[#This Row],[Was there an agreed upon decision date?]]="Yes",
    "Mutually agreed timeline",
    IF(ISNUMBER(Table1[[#This Row],[Total Active Review Days 
(without pauses)]]),
        IF(Table1[[#This Row],[Total Active Review Days 
(without pauses)]] &gt; Table1[[#This Row],[Deadline 
(Hidden Helper)]], "Yes", "No"),
    ""))</f>
        <v/>
      </c>
      <c r="N3502" s="8"/>
      <c r="O3502" s="8"/>
      <c r="BU3502"/>
      <c r="BV3502"/>
    </row>
    <row r="3503" spans="1:74" x14ac:dyDescent="0.25">
      <c r="A3503" s="18"/>
      <c r="B3503" s="20"/>
      <c r="C3503" s="72"/>
      <c r="D3503" s="19"/>
      <c r="E3503" s="20"/>
      <c r="F3503" s="20"/>
      <c r="G3503" s="19"/>
      <c r="H3503" s="19"/>
      <c r="I3503" s="76" t="str">
        <f>IF(AND(Table1[[#This Row],[Was this permit part of a consolidated review?]]="No", Table1[[#This Row],[Date Notice of Complete Application Issued]]&lt;&gt;"", Table1[[#This Row],[Date of Decision]]&lt;&gt;""), Table1[[#This Row],[Date of Decision]]-Table1[[#This Row],[Date Notice of Complete Application Issued]], "")</f>
        <v/>
      </c>
      <c r="J350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0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0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03" s="74" t="str">
        <f>IF(Table1[[#This Row],[Was there an agreed upon decision date?]]="Yes",
    "Mutually agreed timeline",
    IF(ISNUMBER(Table1[[#This Row],[Total Active Review Days 
(without pauses)]]),
        IF(Table1[[#This Row],[Total Active Review Days 
(without pauses)]] &gt; Table1[[#This Row],[Deadline 
(Hidden Helper)]], "Yes", "No"),
    ""))</f>
        <v/>
      </c>
      <c r="N3503" s="8"/>
      <c r="O3503" s="8"/>
      <c r="BU3503"/>
      <c r="BV3503"/>
    </row>
    <row r="3504" spans="1:74" x14ac:dyDescent="0.25">
      <c r="A3504" s="18"/>
      <c r="B3504" s="20"/>
      <c r="C3504" s="72"/>
      <c r="D3504" s="19"/>
      <c r="E3504" s="20"/>
      <c r="F3504" s="20"/>
      <c r="G3504" s="19"/>
      <c r="H3504" s="19"/>
      <c r="I3504" s="76" t="str">
        <f>IF(AND(Table1[[#This Row],[Was this permit part of a consolidated review?]]="No", Table1[[#This Row],[Date Notice of Complete Application Issued]]&lt;&gt;"", Table1[[#This Row],[Date of Decision]]&lt;&gt;""), Table1[[#This Row],[Date of Decision]]-Table1[[#This Row],[Date Notice of Complete Application Issued]], "")</f>
        <v/>
      </c>
      <c r="J350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0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0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04" s="74" t="str">
        <f>IF(Table1[[#This Row],[Was there an agreed upon decision date?]]="Yes",
    "Mutually agreed timeline",
    IF(ISNUMBER(Table1[[#This Row],[Total Active Review Days 
(without pauses)]]),
        IF(Table1[[#This Row],[Total Active Review Days 
(without pauses)]] &gt; Table1[[#This Row],[Deadline 
(Hidden Helper)]], "Yes", "No"),
    ""))</f>
        <v/>
      </c>
      <c r="N3504" s="8"/>
      <c r="O3504" s="8"/>
      <c r="BU3504"/>
      <c r="BV3504"/>
    </row>
    <row r="3505" spans="1:74" x14ac:dyDescent="0.25">
      <c r="A3505" s="18"/>
      <c r="B3505" s="20"/>
      <c r="C3505" s="72"/>
      <c r="D3505" s="19"/>
      <c r="E3505" s="20"/>
      <c r="F3505" s="20"/>
      <c r="G3505" s="19"/>
      <c r="H3505" s="19"/>
      <c r="I3505" s="76" t="str">
        <f>IF(AND(Table1[[#This Row],[Was this permit part of a consolidated review?]]="No", Table1[[#This Row],[Date Notice of Complete Application Issued]]&lt;&gt;"", Table1[[#This Row],[Date of Decision]]&lt;&gt;""), Table1[[#This Row],[Date of Decision]]-Table1[[#This Row],[Date Notice of Complete Application Issued]], "")</f>
        <v/>
      </c>
      <c r="J350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0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0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05" s="74" t="str">
        <f>IF(Table1[[#This Row],[Was there an agreed upon decision date?]]="Yes",
    "Mutually agreed timeline",
    IF(ISNUMBER(Table1[[#This Row],[Total Active Review Days 
(without pauses)]]),
        IF(Table1[[#This Row],[Total Active Review Days 
(without pauses)]] &gt; Table1[[#This Row],[Deadline 
(Hidden Helper)]], "Yes", "No"),
    ""))</f>
        <v/>
      </c>
      <c r="N3505" s="8"/>
      <c r="O3505" s="8"/>
      <c r="BU3505"/>
      <c r="BV3505"/>
    </row>
    <row r="3506" spans="1:74" x14ac:dyDescent="0.25">
      <c r="A3506" s="18"/>
      <c r="B3506" s="20"/>
      <c r="C3506" s="72"/>
      <c r="D3506" s="19"/>
      <c r="E3506" s="20"/>
      <c r="F3506" s="20"/>
      <c r="G3506" s="19"/>
      <c r="H3506" s="19"/>
      <c r="I3506" s="76" t="str">
        <f>IF(AND(Table1[[#This Row],[Was this permit part of a consolidated review?]]="No", Table1[[#This Row],[Date Notice of Complete Application Issued]]&lt;&gt;"", Table1[[#This Row],[Date of Decision]]&lt;&gt;""), Table1[[#This Row],[Date of Decision]]-Table1[[#This Row],[Date Notice of Complete Application Issued]], "")</f>
        <v/>
      </c>
      <c r="J350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0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0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06" s="74" t="str">
        <f>IF(Table1[[#This Row],[Was there an agreed upon decision date?]]="Yes",
    "Mutually agreed timeline",
    IF(ISNUMBER(Table1[[#This Row],[Total Active Review Days 
(without pauses)]]),
        IF(Table1[[#This Row],[Total Active Review Days 
(without pauses)]] &gt; Table1[[#This Row],[Deadline 
(Hidden Helper)]], "Yes", "No"),
    ""))</f>
        <v/>
      </c>
      <c r="N3506" s="8"/>
      <c r="O3506" s="8"/>
      <c r="BU3506"/>
      <c r="BV3506"/>
    </row>
    <row r="3507" spans="1:74" x14ac:dyDescent="0.25">
      <c r="A3507" s="18"/>
      <c r="B3507" s="20"/>
      <c r="C3507" s="72"/>
      <c r="D3507" s="19"/>
      <c r="E3507" s="20"/>
      <c r="F3507" s="20"/>
      <c r="G3507" s="19"/>
      <c r="H3507" s="19"/>
      <c r="I3507" s="76" t="str">
        <f>IF(AND(Table1[[#This Row],[Was this permit part of a consolidated review?]]="No", Table1[[#This Row],[Date Notice of Complete Application Issued]]&lt;&gt;"", Table1[[#This Row],[Date of Decision]]&lt;&gt;""), Table1[[#This Row],[Date of Decision]]-Table1[[#This Row],[Date Notice of Complete Application Issued]], "")</f>
        <v/>
      </c>
      <c r="J350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0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0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07" s="74" t="str">
        <f>IF(Table1[[#This Row],[Was there an agreed upon decision date?]]="Yes",
    "Mutually agreed timeline",
    IF(ISNUMBER(Table1[[#This Row],[Total Active Review Days 
(without pauses)]]),
        IF(Table1[[#This Row],[Total Active Review Days 
(without pauses)]] &gt; Table1[[#This Row],[Deadline 
(Hidden Helper)]], "Yes", "No"),
    ""))</f>
        <v/>
      </c>
      <c r="N3507" s="8"/>
      <c r="O3507" s="8"/>
      <c r="BU3507"/>
      <c r="BV3507"/>
    </row>
    <row r="3508" spans="1:74" x14ac:dyDescent="0.25">
      <c r="A3508" s="18"/>
      <c r="B3508" s="20"/>
      <c r="C3508" s="72"/>
      <c r="D3508" s="19"/>
      <c r="E3508" s="20"/>
      <c r="F3508" s="20"/>
      <c r="G3508" s="19"/>
      <c r="H3508" s="19"/>
      <c r="I3508" s="76" t="str">
        <f>IF(AND(Table1[[#This Row],[Was this permit part of a consolidated review?]]="No", Table1[[#This Row],[Date Notice of Complete Application Issued]]&lt;&gt;"", Table1[[#This Row],[Date of Decision]]&lt;&gt;""), Table1[[#This Row],[Date of Decision]]-Table1[[#This Row],[Date Notice of Complete Application Issued]], "")</f>
        <v/>
      </c>
      <c r="J350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0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0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08" s="74" t="str">
        <f>IF(Table1[[#This Row],[Was there an agreed upon decision date?]]="Yes",
    "Mutually agreed timeline",
    IF(ISNUMBER(Table1[[#This Row],[Total Active Review Days 
(without pauses)]]),
        IF(Table1[[#This Row],[Total Active Review Days 
(without pauses)]] &gt; Table1[[#This Row],[Deadline 
(Hidden Helper)]], "Yes", "No"),
    ""))</f>
        <v/>
      </c>
      <c r="N3508" s="8"/>
      <c r="O3508" s="8"/>
      <c r="BU3508"/>
      <c r="BV3508"/>
    </row>
    <row r="3509" spans="1:74" x14ac:dyDescent="0.25">
      <c r="A3509" s="18"/>
      <c r="B3509" s="20"/>
      <c r="C3509" s="72"/>
      <c r="D3509" s="19"/>
      <c r="E3509" s="20"/>
      <c r="F3509" s="20"/>
      <c r="G3509" s="19"/>
      <c r="H3509" s="19"/>
      <c r="I3509" s="76" t="str">
        <f>IF(AND(Table1[[#This Row],[Was this permit part of a consolidated review?]]="No", Table1[[#This Row],[Date Notice of Complete Application Issued]]&lt;&gt;"", Table1[[#This Row],[Date of Decision]]&lt;&gt;""), Table1[[#This Row],[Date of Decision]]-Table1[[#This Row],[Date Notice of Complete Application Issued]], "")</f>
        <v/>
      </c>
      <c r="J350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0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0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09" s="74" t="str">
        <f>IF(Table1[[#This Row],[Was there an agreed upon decision date?]]="Yes",
    "Mutually agreed timeline",
    IF(ISNUMBER(Table1[[#This Row],[Total Active Review Days 
(without pauses)]]),
        IF(Table1[[#This Row],[Total Active Review Days 
(without pauses)]] &gt; Table1[[#This Row],[Deadline 
(Hidden Helper)]], "Yes", "No"),
    ""))</f>
        <v/>
      </c>
      <c r="N3509" s="8"/>
      <c r="O3509" s="8"/>
      <c r="BU3509"/>
      <c r="BV3509"/>
    </row>
    <row r="3510" spans="1:74" x14ac:dyDescent="0.25">
      <c r="A3510" s="18"/>
      <c r="B3510" s="20"/>
      <c r="C3510" s="72"/>
      <c r="D3510" s="19"/>
      <c r="E3510" s="20"/>
      <c r="F3510" s="20"/>
      <c r="G3510" s="19"/>
      <c r="H3510" s="19"/>
      <c r="I3510" s="76" t="str">
        <f>IF(AND(Table1[[#This Row],[Was this permit part of a consolidated review?]]="No", Table1[[#This Row],[Date Notice of Complete Application Issued]]&lt;&gt;"", Table1[[#This Row],[Date of Decision]]&lt;&gt;""), Table1[[#This Row],[Date of Decision]]-Table1[[#This Row],[Date Notice of Complete Application Issued]], "")</f>
        <v/>
      </c>
      <c r="J351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1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1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10" s="74" t="str">
        <f>IF(Table1[[#This Row],[Was there an agreed upon decision date?]]="Yes",
    "Mutually agreed timeline",
    IF(ISNUMBER(Table1[[#This Row],[Total Active Review Days 
(without pauses)]]),
        IF(Table1[[#This Row],[Total Active Review Days 
(without pauses)]] &gt; Table1[[#This Row],[Deadline 
(Hidden Helper)]], "Yes", "No"),
    ""))</f>
        <v/>
      </c>
      <c r="N3510" s="8"/>
      <c r="O3510" s="8"/>
      <c r="BU3510"/>
      <c r="BV3510"/>
    </row>
    <row r="3511" spans="1:74" x14ac:dyDescent="0.25">
      <c r="A3511" s="18"/>
      <c r="B3511" s="20"/>
      <c r="C3511" s="72"/>
      <c r="D3511" s="19"/>
      <c r="E3511" s="20"/>
      <c r="F3511" s="20"/>
      <c r="G3511" s="19"/>
      <c r="H3511" s="19"/>
      <c r="I3511" s="76" t="str">
        <f>IF(AND(Table1[[#This Row],[Was this permit part of a consolidated review?]]="No", Table1[[#This Row],[Date Notice of Complete Application Issued]]&lt;&gt;"", Table1[[#This Row],[Date of Decision]]&lt;&gt;""), Table1[[#This Row],[Date of Decision]]-Table1[[#This Row],[Date Notice of Complete Application Issued]], "")</f>
        <v/>
      </c>
      <c r="J351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1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1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11" s="74" t="str">
        <f>IF(Table1[[#This Row],[Was there an agreed upon decision date?]]="Yes",
    "Mutually agreed timeline",
    IF(ISNUMBER(Table1[[#This Row],[Total Active Review Days 
(without pauses)]]),
        IF(Table1[[#This Row],[Total Active Review Days 
(without pauses)]] &gt; Table1[[#This Row],[Deadline 
(Hidden Helper)]], "Yes", "No"),
    ""))</f>
        <v/>
      </c>
      <c r="N3511" s="8"/>
      <c r="O3511" s="8"/>
      <c r="BU3511"/>
      <c r="BV3511"/>
    </row>
    <row r="3512" spans="1:74" x14ac:dyDescent="0.25">
      <c r="A3512" s="18"/>
      <c r="B3512" s="20"/>
      <c r="C3512" s="72"/>
      <c r="D3512" s="19"/>
      <c r="E3512" s="20"/>
      <c r="F3512" s="20"/>
      <c r="G3512" s="19"/>
      <c r="H3512" s="19"/>
      <c r="I3512" s="76" t="str">
        <f>IF(AND(Table1[[#This Row],[Was this permit part of a consolidated review?]]="No", Table1[[#This Row],[Date Notice of Complete Application Issued]]&lt;&gt;"", Table1[[#This Row],[Date of Decision]]&lt;&gt;""), Table1[[#This Row],[Date of Decision]]-Table1[[#This Row],[Date Notice of Complete Application Issued]], "")</f>
        <v/>
      </c>
      <c r="J351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1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1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12" s="74" t="str">
        <f>IF(Table1[[#This Row],[Was there an agreed upon decision date?]]="Yes",
    "Mutually agreed timeline",
    IF(ISNUMBER(Table1[[#This Row],[Total Active Review Days 
(without pauses)]]),
        IF(Table1[[#This Row],[Total Active Review Days 
(without pauses)]] &gt; Table1[[#This Row],[Deadline 
(Hidden Helper)]], "Yes", "No"),
    ""))</f>
        <v/>
      </c>
      <c r="N3512" s="8"/>
      <c r="O3512" s="8"/>
      <c r="BU3512"/>
      <c r="BV3512"/>
    </row>
    <row r="3513" spans="1:74" x14ac:dyDescent="0.25">
      <c r="A3513" s="18"/>
      <c r="B3513" s="20"/>
      <c r="C3513" s="72"/>
      <c r="D3513" s="19"/>
      <c r="E3513" s="20"/>
      <c r="F3513" s="20"/>
      <c r="G3513" s="19"/>
      <c r="H3513" s="19"/>
      <c r="I3513" s="76" t="str">
        <f>IF(AND(Table1[[#This Row],[Was this permit part of a consolidated review?]]="No", Table1[[#This Row],[Date Notice of Complete Application Issued]]&lt;&gt;"", Table1[[#This Row],[Date of Decision]]&lt;&gt;""), Table1[[#This Row],[Date of Decision]]-Table1[[#This Row],[Date Notice of Complete Application Issued]], "")</f>
        <v/>
      </c>
      <c r="J351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1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1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13" s="74" t="str">
        <f>IF(Table1[[#This Row],[Was there an agreed upon decision date?]]="Yes",
    "Mutually agreed timeline",
    IF(ISNUMBER(Table1[[#This Row],[Total Active Review Days 
(without pauses)]]),
        IF(Table1[[#This Row],[Total Active Review Days 
(without pauses)]] &gt; Table1[[#This Row],[Deadline 
(Hidden Helper)]], "Yes", "No"),
    ""))</f>
        <v/>
      </c>
      <c r="N3513" s="8"/>
      <c r="O3513" s="8"/>
      <c r="BU3513"/>
      <c r="BV3513"/>
    </row>
    <row r="3514" spans="1:74" x14ac:dyDescent="0.25">
      <c r="A3514" s="18"/>
      <c r="B3514" s="20"/>
      <c r="C3514" s="72"/>
      <c r="D3514" s="19"/>
      <c r="E3514" s="20"/>
      <c r="F3514" s="20"/>
      <c r="G3514" s="19"/>
      <c r="H3514" s="19"/>
      <c r="I3514" s="76" t="str">
        <f>IF(AND(Table1[[#This Row],[Was this permit part of a consolidated review?]]="No", Table1[[#This Row],[Date Notice of Complete Application Issued]]&lt;&gt;"", Table1[[#This Row],[Date of Decision]]&lt;&gt;""), Table1[[#This Row],[Date of Decision]]-Table1[[#This Row],[Date Notice of Complete Application Issued]], "")</f>
        <v/>
      </c>
      <c r="J351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1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1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14" s="74" t="str">
        <f>IF(Table1[[#This Row],[Was there an agreed upon decision date?]]="Yes",
    "Mutually agreed timeline",
    IF(ISNUMBER(Table1[[#This Row],[Total Active Review Days 
(without pauses)]]),
        IF(Table1[[#This Row],[Total Active Review Days 
(without pauses)]] &gt; Table1[[#This Row],[Deadline 
(Hidden Helper)]], "Yes", "No"),
    ""))</f>
        <v/>
      </c>
      <c r="N3514" s="8"/>
      <c r="O3514" s="8"/>
      <c r="BU3514"/>
      <c r="BV3514"/>
    </row>
    <row r="3515" spans="1:74" x14ac:dyDescent="0.25">
      <c r="A3515" s="18"/>
      <c r="B3515" s="20"/>
      <c r="C3515" s="72"/>
      <c r="D3515" s="19"/>
      <c r="E3515" s="20"/>
      <c r="F3515" s="20"/>
      <c r="G3515" s="19"/>
      <c r="H3515" s="19"/>
      <c r="I3515" s="76" t="str">
        <f>IF(AND(Table1[[#This Row],[Was this permit part of a consolidated review?]]="No", Table1[[#This Row],[Date Notice of Complete Application Issued]]&lt;&gt;"", Table1[[#This Row],[Date of Decision]]&lt;&gt;""), Table1[[#This Row],[Date of Decision]]-Table1[[#This Row],[Date Notice of Complete Application Issued]], "")</f>
        <v/>
      </c>
      <c r="J351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1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1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15" s="74" t="str">
        <f>IF(Table1[[#This Row],[Was there an agreed upon decision date?]]="Yes",
    "Mutually agreed timeline",
    IF(ISNUMBER(Table1[[#This Row],[Total Active Review Days 
(without pauses)]]),
        IF(Table1[[#This Row],[Total Active Review Days 
(without pauses)]] &gt; Table1[[#This Row],[Deadline 
(Hidden Helper)]], "Yes", "No"),
    ""))</f>
        <v/>
      </c>
      <c r="N3515" s="8"/>
      <c r="O3515" s="8"/>
      <c r="BU3515"/>
      <c r="BV3515"/>
    </row>
    <row r="3516" spans="1:74" x14ac:dyDescent="0.25">
      <c r="A3516" s="18"/>
      <c r="B3516" s="20"/>
      <c r="C3516" s="72"/>
      <c r="D3516" s="19"/>
      <c r="E3516" s="20"/>
      <c r="F3516" s="20"/>
      <c r="G3516" s="19"/>
      <c r="H3516" s="19"/>
      <c r="I3516" s="76" t="str">
        <f>IF(AND(Table1[[#This Row],[Was this permit part of a consolidated review?]]="No", Table1[[#This Row],[Date Notice of Complete Application Issued]]&lt;&gt;"", Table1[[#This Row],[Date of Decision]]&lt;&gt;""), Table1[[#This Row],[Date of Decision]]-Table1[[#This Row],[Date Notice of Complete Application Issued]], "")</f>
        <v/>
      </c>
      <c r="J351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1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1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16" s="74" t="str">
        <f>IF(Table1[[#This Row],[Was there an agreed upon decision date?]]="Yes",
    "Mutually agreed timeline",
    IF(ISNUMBER(Table1[[#This Row],[Total Active Review Days 
(without pauses)]]),
        IF(Table1[[#This Row],[Total Active Review Days 
(without pauses)]] &gt; Table1[[#This Row],[Deadline 
(Hidden Helper)]], "Yes", "No"),
    ""))</f>
        <v/>
      </c>
      <c r="N3516" s="8"/>
      <c r="O3516" s="8"/>
      <c r="BU3516"/>
      <c r="BV3516"/>
    </row>
    <row r="3517" spans="1:74" x14ac:dyDescent="0.25">
      <c r="A3517" s="18"/>
      <c r="B3517" s="20"/>
      <c r="C3517" s="72"/>
      <c r="D3517" s="19"/>
      <c r="E3517" s="20"/>
      <c r="F3517" s="20"/>
      <c r="G3517" s="19"/>
      <c r="H3517" s="19"/>
      <c r="I3517" s="76" t="str">
        <f>IF(AND(Table1[[#This Row],[Was this permit part of a consolidated review?]]="No", Table1[[#This Row],[Date Notice of Complete Application Issued]]&lt;&gt;"", Table1[[#This Row],[Date of Decision]]&lt;&gt;""), Table1[[#This Row],[Date of Decision]]-Table1[[#This Row],[Date Notice of Complete Application Issued]], "")</f>
        <v/>
      </c>
      <c r="J351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1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1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17" s="74" t="str">
        <f>IF(Table1[[#This Row],[Was there an agreed upon decision date?]]="Yes",
    "Mutually agreed timeline",
    IF(ISNUMBER(Table1[[#This Row],[Total Active Review Days 
(without pauses)]]),
        IF(Table1[[#This Row],[Total Active Review Days 
(without pauses)]] &gt; Table1[[#This Row],[Deadline 
(Hidden Helper)]], "Yes", "No"),
    ""))</f>
        <v/>
      </c>
      <c r="N3517" s="8"/>
      <c r="O3517" s="8"/>
      <c r="BU3517"/>
      <c r="BV3517"/>
    </row>
    <row r="3518" spans="1:74" x14ac:dyDescent="0.25">
      <c r="A3518" s="18"/>
      <c r="B3518" s="20"/>
      <c r="C3518" s="72"/>
      <c r="D3518" s="19"/>
      <c r="E3518" s="20"/>
      <c r="F3518" s="20"/>
      <c r="G3518" s="19"/>
      <c r="H3518" s="19"/>
      <c r="I3518" s="76" t="str">
        <f>IF(AND(Table1[[#This Row],[Was this permit part of a consolidated review?]]="No", Table1[[#This Row],[Date Notice of Complete Application Issued]]&lt;&gt;"", Table1[[#This Row],[Date of Decision]]&lt;&gt;""), Table1[[#This Row],[Date of Decision]]-Table1[[#This Row],[Date Notice of Complete Application Issued]], "")</f>
        <v/>
      </c>
      <c r="J351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1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1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18" s="74" t="str">
        <f>IF(Table1[[#This Row],[Was there an agreed upon decision date?]]="Yes",
    "Mutually agreed timeline",
    IF(ISNUMBER(Table1[[#This Row],[Total Active Review Days 
(without pauses)]]),
        IF(Table1[[#This Row],[Total Active Review Days 
(without pauses)]] &gt; Table1[[#This Row],[Deadline 
(Hidden Helper)]], "Yes", "No"),
    ""))</f>
        <v/>
      </c>
      <c r="N3518" s="8"/>
      <c r="O3518" s="8"/>
      <c r="BU3518"/>
      <c r="BV3518"/>
    </row>
    <row r="3519" spans="1:74" x14ac:dyDescent="0.25">
      <c r="A3519" s="18"/>
      <c r="B3519" s="20"/>
      <c r="C3519" s="72"/>
      <c r="D3519" s="19"/>
      <c r="E3519" s="20"/>
      <c r="F3519" s="20"/>
      <c r="G3519" s="19"/>
      <c r="H3519" s="19"/>
      <c r="I3519" s="76" t="str">
        <f>IF(AND(Table1[[#This Row],[Was this permit part of a consolidated review?]]="No", Table1[[#This Row],[Date Notice of Complete Application Issued]]&lt;&gt;"", Table1[[#This Row],[Date of Decision]]&lt;&gt;""), Table1[[#This Row],[Date of Decision]]-Table1[[#This Row],[Date Notice of Complete Application Issued]], "")</f>
        <v/>
      </c>
      <c r="J351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1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1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19" s="74" t="str">
        <f>IF(Table1[[#This Row],[Was there an agreed upon decision date?]]="Yes",
    "Mutually agreed timeline",
    IF(ISNUMBER(Table1[[#This Row],[Total Active Review Days 
(without pauses)]]),
        IF(Table1[[#This Row],[Total Active Review Days 
(without pauses)]] &gt; Table1[[#This Row],[Deadline 
(Hidden Helper)]], "Yes", "No"),
    ""))</f>
        <v/>
      </c>
      <c r="N3519" s="8"/>
      <c r="O3519" s="8"/>
      <c r="BU3519"/>
      <c r="BV3519"/>
    </row>
    <row r="3520" spans="1:74" x14ac:dyDescent="0.25">
      <c r="A3520" s="18"/>
      <c r="B3520" s="20"/>
      <c r="C3520" s="72"/>
      <c r="D3520" s="19"/>
      <c r="E3520" s="20"/>
      <c r="F3520" s="20"/>
      <c r="G3520" s="19"/>
      <c r="H3520" s="19"/>
      <c r="I3520" s="76" t="str">
        <f>IF(AND(Table1[[#This Row],[Was this permit part of a consolidated review?]]="No", Table1[[#This Row],[Date Notice of Complete Application Issued]]&lt;&gt;"", Table1[[#This Row],[Date of Decision]]&lt;&gt;""), Table1[[#This Row],[Date of Decision]]-Table1[[#This Row],[Date Notice of Complete Application Issued]], "")</f>
        <v/>
      </c>
      <c r="J352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2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2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20" s="74" t="str">
        <f>IF(Table1[[#This Row],[Was there an agreed upon decision date?]]="Yes",
    "Mutually agreed timeline",
    IF(ISNUMBER(Table1[[#This Row],[Total Active Review Days 
(without pauses)]]),
        IF(Table1[[#This Row],[Total Active Review Days 
(without pauses)]] &gt; Table1[[#This Row],[Deadline 
(Hidden Helper)]], "Yes", "No"),
    ""))</f>
        <v/>
      </c>
      <c r="N3520" s="8"/>
      <c r="O3520" s="8"/>
      <c r="BU3520"/>
      <c r="BV3520"/>
    </row>
    <row r="3521" spans="1:74" x14ac:dyDescent="0.25">
      <c r="A3521" s="18"/>
      <c r="B3521" s="20"/>
      <c r="C3521" s="72"/>
      <c r="D3521" s="19"/>
      <c r="E3521" s="20"/>
      <c r="F3521" s="20"/>
      <c r="G3521" s="19"/>
      <c r="H3521" s="19"/>
      <c r="I3521" s="76" t="str">
        <f>IF(AND(Table1[[#This Row],[Was this permit part of a consolidated review?]]="No", Table1[[#This Row],[Date Notice of Complete Application Issued]]&lt;&gt;"", Table1[[#This Row],[Date of Decision]]&lt;&gt;""), Table1[[#This Row],[Date of Decision]]-Table1[[#This Row],[Date Notice of Complete Application Issued]], "")</f>
        <v/>
      </c>
      <c r="J352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2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2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21" s="74" t="str">
        <f>IF(Table1[[#This Row],[Was there an agreed upon decision date?]]="Yes",
    "Mutually agreed timeline",
    IF(ISNUMBER(Table1[[#This Row],[Total Active Review Days 
(without pauses)]]),
        IF(Table1[[#This Row],[Total Active Review Days 
(without pauses)]] &gt; Table1[[#This Row],[Deadline 
(Hidden Helper)]], "Yes", "No"),
    ""))</f>
        <v/>
      </c>
      <c r="N3521" s="8"/>
      <c r="O3521" s="8"/>
      <c r="BU3521"/>
      <c r="BV3521"/>
    </row>
    <row r="3522" spans="1:74" x14ac:dyDescent="0.25">
      <c r="A3522" s="18"/>
      <c r="B3522" s="20"/>
      <c r="C3522" s="72"/>
      <c r="D3522" s="19"/>
      <c r="E3522" s="20"/>
      <c r="F3522" s="20"/>
      <c r="G3522" s="19"/>
      <c r="H3522" s="19"/>
      <c r="I3522" s="76" t="str">
        <f>IF(AND(Table1[[#This Row],[Was this permit part of a consolidated review?]]="No", Table1[[#This Row],[Date Notice of Complete Application Issued]]&lt;&gt;"", Table1[[#This Row],[Date of Decision]]&lt;&gt;""), Table1[[#This Row],[Date of Decision]]-Table1[[#This Row],[Date Notice of Complete Application Issued]], "")</f>
        <v/>
      </c>
      <c r="J352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2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2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22" s="74" t="str">
        <f>IF(Table1[[#This Row],[Was there an agreed upon decision date?]]="Yes",
    "Mutually agreed timeline",
    IF(ISNUMBER(Table1[[#This Row],[Total Active Review Days 
(without pauses)]]),
        IF(Table1[[#This Row],[Total Active Review Days 
(without pauses)]] &gt; Table1[[#This Row],[Deadline 
(Hidden Helper)]], "Yes", "No"),
    ""))</f>
        <v/>
      </c>
      <c r="N3522" s="8"/>
      <c r="O3522" s="8"/>
      <c r="BU3522"/>
      <c r="BV3522"/>
    </row>
    <row r="3523" spans="1:74" x14ac:dyDescent="0.25">
      <c r="A3523" s="18"/>
      <c r="B3523" s="20"/>
      <c r="C3523" s="72"/>
      <c r="D3523" s="19"/>
      <c r="E3523" s="20"/>
      <c r="F3523" s="20"/>
      <c r="G3523" s="19"/>
      <c r="H3523" s="19"/>
      <c r="I3523" s="76" t="str">
        <f>IF(AND(Table1[[#This Row],[Was this permit part of a consolidated review?]]="No", Table1[[#This Row],[Date Notice of Complete Application Issued]]&lt;&gt;"", Table1[[#This Row],[Date of Decision]]&lt;&gt;""), Table1[[#This Row],[Date of Decision]]-Table1[[#This Row],[Date Notice of Complete Application Issued]], "")</f>
        <v/>
      </c>
      <c r="J352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2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2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23" s="74" t="str">
        <f>IF(Table1[[#This Row],[Was there an agreed upon decision date?]]="Yes",
    "Mutually agreed timeline",
    IF(ISNUMBER(Table1[[#This Row],[Total Active Review Days 
(without pauses)]]),
        IF(Table1[[#This Row],[Total Active Review Days 
(without pauses)]] &gt; Table1[[#This Row],[Deadline 
(Hidden Helper)]], "Yes", "No"),
    ""))</f>
        <v/>
      </c>
      <c r="N3523" s="8"/>
      <c r="O3523" s="8"/>
      <c r="BU3523"/>
      <c r="BV3523"/>
    </row>
    <row r="3524" spans="1:74" x14ac:dyDescent="0.25">
      <c r="A3524" s="18"/>
      <c r="B3524" s="20"/>
      <c r="C3524" s="72"/>
      <c r="D3524" s="19"/>
      <c r="E3524" s="20"/>
      <c r="F3524" s="20"/>
      <c r="G3524" s="19"/>
      <c r="H3524" s="19"/>
      <c r="I3524" s="76" t="str">
        <f>IF(AND(Table1[[#This Row],[Was this permit part of a consolidated review?]]="No", Table1[[#This Row],[Date Notice of Complete Application Issued]]&lt;&gt;"", Table1[[#This Row],[Date of Decision]]&lt;&gt;""), Table1[[#This Row],[Date of Decision]]-Table1[[#This Row],[Date Notice of Complete Application Issued]], "")</f>
        <v/>
      </c>
      <c r="J352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2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2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24" s="74" t="str">
        <f>IF(Table1[[#This Row],[Was there an agreed upon decision date?]]="Yes",
    "Mutually agreed timeline",
    IF(ISNUMBER(Table1[[#This Row],[Total Active Review Days 
(without pauses)]]),
        IF(Table1[[#This Row],[Total Active Review Days 
(without pauses)]] &gt; Table1[[#This Row],[Deadline 
(Hidden Helper)]], "Yes", "No"),
    ""))</f>
        <v/>
      </c>
      <c r="N3524" s="8"/>
      <c r="O3524" s="8"/>
      <c r="BU3524"/>
      <c r="BV3524"/>
    </row>
    <row r="3525" spans="1:74" x14ac:dyDescent="0.25">
      <c r="A3525" s="18"/>
      <c r="B3525" s="20"/>
      <c r="C3525" s="72"/>
      <c r="D3525" s="19"/>
      <c r="E3525" s="20"/>
      <c r="F3525" s="20"/>
      <c r="G3525" s="19"/>
      <c r="H3525" s="19"/>
      <c r="I3525" s="76" t="str">
        <f>IF(AND(Table1[[#This Row],[Was this permit part of a consolidated review?]]="No", Table1[[#This Row],[Date Notice of Complete Application Issued]]&lt;&gt;"", Table1[[#This Row],[Date of Decision]]&lt;&gt;""), Table1[[#This Row],[Date of Decision]]-Table1[[#This Row],[Date Notice of Complete Application Issued]], "")</f>
        <v/>
      </c>
      <c r="J352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2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2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25" s="74" t="str">
        <f>IF(Table1[[#This Row],[Was there an agreed upon decision date?]]="Yes",
    "Mutually agreed timeline",
    IF(ISNUMBER(Table1[[#This Row],[Total Active Review Days 
(without pauses)]]),
        IF(Table1[[#This Row],[Total Active Review Days 
(without pauses)]] &gt; Table1[[#This Row],[Deadline 
(Hidden Helper)]], "Yes", "No"),
    ""))</f>
        <v/>
      </c>
      <c r="N3525" s="8"/>
      <c r="O3525" s="8"/>
      <c r="BU3525"/>
      <c r="BV3525"/>
    </row>
    <row r="3526" spans="1:74" x14ac:dyDescent="0.25">
      <c r="A3526" s="18"/>
      <c r="B3526" s="20"/>
      <c r="C3526" s="72"/>
      <c r="D3526" s="19"/>
      <c r="E3526" s="20"/>
      <c r="F3526" s="20"/>
      <c r="G3526" s="19"/>
      <c r="H3526" s="19"/>
      <c r="I3526" s="76" t="str">
        <f>IF(AND(Table1[[#This Row],[Was this permit part of a consolidated review?]]="No", Table1[[#This Row],[Date Notice of Complete Application Issued]]&lt;&gt;"", Table1[[#This Row],[Date of Decision]]&lt;&gt;""), Table1[[#This Row],[Date of Decision]]-Table1[[#This Row],[Date Notice of Complete Application Issued]], "")</f>
        <v/>
      </c>
      <c r="J352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2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2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26" s="74" t="str">
        <f>IF(Table1[[#This Row],[Was there an agreed upon decision date?]]="Yes",
    "Mutually agreed timeline",
    IF(ISNUMBER(Table1[[#This Row],[Total Active Review Days 
(without pauses)]]),
        IF(Table1[[#This Row],[Total Active Review Days 
(without pauses)]] &gt; Table1[[#This Row],[Deadline 
(Hidden Helper)]], "Yes", "No"),
    ""))</f>
        <v/>
      </c>
      <c r="N3526" s="8"/>
      <c r="O3526" s="8"/>
      <c r="BU3526"/>
      <c r="BV3526"/>
    </row>
    <row r="3527" spans="1:74" x14ac:dyDescent="0.25">
      <c r="A3527" s="18"/>
      <c r="B3527" s="20"/>
      <c r="C3527" s="72"/>
      <c r="D3527" s="19"/>
      <c r="E3527" s="20"/>
      <c r="F3527" s="20"/>
      <c r="G3527" s="19"/>
      <c r="H3527" s="19"/>
      <c r="I3527" s="76" t="str">
        <f>IF(AND(Table1[[#This Row],[Was this permit part of a consolidated review?]]="No", Table1[[#This Row],[Date Notice of Complete Application Issued]]&lt;&gt;"", Table1[[#This Row],[Date of Decision]]&lt;&gt;""), Table1[[#This Row],[Date of Decision]]-Table1[[#This Row],[Date Notice of Complete Application Issued]], "")</f>
        <v/>
      </c>
      <c r="J352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2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2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27" s="74" t="str">
        <f>IF(Table1[[#This Row],[Was there an agreed upon decision date?]]="Yes",
    "Mutually agreed timeline",
    IF(ISNUMBER(Table1[[#This Row],[Total Active Review Days 
(without pauses)]]),
        IF(Table1[[#This Row],[Total Active Review Days 
(without pauses)]] &gt; Table1[[#This Row],[Deadline 
(Hidden Helper)]], "Yes", "No"),
    ""))</f>
        <v/>
      </c>
      <c r="N3527" s="8"/>
      <c r="O3527" s="8"/>
      <c r="BU3527"/>
      <c r="BV3527"/>
    </row>
    <row r="3528" spans="1:74" x14ac:dyDescent="0.25">
      <c r="A3528" s="18"/>
      <c r="B3528" s="20"/>
      <c r="C3528" s="72"/>
      <c r="D3528" s="19"/>
      <c r="E3528" s="20"/>
      <c r="F3528" s="20"/>
      <c r="G3528" s="19"/>
      <c r="H3528" s="19"/>
      <c r="I3528" s="76" t="str">
        <f>IF(AND(Table1[[#This Row],[Was this permit part of a consolidated review?]]="No", Table1[[#This Row],[Date Notice of Complete Application Issued]]&lt;&gt;"", Table1[[#This Row],[Date of Decision]]&lt;&gt;""), Table1[[#This Row],[Date of Decision]]-Table1[[#This Row],[Date Notice of Complete Application Issued]], "")</f>
        <v/>
      </c>
      <c r="J352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2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2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28" s="74" t="str">
        <f>IF(Table1[[#This Row],[Was there an agreed upon decision date?]]="Yes",
    "Mutually agreed timeline",
    IF(ISNUMBER(Table1[[#This Row],[Total Active Review Days 
(without pauses)]]),
        IF(Table1[[#This Row],[Total Active Review Days 
(without pauses)]] &gt; Table1[[#This Row],[Deadline 
(Hidden Helper)]], "Yes", "No"),
    ""))</f>
        <v/>
      </c>
      <c r="N3528" s="8"/>
      <c r="O3528" s="8"/>
      <c r="BU3528"/>
      <c r="BV3528"/>
    </row>
    <row r="3529" spans="1:74" x14ac:dyDescent="0.25">
      <c r="A3529" s="18"/>
      <c r="B3529" s="20"/>
      <c r="C3529" s="72"/>
      <c r="D3529" s="19"/>
      <c r="E3529" s="20"/>
      <c r="F3529" s="20"/>
      <c r="G3529" s="19"/>
      <c r="H3529" s="19"/>
      <c r="I3529" s="76" t="str">
        <f>IF(AND(Table1[[#This Row],[Was this permit part of a consolidated review?]]="No", Table1[[#This Row],[Date Notice of Complete Application Issued]]&lt;&gt;"", Table1[[#This Row],[Date of Decision]]&lt;&gt;""), Table1[[#This Row],[Date of Decision]]-Table1[[#This Row],[Date Notice of Complete Application Issued]], "")</f>
        <v/>
      </c>
      <c r="J352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2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2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29" s="74" t="str">
        <f>IF(Table1[[#This Row],[Was there an agreed upon decision date?]]="Yes",
    "Mutually agreed timeline",
    IF(ISNUMBER(Table1[[#This Row],[Total Active Review Days 
(without pauses)]]),
        IF(Table1[[#This Row],[Total Active Review Days 
(without pauses)]] &gt; Table1[[#This Row],[Deadline 
(Hidden Helper)]], "Yes", "No"),
    ""))</f>
        <v/>
      </c>
      <c r="N3529" s="8"/>
      <c r="O3529" s="8"/>
      <c r="BU3529"/>
      <c r="BV3529"/>
    </row>
    <row r="3530" spans="1:74" x14ac:dyDescent="0.25">
      <c r="A3530" s="18"/>
      <c r="B3530" s="20"/>
      <c r="C3530" s="72"/>
      <c r="D3530" s="19"/>
      <c r="E3530" s="20"/>
      <c r="F3530" s="20"/>
      <c r="G3530" s="19"/>
      <c r="H3530" s="19"/>
      <c r="I3530" s="76" t="str">
        <f>IF(AND(Table1[[#This Row],[Was this permit part of a consolidated review?]]="No", Table1[[#This Row],[Date Notice of Complete Application Issued]]&lt;&gt;"", Table1[[#This Row],[Date of Decision]]&lt;&gt;""), Table1[[#This Row],[Date of Decision]]-Table1[[#This Row],[Date Notice of Complete Application Issued]], "")</f>
        <v/>
      </c>
      <c r="J353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3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3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30" s="74" t="str">
        <f>IF(Table1[[#This Row],[Was there an agreed upon decision date?]]="Yes",
    "Mutually agreed timeline",
    IF(ISNUMBER(Table1[[#This Row],[Total Active Review Days 
(without pauses)]]),
        IF(Table1[[#This Row],[Total Active Review Days 
(without pauses)]] &gt; Table1[[#This Row],[Deadline 
(Hidden Helper)]], "Yes", "No"),
    ""))</f>
        <v/>
      </c>
      <c r="N3530" s="8"/>
      <c r="O3530" s="8"/>
      <c r="BU3530"/>
      <c r="BV3530"/>
    </row>
    <row r="3531" spans="1:74" x14ac:dyDescent="0.25">
      <c r="A3531" s="18"/>
      <c r="B3531" s="20"/>
      <c r="C3531" s="72"/>
      <c r="D3531" s="19"/>
      <c r="E3531" s="20"/>
      <c r="F3531" s="20"/>
      <c r="G3531" s="19"/>
      <c r="H3531" s="19"/>
      <c r="I3531" s="76" t="str">
        <f>IF(AND(Table1[[#This Row],[Was this permit part of a consolidated review?]]="No", Table1[[#This Row],[Date Notice of Complete Application Issued]]&lt;&gt;"", Table1[[#This Row],[Date of Decision]]&lt;&gt;""), Table1[[#This Row],[Date of Decision]]-Table1[[#This Row],[Date Notice of Complete Application Issued]], "")</f>
        <v/>
      </c>
      <c r="J353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3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3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31" s="74" t="str">
        <f>IF(Table1[[#This Row],[Was there an agreed upon decision date?]]="Yes",
    "Mutually agreed timeline",
    IF(ISNUMBER(Table1[[#This Row],[Total Active Review Days 
(without pauses)]]),
        IF(Table1[[#This Row],[Total Active Review Days 
(without pauses)]] &gt; Table1[[#This Row],[Deadline 
(Hidden Helper)]], "Yes", "No"),
    ""))</f>
        <v/>
      </c>
      <c r="N3531" s="8"/>
      <c r="O3531" s="8"/>
      <c r="BU3531"/>
      <c r="BV3531"/>
    </row>
    <row r="3532" spans="1:74" x14ac:dyDescent="0.25">
      <c r="A3532" s="18"/>
      <c r="B3532" s="20"/>
      <c r="C3532" s="72"/>
      <c r="D3532" s="19"/>
      <c r="E3532" s="20"/>
      <c r="F3532" s="20"/>
      <c r="G3532" s="19"/>
      <c r="H3532" s="19"/>
      <c r="I3532" s="76" t="str">
        <f>IF(AND(Table1[[#This Row],[Was this permit part of a consolidated review?]]="No", Table1[[#This Row],[Date Notice of Complete Application Issued]]&lt;&gt;"", Table1[[#This Row],[Date of Decision]]&lt;&gt;""), Table1[[#This Row],[Date of Decision]]-Table1[[#This Row],[Date Notice of Complete Application Issued]], "")</f>
        <v/>
      </c>
      <c r="J353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3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3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32" s="74" t="str">
        <f>IF(Table1[[#This Row],[Was there an agreed upon decision date?]]="Yes",
    "Mutually agreed timeline",
    IF(ISNUMBER(Table1[[#This Row],[Total Active Review Days 
(without pauses)]]),
        IF(Table1[[#This Row],[Total Active Review Days 
(without pauses)]] &gt; Table1[[#This Row],[Deadline 
(Hidden Helper)]], "Yes", "No"),
    ""))</f>
        <v/>
      </c>
      <c r="N3532" s="8"/>
      <c r="O3532" s="8"/>
      <c r="BU3532"/>
      <c r="BV3532"/>
    </row>
    <row r="3533" spans="1:74" x14ac:dyDescent="0.25">
      <c r="A3533" s="18"/>
      <c r="B3533" s="20"/>
      <c r="C3533" s="72"/>
      <c r="D3533" s="19"/>
      <c r="E3533" s="20"/>
      <c r="F3533" s="20"/>
      <c r="G3533" s="19"/>
      <c r="H3533" s="19"/>
      <c r="I3533" s="76" t="str">
        <f>IF(AND(Table1[[#This Row],[Was this permit part of a consolidated review?]]="No", Table1[[#This Row],[Date Notice of Complete Application Issued]]&lt;&gt;"", Table1[[#This Row],[Date of Decision]]&lt;&gt;""), Table1[[#This Row],[Date of Decision]]-Table1[[#This Row],[Date Notice of Complete Application Issued]], "")</f>
        <v/>
      </c>
      <c r="J353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3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3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33" s="74" t="str">
        <f>IF(Table1[[#This Row],[Was there an agreed upon decision date?]]="Yes",
    "Mutually agreed timeline",
    IF(ISNUMBER(Table1[[#This Row],[Total Active Review Days 
(without pauses)]]),
        IF(Table1[[#This Row],[Total Active Review Days 
(without pauses)]] &gt; Table1[[#This Row],[Deadline 
(Hidden Helper)]], "Yes", "No"),
    ""))</f>
        <v/>
      </c>
      <c r="N3533" s="8"/>
      <c r="O3533" s="8"/>
      <c r="BU3533"/>
      <c r="BV3533"/>
    </row>
    <row r="3534" spans="1:74" x14ac:dyDescent="0.25">
      <c r="A3534" s="18"/>
      <c r="B3534" s="20"/>
      <c r="C3534" s="72"/>
      <c r="D3534" s="19"/>
      <c r="E3534" s="20"/>
      <c r="F3534" s="20"/>
      <c r="G3534" s="19"/>
      <c r="H3534" s="19"/>
      <c r="I3534" s="76" t="str">
        <f>IF(AND(Table1[[#This Row],[Was this permit part of a consolidated review?]]="No", Table1[[#This Row],[Date Notice of Complete Application Issued]]&lt;&gt;"", Table1[[#This Row],[Date of Decision]]&lt;&gt;""), Table1[[#This Row],[Date of Decision]]-Table1[[#This Row],[Date Notice of Complete Application Issued]], "")</f>
        <v/>
      </c>
      <c r="J353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3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3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34" s="74" t="str">
        <f>IF(Table1[[#This Row],[Was there an agreed upon decision date?]]="Yes",
    "Mutually agreed timeline",
    IF(ISNUMBER(Table1[[#This Row],[Total Active Review Days 
(without pauses)]]),
        IF(Table1[[#This Row],[Total Active Review Days 
(without pauses)]] &gt; Table1[[#This Row],[Deadline 
(Hidden Helper)]], "Yes", "No"),
    ""))</f>
        <v/>
      </c>
      <c r="N3534" s="8"/>
      <c r="O3534" s="8"/>
      <c r="BU3534"/>
      <c r="BV3534"/>
    </row>
    <row r="3535" spans="1:74" x14ac:dyDescent="0.25">
      <c r="A3535" s="18"/>
      <c r="B3535" s="20"/>
      <c r="C3535" s="72"/>
      <c r="D3535" s="19"/>
      <c r="E3535" s="20"/>
      <c r="F3535" s="20"/>
      <c r="G3535" s="19"/>
      <c r="H3535" s="19"/>
      <c r="I3535" s="76" t="str">
        <f>IF(AND(Table1[[#This Row],[Was this permit part of a consolidated review?]]="No", Table1[[#This Row],[Date Notice of Complete Application Issued]]&lt;&gt;"", Table1[[#This Row],[Date of Decision]]&lt;&gt;""), Table1[[#This Row],[Date of Decision]]-Table1[[#This Row],[Date Notice of Complete Application Issued]], "")</f>
        <v/>
      </c>
      <c r="J353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3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3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35" s="74" t="str">
        <f>IF(Table1[[#This Row],[Was there an agreed upon decision date?]]="Yes",
    "Mutually agreed timeline",
    IF(ISNUMBER(Table1[[#This Row],[Total Active Review Days 
(without pauses)]]),
        IF(Table1[[#This Row],[Total Active Review Days 
(without pauses)]] &gt; Table1[[#This Row],[Deadline 
(Hidden Helper)]], "Yes", "No"),
    ""))</f>
        <v/>
      </c>
      <c r="N3535" s="8"/>
      <c r="O3535" s="8"/>
      <c r="BU3535"/>
      <c r="BV3535"/>
    </row>
    <row r="3536" spans="1:74" x14ac:dyDescent="0.25">
      <c r="A3536" s="18"/>
      <c r="B3536" s="20"/>
      <c r="C3536" s="72"/>
      <c r="D3536" s="19"/>
      <c r="E3536" s="20"/>
      <c r="F3536" s="20"/>
      <c r="G3536" s="19"/>
      <c r="H3536" s="19"/>
      <c r="I3536" s="76" t="str">
        <f>IF(AND(Table1[[#This Row],[Was this permit part of a consolidated review?]]="No", Table1[[#This Row],[Date Notice of Complete Application Issued]]&lt;&gt;"", Table1[[#This Row],[Date of Decision]]&lt;&gt;""), Table1[[#This Row],[Date of Decision]]-Table1[[#This Row],[Date Notice of Complete Application Issued]], "")</f>
        <v/>
      </c>
      <c r="J353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3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3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36" s="74" t="str">
        <f>IF(Table1[[#This Row],[Was there an agreed upon decision date?]]="Yes",
    "Mutually agreed timeline",
    IF(ISNUMBER(Table1[[#This Row],[Total Active Review Days 
(without pauses)]]),
        IF(Table1[[#This Row],[Total Active Review Days 
(without pauses)]] &gt; Table1[[#This Row],[Deadline 
(Hidden Helper)]], "Yes", "No"),
    ""))</f>
        <v/>
      </c>
      <c r="N3536" s="8"/>
      <c r="O3536" s="8"/>
      <c r="BU3536"/>
      <c r="BV3536"/>
    </row>
    <row r="3537" spans="1:74" x14ac:dyDescent="0.25">
      <c r="A3537" s="18"/>
      <c r="B3537" s="20"/>
      <c r="C3537" s="72"/>
      <c r="D3537" s="19"/>
      <c r="E3537" s="20"/>
      <c r="F3537" s="20"/>
      <c r="G3537" s="19"/>
      <c r="H3537" s="19"/>
      <c r="I3537" s="76" t="str">
        <f>IF(AND(Table1[[#This Row],[Was this permit part of a consolidated review?]]="No", Table1[[#This Row],[Date Notice of Complete Application Issued]]&lt;&gt;"", Table1[[#This Row],[Date of Decision]]&lt;&gt;""), Table1[[#This Row],[Date of Decision]]-Table1[[#This Row],[Date Notice of Complete Application Issued]], "")</f>
        <v/>
      </c>
      <c r="J353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3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3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37" s="74" t="str">
        <f>IF(Table1[[#This Row],[Was there an agreed upon decision date?]]="Yes",
    "Mutually agreed timeline",
    IF(ISNUMBER(Table1[[#This Row],[Total Active Review Days 
(without pauses)]]),
        IF(Table1[[#This Row],[Total Active Review Days 
(without pauses)]] &gt; Table1[[#This Row],[Deadline 
(Hidden Helper)]], "Yes", "No"),
    ""))</f>
        <v/>
      </c>
      <c r="N3537" s="8"/>
      <c r="O3537" s="8"/>
      <c r="BU3537"/>
      <c r="BV3537"/>
    </row>
    <row r="3538" spans="1:74" x14ac:dyDescent="0.25">
      <c r="A3538" s="18"/>
      <c r="B3538" s="20"/>
      <c r="C3538" s="72"/>
      <c r="D3538" s="19"/>
      <c r="E3538" s="20"/>
      <c r="F3538" s="20"/>
      <c r="G3538" s="19"/>
      <c r="H3538" s="19"/>
      <c r="I3538" s="76" t="str">
        <f>IF(AND(Table1[[#This Row],[Was this permit part of a consolidated review?]]="No", Table1[[#This Row],[Date Notice of Complete Application Issued]]&lt;&gt;"", Table1[[#This Row],[Date of Decision]]&lt;&gt;""), Table1[[#This Row],[Date of Decision]]-Table1[[#This Row],[Date Notice of Complete Application Issued]], "")</f>
        <v/>
      </c>
      <c r="J353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3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3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38" s="74" t="str">
        <f>IF(Table1[[#This Row],[Was there an agreed upon decision date?]]="Yes",
    "Mutually agreed timeline",
    IF(ISNUMBER(Table1[[#This Row],[Total Active Review Days 
(without pauses)]]),
        IF(Table1[[#This Row],[Total Active Review Days 
(without pauses)]] &gt; Table1[[#This Row],[Deadline 
(Hidden Helper)]], "Yes", "No"),
    ""))</f>
        <v/>
      </c>
      <c r="N3538" s="8"/>
      <c r="O3538" s="8"/>
      <c r="BU3538"/>
      <c r="BV3538"/>
    </row>
    <row r="3539" spans="1:74" x14ac:dyDescent="0.25">
      <c r="A3539" s="18"/>
      <c r="B3539" s="20"/>
      <c r="C3539" s="72"/>
      <c r="D3539" s="19"/>
      <c r="E3539" s="20"/>
      <c r="F3539" s="20"/>
      <c r="G3539" s="19"/>
      <c r="H3539" s="19"/>
      <c r="I3539" s="76" t="str">
        <f>IF(AND(Table1[[#This Row],[Was this permit part of a consolidated review?]]="No", Table1[[#This Row],[Date Notice of Complete Application Issued]]&lt;&gt;"", Table1[[#This Row],[Date of Decision]]&lt;&gt;""), Table1[[#This Row],[Date of Decision]]-Table1[[#This Row],[Date Notice of Complete Application Issued]], "")</f>
        <v/>
      </c>
      <c r="J353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3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3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39" s="74" t="str">
        <f>IF(Table1[[#This Row],[Was there an agreed upon decision date?]]="Yes",
    "Mutually agreed timeline",
    IF(ISNUMBER(Table1[[#This Row],[Total Active Review Days 
(without pauses)]]),
        IF(Table1[[#This Row],[Total Active Review Days 
(without pauses)]] &gt; Table1[[#This Row],[Deadline 
(Hidden Helper)]], "Yes", "No"),
    ""))</f>
        <v/>
      </c>
      <c r="N3539" s="8"/>
      <c r="O3539" s="8"/>
      <c r="BU3539"/>
      <c r="BV3539"/>
    </row>
    <row r="3540" spans="1:74" x14ac:dyDescent="0.25">
      <c r="A3540" s="18"/>
      <c r="B3540" s="20"/>
      <c r="C3540" s="72"/>
      <c r="D3540" s="19"/>
      <c r="E3540" s="20"/>
      <c r="F3540" s="20"/>
      <c r="G3540" s="19"/>
      <c r="H3540" s="19"/>
      <c r="I3540" s="76" t="str">
        <f>IF(AND(Table1[[#This Row],[Was this permit part of a consolidated review?]]="No", Table1[[#This Row],[Date Notice of Complete Application Issued]]&lt;&gt;"", Table1[[#This Row],[Date of Decision]]&lt;&gt;""), Table1[[#This Row],[Date of Decision]]-Table1[[#This Row],[Date Notice of Complete Application Issued]], "")</f>
        <v/>
      </c>
      <c r="J354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4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4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40" s="74" t="str">
        <f>IF(Table1[[#This Row],[Was there an agreed upon decision date?]]="Yes",
    "Mutually agreed timeline",
    IF(ISNUMBER(Table1[[#This Row],[Total Active Review Days 
(without pauses)]]),
        IF(Table1[[#This Row],[Total Active Review Days 
(without pauses)]] &gt; Table1[[#This Row],[Deadline 
(Hidden Helper)]], "Yes", "No"),
    ""))</f>
        <v/>
      </c>
      <c r="N3540" s="8"/>
      <c r="O3540" s="8"/>
      <c r="BU3540"/>
      <c r="BV3540"/>
    </row>
    <row r="3541" spans="1:74" x14ac:dyDescent="0.25">
      <c r="A3541" s="18"/>
      <c r="B3541" s="20"/>
      <c r="C3541" s="72"/>
      <c r="D3541" s="19"/>
      <c r="E3541" s="20"/>
      <c r="F3541" s="20"/>
      <c r="G3541" s="19"/>
      <c r="H3541" s="19"/>
      <c r="I3541" s="76" t="str">
        <f>IF(AND(Table1[[#This Row],[Was this permit part of a consolidated review?]]="No", Table1[[#This Row],[Date Notice of Complete Application Issued]]&lt;&gt;"", Table1[[#This Row],[Date of Decision]]&lt;&gt;""), Table1[[#This Row],[Date of Decision]]-Table1[[#This Row],[Date Notice of Complete Application Issued]], "")</f>
        <v/>
      </c>
      <c r="J354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4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4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41" s="74" t="str">
        <f>IF(Table1[[#This Row],[Was there an agreed upon decision date?]]="Yes",
    "Mutually agreed timeline",
    IF(ISNUMBER(Table1[[#This Row],[Total Active Review Days 
(without pauses)]]),
        IF(Table1[[#This Row],[Total Active Review Days 
(without pauses)]] &gt; Table1[[#This Row],[Deadline 
(Hidden Helper)]], "Yes", "No"),
    ""))</f>
        <v/>
      </c>
      <c r="N3541" s="8"/>
      <c r="O3541" s="8"/>
      <c r="BU3541"/>
      <c r="BV3541"/>
    </row>
    <row r="3542" spans="1:74" x14ac:dyDescent="0.25">
      <c r="A3542" s="18"/>
      <c r="B3542" s="20"/>
      <c r="C3542" s="72"/>
      <c r="D3542" s="19"/>
      <c r="E3542" s="20"/>
      <c r="F3542" s="20"/>
      <c r="G3542" s="19"/>
      <c r="H3542" s="19"/>
      <c r="I3542" s="76" t="str">
        <f>IF(AND(Table1[[#This Row],[Was this permit part of a consolidated review?]]="No", Table1[[#This Row],[Date Notice of Complete Application Issued]]&lt;&gt;"", Table1[[#This Row],[Date of Decision]]&lt;&gt;""), Table1[[#This Row],[Date of Decision]]-Table1[[#This Row],[Date Notice of Complete Application Issued]], "")</f>
        <v/>
      </c>
      <c r="J354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4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4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42" s="74" t="str">
        <f>IF(Table1[[#This Row],[Was there an agreed upon decision date?]]="Yes",
    "Mutually agreed timeline",
    IF(ISNUMBER(Table1[[#This Row],[Total Active Review Days 
(without pauses)]]),
        IF(Table1[[#This Row],[Total Active Review Days 
(without pauses)]] &gt; Table1[[#This Row],[Deadline 
(Hidden Helper)]], "Yes", "No"),
    ""))</f>
        <v/>
      </c>
      <c r="N3542" s="8"/>
      <c r="O3542" s="8"/>
      <c r="BU3542"/>
      <c r="BV3542"/>
    </row>
    <row r="3543" spans="1:74" x14ac:dyDescent="0.25">
      <c r="A3543" s="18"/>
      <c r="B3543" s="20"/>
      <c r="C3543" s="72"/>
      <c r="D3543" s="19"/>
      <c r="E3543" s="20"/>
      <c r="F3543" s="20"/>
      <c r="G3543" s="19"/>
      <c r="H3543" s="19"/>
      <c r="I3543" s="76" t="str">
        <f>IF(AND(Table1[[#This Row],[Was this permit part of a consolidated review?]]="No", Table1[[#This Row],[Date Notice of Complete Application Issued]]&lt;&gt;"", Table1[[#This Row],[Date of Decision]]&lt;&gt;""), Table1[[#This Row],[Date of Decision]]-Table1[[#This Row],[Date Notice of Complete Application Issued]], "")</f>
        <v/>
      </c>
      <c r="J354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4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4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43" s="74" t="str">
        <f>IF(Table1[[#This Row],[Was there an agreed upon decision date?]]="Yes",
    "Mutually agreed timeline",
    IF(ISNUMBER(Table1[[#This Row],[Total Active Review Days 
(without pauses)]]),
        IF(Table1[[#This Row],[Total Active Review Days 
(without pauses)]] &gt; Table1[[#This Row],[Deadline 
(Hidden Helper)]], "Yes", "No"),
    ""))</f>
        <v/>
      </c>
      <c r="N3543" s="8"/>
      <c r="O3543" s="8"/>
      <c r="BU3543"/>
      <c r="BV3543"/>
    </row>
    <row r="3544" spans="1:74" x14ac:dyDescent="0.25">
      <c r="A3544" s="18"/>
      <c r="B3544" s="20"/>
      <c r="C3544" s="72"/>
      <c r="D3544" s="19"/>
      <c r="E3544" s="20"/>
      <c r="F3544" s="20"/>
      <c r="G3544" s="19"/>
      <c r="H3544" s="19"/>
      <c r="I3544" s="76" t="str">
        <f>IF(AND(Table1[[#This Row],[Was this permit part of a consolidated review?]]="No", Table1[[#This Row],[Date Notice of Complete Application Issued]]&lt;&gt;"", Table1[[#This Row],[Date of Decision]]&lt;&gt;""), Table1[[#This Row],[Date of Decision]]-Table1[[#This Row],[Date Notice of Complete Application Issued]], "")</f>
        <v/>
      </c>
      <c r="J354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4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4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44" s="74" t="str">
        <f>IF(Table1[[#This Row],[Was there an agreed upon decision date?]]="Yes",
    "Mutually agreed timeline",
    IF(ISNUMBER(Table1[[#This Row],[Total Active Review Days 
(without pauses)]]),
        IF(Table1[[#This Row],[Total Active Review Days 
(without pauses)]] &gt; Table1[[#This Row],[Deadline 
(Hidden Helper)]], "Yes", "No"),
    ""))</f>
        <v/>
      </c>
      <c r="N3544" s="8"/>
      <c r="O3544" s="8"/>
      <c r="BU3544"/>
      <c r="BV3544"/>
    </row>
    <row r="3545" spans="1:74" x14ac:dyDescent="0.25">
      <c r="A3545" s="18"/>
      <c r="B3545" s="20"/>
      <c r="C3545" s="72"/>
      <c r="D3545" s="19"/>
      <c r="E3545" s="20"/>
      <c r="F3545" s="20"/>
      <c r="G3545" s="19"/>
      <c r="H3545" s="19"/>
      <c r="I3545" s="76" t="str">
        <f>IF(AND(Table1[[#This Row],[Was this permit part of a consolidated review?]]="No", Table1[[#This Row],[Date Notice of Complete Application Issued]]&lt;&gt;"", Table1[[#This Row],[Date of Decision]]&lt;&gt;""), Table1[[#This Row],[Date of Decision]]-Table1[[#This Row],[Date Notice of Complete Application Issued]], "")</f>
        <v/>
      </c>
      <c r="J354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4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4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45" s="74" t="str">
        <f>IF(Table1[[#This Row],[Was there an agreed upon decision date?]]="Yes",
    "Mutually agreed timeline",
    IF(ISNUMBER(Table1[[#This Row],[Total Active Review Days 
(without pauses)]]),
        IF(Table1[[#This Row],[Total Active Review Days 
(without pauses)]] &gt; Table1[[#This Row],[Deadline 
(Hidden Helper)]], "Yes", "No"),
    ""))</f>
        <v/>
      </c>
      <c r="N3545" s="8"/>
      <c r="O3545" s="8"/>
      <c r="BU3545"/>
      <c r="BV3545"/>
    </row>
    <row r="3546" spans="1:74" x14ac:dyDescent="0.25">
      <c r="A3546" s="18"/>
      <c r="B3546" s="20"/>
      <c r="C3546" s="72"/>
      <c r="D3546" s="19"/>
      <c r="E3546" s="20"/>
      <c r="F3546" s="20"/>
      <c r="G3546" s="19"/>
      <c r="H3546" s="19"/>
      <c r="I3546" s="76" t="str">
        <f>IF(AND(Table1[[#This Row],[Was this permit part of a consolidated review?]]="No", Table1[[#This Row],[Date Notice of Complete Application Issued]]&lt;&gt;"", Table1[[#This Row],[Date of Decision]]&lt;&gt;""), Table1[[#This Row],[Date of Decision]]-Table1[[#This Row],[Date Notice of Complete Application Issued]], "")</f>
        <v/>
      </c>
      <c r="J354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4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4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46" s="74" t="str">
        <f>IF(Table1[[#This Row],[Was there an agreed upon decision date?]]="Yes",
    "Mutually agreed timeline",
    IF(ISNUMBER(Table1[[#This Row],[Total Active Review Days 
(without pauses)]]),
        IF(Table1[[#This Row],[Total Active Review Days 
(without pauses)]] &gt; Table1[[#This Row],[Deadline 
(Hidden Helper)]], "Yes", "No"),
    ""))</f>
        <v/>
      </c>
      <c r="N3546" s="8"/>
      <c r="O3546" s="8"/>
      <c r="BU3546"/>
      <c r="BV3546"/>
    </row>
    <row r="3547" spans="1:74" x14ac:dyDescent="0.25">
      <c r="A3547" s="18"/>
      <c r="B3547" s="20"/>
      <c r="C3547" s="72"/>
      <c r="D3547" s="19"/>
      <c r="E3547" s="20"/>
      <c r="F3547" s="20"/>
      <c r="G3547" s="19"/>
      <c r="H3547" s="19"/>
      <c r="I3547" s="76" t="str">
        <f>IF(AND(Table1[[#This Row],[Was this permit part of a consolidated review?]]="No", Table1[[#This Row],[Date Notice of Complete Application Issued]]&lt;&gt;"", Table1[[#This Row],[Date of Decision]]&lt;&gt;""), Table1[[#This Row],[Date of Decision]]-Table1[[#This Row],[Date Notice of Complete Application Issued]], "")</f>
        <v/>
      </c>
      <c r="J354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4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4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47" s="74" t="str">
        <f>IF(Table1[[#This Row],[Was there an agreed upon decision date?]]="Yes",
    "Mutually agreed timeline",
    IF(ISNUMBER(Table1[[#This Row],[Total Active Review Days 
(without pauses)]]),
        IF(Table1[[#This Row],[Total Active Review Days 
(without pauses)]] &gt; Table1[[#This Row],[Deadline 
(Hidden Helper)]], "Yes", "No"),
    ""))</f>
        <v/>
      </c>
      <c r="N3547" s="8"/>
      <c r="O3547" s="8"/>
      <c r="BU3547"/>
      <c r="BV3547"/>
    </row>
    <row r="3548" spans="1:74" x14ac:dyDescent="0.25">
      <c r="A3548" s="18"/>
      <c r="B3548" s="20"/>
      <c r="C3548" s="72"/>
      <c r="D3548" s="19"/>
      <c r="E3548" s="20"/>
      <c r="F3548" s="20"/>
      <c r="G3548" s="19"/>
      <c r="H3548" s="19"/>
      <c r="I3548" s="76" t="str">
        <f>IF(AND(Table1[[#This Row],[Was this permit part of a consolidated review?]]="No", Table1[[#This Row],[Date Notice of Complete Application Issued]]&lt;&gt;"", Table1[[#This Row],[Date of Decision]]&lt;&gt;""), Table1[[#This Row],[Date of Decision]]-Table1[[#This Row],[Date Notice of Complete Application Issued]], "")</f>
        <v/>
      </c>
      <c r="J354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4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4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48" s="74" t="str">
        <f>IF(Table1[[#This Row],[Was there an agreed upon decision date?]]="Yes",
    "Mutually agreed timeline",
    IF(ISNUMBER(Table1[[#This Row],[Total Active Review Days 
(without pauses)]]),
        IF(Table1[[#This Row],[Total Active Review Days 
(without pauses)]] &gt; Table1[[#This Row],[Deadline 
(Hidden Helper)]], "Yes", "No"),
    ""))</f>
        <v/>
      </c>
      <c r="N3548" s="8"/>
      <c r="O3548" s="8"/>
      <c r="BU3548"/>
      <c r="BV3548"/>
    </row>
    <row r="3549" spans="1:74" x14ac:dyDescent="0.25">
      <c r="A3549" s="18"/>
      <c r="B3549" s="20"/>
      <c r="C3549" s="72"/>
      <c r="D3549" s="19"/>
      <c r="E3549" s="20"/>
      <c r="F3549" s="20"/>
      <c r="G3549" s="19"/>
      <c r="H3549" s="19"/>
      <c r="I3549" s="76" t="str">
        <f>IF(AND(Table1[[#This Row],[Was this permit part of a consolidated review?]]="No", Table1[[#This Row],[Date Notice of Complete Application Issued]]&lt;&gt;"", Table1[[#This Row],[Date of Decision]]&lt;&gt;""), Table1[[#This Row],[Date of Decision]]-Table1[[#This Row],[Date Notice of Complete Application Issued]], "")</f>
        <v/>
      </c>
      <c r="J354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4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4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49" s="74" t="str">
        <f>IF(Table1[[#This Row],[Was there an agreed upon decision date?]]="Yes",
    "Mutually agreed timeline",
    IF(ISNUMBER(Table1[[#This Row],[Total Active Review Days 
(without pauses)]]),
        IF(Table1[[#This Row],[Total Active Review Days 
(without pauses)]] &gt; Table1[[#This Row],[Deadline 
(Hidden Helper)]], "Yes", "No"),
    ""))</f>
        <v/>
      </c>
      <c r="N3549" s="8"/>
      <c r="O3549" s="8"/>
      <c r="BU3549"/>
      <c r="BV3549"/>
    </row>
    <row r="3550" spans="1:74" x14ac:dyDescent="0.25">
      <c r="A3550" s="18"/>
      <c r="B3550" s="20"/>
      <c r="C3550" s="72"/>
      <c r="D3550" s="19"/>
      <c r="E3550" s="20"/>
      <c r="F3550" s="20"/>
      <c r="G3550" s="19"/>
      <c r="H3550" s="19"/>
      <c r="I3550" s="76" t="str">
        <f>IF(AND(Table1[[#This Row],[Was this permit part of a consolidated review?]]="No", Table1[[#This Row],[Date Notice of Complete Application Issued]]&lt;&gt;"", Table1[[#This Row],[Date of Decision]]&lt;&gt;""), Table1[[#This Row],[Date of Decision]]-Table1[[#This Row],[Date Notice of Complete Application Issued]], "")</f>
        <v/>
      </c>
      <c r="J355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5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5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50" s="74" t="str">
        <f>IF(Table1[[#This Row],[Was there an agreed upon decision date?]]="Yes",
    "Mutually agreed timeline",
    IF(ISNUMBER(Table1[[#This Row],[Total Active Review Days 
(without pauses)]]),
        IF(Table1[[#This Row],[Total Active Review Days 
(without pauses)]] &gt; Table1[[#This Row],[Deadline 
(Hidden Helper)]], "Yes", "No"),
    ""))</f>
        <v/>
      </c>
      <c r="N3550" s="8"/>
      <c r="O3550" s="8"/>
      <c r="BU3550"/>
      <c r="BV3550"/>
    </row>
    <row r="3551" spans="1:74" x14ac:dyDescent="0.25">
      <c r="A3551" s="18"/>
      <c r="B3551" s="20"/>
      <c r="C3551" s="72"/>
      <c r="D3551" s="19"/>
      <c r="E3551" s="20"/>
      <c r="F3551" s="20"/>
      <c r="G3551" s="19"/>
      <c r="H3551" s="19"/>
      <c r="I3551" s="76" t="str">
        <f>IF(AND(Table1[[#This Row],[Was this permit part of a consolidated review?]]="No", Table1[[#This Row],[Date Notice of Complete Application Issued]]&lt;&gt;"", Table1[[#This Row],[Date of Decision]]&lt;&gt;""), Table1[[#This Row],[Date of Decision]]-Table1[[#This Row],[Date Notice of Complete Application Issued]], "")</f>
        <v/>
      </c>
      <c r="J355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5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5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51" s="74" t="str">
        <f>IF(Table1[[#This Row],[Was there an agreed upon decision date?]]="Yes",
    "Mutually agreed timeline",
    IF(ISNUMBER(Table1[[#This Row],[Total Active Review Days 
(without pauses)]]),
        IF(Table1[[#This Row],[Total Active Review Days 
(without pauses)]] &gt; Table1[[#This Row],[Deadline 
(Hidden Helper)]], "Yes", "No"),
    ""))</f>
        <v/>
      </c>
      <c r="N3551" s="8"/>
      <c r="O3551" s="8"/>
      <c r="BU3551"/>
      <c r="BV3551"/>
    </row>
    <row r="3552" spans="1:74" x14ac:dyDescent="0.25">
      <c r="A3552" s="18"/>
      <c r="B3552" s="20"/>
      <c r="C3552" s="72"/>
      <c r="D3552" s="19"/>
      <c r="E3552" s="20"/>
      <c r="F3552" s="20"/>
      <c r="G3552" s="19"/>
      <c r="H3552" s="19"/>
      <c r="I3552" s="76" t="str">
        <f>IF(AND(Table1[[#This Row],[Was this permit part of a consolidated review?]]="No", Table1[[#This Row],[Date Notice of Complete Application Issued]]&lt;&gt;"", Table1[[#This Row],[Date of Decision]]&lt;&gt;""), Table1[[#This Row],[Date of Decision]]-Table1[[#This Row],[Date Notice of Complete Application Issued]], "")</f>
        <v/>
      </c>
      <c r="J355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5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5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52" s="74" t="str">
        <f>IF(Table1[[#This Row],[Was there an agreed upon decision date?]]="Yes",
    "Mutually agreed timeline",
    IF(ISNUMBER(Table1[[#This Row],[Total Active Review Days 
(without pauses)]]),
        IF(Table1[[#This Row],[Total Active Review Days 
(without pauses)]] &gt; Table1[[#This Row],[Deadline 
(Hidden Helper)]], "Yes", "No"),
    ""))</f>
        <v/>
      </c>
      <c r="N3552" s="8"/>
      <c r="O3552" s="8"/>
      <c r="BU3552"/>
      <c r="BV3552"/>
    </row>
    <row r="3553" spans="1:74" x14ac:dyDescent="0.25">
      <c r="A3553" s="18"/>
      <c r="B3553" s="20"/>
      <c r="C3553" s="72"/>
      <c r="D3553" s="19"/>
      <c r="E3553" s="20"/>
      <c r="F3553" s="20"/>
      <c r="G3553" s="19"/>
      <c r="H3553" s="19"/>
      <c r="I3553" s="76" t="str">
        <f>IF(AND(Table1[[#This Row],[Was this permit part of a consolidated review?]]="No", Table1[[#This Row],[Date Notice of Complete Application Issued]]&lt;&gt;"", Table1[[#This Row],[Date of Decision]]&lt;&gt;""), Table1[[#This Row],[Date of Decision]]-Table1[[#This Row],[Date Notice of Complete Application Issued]], "")</f>
        <v/>
      </c>
      <c r="J355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5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5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53" s="74" t="str">
        <f>IF(Table1[[#This Row],[Was there an agreed upon decision date?]]="Yes",
    "Mutually agreed timeline",
    IF(ISNUMBER(Table1[[#This Row],[Total Active Review Days 
(without pauses)]]),
        IF(Table1[[#This Row],[Total Active Review Days 
(without pauses)]] &gt; Table1[[#This Row],[Deadline 
(Hidden Helper)]], "Yes", "No"),
    ""))</f>
        <v/>
      </c>
      <c r="N3553" s="8"/>
      <c r="O3553" s="8"/>
      <c r="BU3553"/>
      <c r="BV3553"/>
    </row>
    <row r="3554" spans="1:74" x14ac:dyDescent="0.25">
      <c r="A3554" s="18"/>
      <c r="B3554" s="20"/>
      <c r="C3554" s="72"/>
      <c r="D3554" s="19"/>
      <c r="E3554" s="20"/>
      <c r="F3554" s="20"/>
      <c r="G3554" s="19"/>
      <c r="H3554" s="19"/>
      <c r="I3554" s="76" t="str">
        <f>IF(AND(Table1[[#This Row],[Was this permit part of a consolidated review?]]="No", Table1[[#This Row],[Date Notice of Complete Application Issued]]&lt;&gt;"", Table1[[#This Row],[Date of Decision]]&lt;&gt;""), Table1[[#This Row],[Date of Decision]]-Table1[[#This Row],[Date Notice of Complete Application Issued]], "")</f>
        <v/>
      </c>
      <c r="J355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5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5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54" s="74" t="str">
        <f>IF(Table1[[#This Row],[Was there an agreed upon decision date?]]="Yes",
    "Mutually agreed timeline",
    IF(ISNUMBER(Table1[[#This Row],[Total Active Review Days 
(without pauses)]]),
        IF(Table1[[#This Row],[Total Active Review Days 
(without pauses)]] &gt; Table1[[#This Row],[Deadline 
(Hidden Helper)]], "Yes", "No"),
    ""))</f>
        <v/>
      </c>
      <c r="N3554" s="8"/>
      <c r="O3554" s="8"/>
      <c r="BU3554"/>
      <c r="BV3554"/>
    </row>
    <row r="3555" spans="1:74" x14ac:dyDescent="0.25">
      <c r="A3555" s="18"/>
      <c r="B3555" s="20"/>
      <c r="C3555" s="72"/>
      <c r="D3555" s="19"/>
      <c r="E3555" s="20"/>
      <c r="F3555" s="20"/>
      <c r="G3555" s="19"/>
      <c r="H3555" s="19"/>
      <c r="I3555" s="76" t="str">
        <f>IF(AND(Table1[[#This Row],[Was this permit part of a consolidated review?]]="No", Table1[[#This Row],[Date Notice of Complete Application Issued]]&lt;&gt;"", Table1[[#This Row],[Date of Decision]]&lt;&gt;""), Table1[[#This Row],[Date of Decision]]-Table1[[#This Row],[Date Notice of Complete Application Issued]], "")</f>
        <v/>
      </c>
      <c r="J355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5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5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55" s="74" t="str">
        <f>IF(Table1[[#This Row],[Was there an agreed upon decision date?]]="Yes",
    "Mutually agreed timeline",
    IF(ISNUMBER(Table1[[#This Row],[Total Active Review Days 
(without pauses)]]),
        IF(Table1[[#This Row],[Total Active Review Days 
(without pauses)]] &gt; Table1[[#This Row],[Deadline 
(Hidden Helper)]], "Yes", "No"),
    ""))</f>
        <v/>
      </c>
      <c r="N3555" s="8"/>
      <c r="O3555" s="8"/>
      <c r="BU3555"/>
      <c r="BV3555"/>
    </row>
    <row r="3556" spans="1:74" x14ac:dyDescent="0.25">
      <c r="A3556" s="18"/>
      <c r="B3556" s="20"/>
      <c r="C3556" s="72"/>
      <c r="D3556" s="19"/>
      <c r="E3556" s="20"/>
      <c r="F3556" s="20"/>
      <c r="G3556" s="19"/>
      <c r="H3556" s="19"/>
      <c r="I3556" s="76" t="str">
        <f>IF(AND(Table1[[#This Row],[Was this permit part of a consolidated review?]]="No", Table1[[#This Row],[Date Notice of Complete Application Issued]]&lt;&gt;"", Table1[[#This Row],[Date of Decision]]&lt;&gt;""), Table1[[#This Row],[Date of Decision]]-Table1[[#This Row],[Date Notice of Complete Application Issued]], "")</f>
        <v/>
      </c>
      <c r="J355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5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5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56" s="74" t="str">
        <f>IF(Table1[[#This Row],[Was there an agreed upon decision date?]]="Yes",
    "Mutually agreed timeline",
    IF(ISNUMBER(Table1[[#This Row],[Total Active Review Days 
(without pauses)]]),
        IF(Table1[[#This Row],[Total Active Review Days 
(without pauses)]] &gt; Table1[[#This Row],[Deadline 
(Hidden Helper)]], "Yes", "No"),
    ""))</f>
        <v/>
      </c>
      <c r="N3556" s="8"/>
      <c r="O3556" s="8"/>
      <c r="BU3556"/>
      <c r="BV3556"/>
    </row>
    <row r="3557" spans="1:74" x14ac:dyDescent="0.25">
      <c r="A3557" s="18"/>
      <c r="B3557" s="20"/>
      <c r="C3557" s="72"/>
      <c r="D3557" s="19"/>
      <c r="E3557" s="20"/>
      <c r="F3557" s="20"/>
      <c r="G3557" s="19"/>
      <c r="H3557" s="19"/>
      <c r="I3557" s="76" t="str">
        <f>IF(AND(Table1[[#This Row],[Was this permit part of a consolidated review?]]="No", Table1[[#This Row],[Date Notice of Complete Application Issued]]&lt;&gt;"", Table1[[#This Row],[Date of Decision]]&lt;&gt;""), Table1[[#This Row],[Date of Decision]]-Table1[[#This Row],[Date Notice of Complete Application Issued]], "")</f>
        <v/>
      </c>
      <c r="J355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5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5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57" s="74" t="str">
        <f>IF(Table1[[#This Row],[Was there an agreed upon decision date?]]="Yes",
    "Mutually agreed timeline",
    IF(ISNUMBER(Table1[[#This Row],[Total Active Review Days 
(without pauses)]]),
        IF(Table1[[#This Row],[Total Active Review Days 
(without pauses)]] &gt; Table1[[#This Row],[Deadline 
(Hidden Helper)]], "Yes", "No"),
    ""))</f>
        <v/>
      </c>
      <c r="N3557" s="8"/>
      <c r="O3557" s="8"/>
      <c r="BU3557"/>
      <c r="BV3557"/>
    </row>
    <row r="3558" spans="1:74" x14ac:dyDescent="0.25">
      <c r="A3558" s="18"/>
      <c r="B3558" s="20"/>
      <c r="C3558" s="72"/>
      <c r="D3558" s="19"/>
      <c r="E3558" s="20"/>
      <c r="F3558" s="20"/>
      <c r="G3558" s="19"/>
      <c r="H3558" s="19"/>
      <c r="I3558" s="76" t="str">
        <f>IF(AND(Table1[[#This Row],[Was this permit part of a consolidated review?]]="No", Table1[[#This Row],[Date Notice of Complete Application Issued]]&lt;&gt;"", Table1[[#This Row],[Date of Decision]]&lt;&gt;""), Table1[[#This Row],[Date of Decision]]-Table1[[#This Row],[Date Notice of Complete Application Issued]], "")</f>
        <v/>
      </c>
      <c r="J355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5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5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58" s="74" t="str">
        <f>IF(Table1[[#This Row],[Was there an agreed upon decision date?]]="Yes",
    "Mutually agreed timeline",
    IF(ISNUMBER(Table1[[#This Row],[Total Active Review Days 
(without pauses)]]),
        IF(Table1[[#This Row],[Total Active Review Days 
(without pauses)]] &gt; Table1[[#This Row],[Deadline 
(Hidden Helper)]], "Yes", "No"),
    ""))</f>
        <v/>
      </c>
      <c r="N3558" s="8"/>
      <c r="O3558" s="8"/>
      <c r="BU3558"/>
      <c r="BV3558"/>
    </row>
    <row r="3559" spans="1:74" x14ac:dyDescent="0.25">
      <c r="A3559" s="18"/>
      <c r="B3559" s="20"/>
      <c r="C3559" s="72"/>
      <c r="D3559" s="19"/>
      <c r="E3559" s="20"/>
      <c r="F3559" s="20"/>
      <c r="G3559" s="19"/>
      <c r="H3559" s="19"/>
      <c r="I3559" s="76" t="str">
        <f>IF(AND(Table1[[#This Row],[Was this permit part of a consolidated review?]]="No", Table1[[#This Row],[Date Notice of Complete Application Issued]]&lt;&gt;"", Table1[[#This Row],[Date of Decision]]&lt;&gt;""), Table1[[#This Row],[Date of Decision]]-Table1[[#This Row],[Date Notice of Complete Application Issued]], "")</f>
        <v/>
      </c>
      <c r="J355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5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5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59" s="74" t="str">
        <f>IF(Table1[[#This Row],[Was there an agreed upon decision date?]]="Yes",
    "Mutually agreed timeline",
    IF(ISNUMBER(Table1[[#This Row],[Total Active Review Days 
(without pauses)]]),
        IF(Table1[[#This Row],[Total Active Review Days 
(without pauses)]] &gt; Table1[[#This Row],[Deadline 
(Hidden Helper)]], "Yes", "No"),
    ""))</f>
        <v/>
      </c>
      <c r="N3559" s="8"/>
      <c r="O3559" s="8"/>
      <c r="BU3559"/>
      <c r="BV3559"/>
    </row>
    <row r="3560" spans="1:74" x14ac:dyDescent="0.25">
      <c r="A3560" s="18"/>
      <c r="B3560" s="20"/>
      <c r="C3560" s="72"/>
      <c r="D3560" s="19"/>
      <c r="E3560" s="20"/>
      <c r="F3560" s="20"/>
      <c r="G3560" s="19"/>
      <c r="H3560" s="19"/>
      <c r="I3560" s="76" t="str">
        <f>IF(AND(Table1[[#This Row],[Was this permit part of a consolidated review?]]="No", Table1[[#This Row],[Date Notice of Complete Application Issued]]&lt;&gt;"", Table1[[#This Row],[Date of Decision]]&lt;&gt;""), Table1[[#This Row],[Date of Decision]]-Table1[[#This Row],[Date Notice of Complete Application Issued]], "")</f>
        <v/>
      </c>
      <c r="J356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6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6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60" s="74" t="str">
        <f>IF(Table1[[#This Row],[Was there an agreed upon decision date?]]="Yes",
    "Mutually agreed timeline",
    IF(ISNUMBER(Table1[[#This Row],[Total Active Review Days 
(without pauses)]]),
        IF(Table1[[#This Row],[Total Active Review Days 
(without pauses)]] &gt; Table1[[#This Row],[Deadline 
(Hidden Helper)]], "Yes", "No"),
    ""))</f>
        <v/>
      </c>
      <c r="N3560" s="8"/>
      <c r="O3560" s="8"/>
      <c r="BU3560"/>
      <c r="BV3560"/>
    </row>
    <row r="3561" spans="1:74" x14ac:dyDescent="0.25">
      <c r="A3561" s="18"/>
      <c r="B3561" s="20"/>
      <c r="C3561" s="72"/>
      <c r="D3561" s="19"/>
      <c r="E3561" s="20"/>
      <c r="F3561" s="20"/>
      <c r="G3561" s="19"/>
      <c r="H3561" s="19"/>
      <c r="I3561" s="76" t="str">
        <f>IF(AND(Table1[[#This Row],[Was this permit part of a consolidated review?]]="No", Table1[[#This Row],[Date Notice of Complete Application Issued]]&lt;&gt;"", Table1[[#This Row],[Date of Decision]]&lt;&gt;""), Table1[[#This Row],[Date of Decision]]-Table1[[#This Row],[Date Notice of Complete Application Issued]], "")</f>
        <v/>
      </c>
      <c r="J356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6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6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61" s="74" t="str">
        <f>IF(Table1[[#This Row],[Was there an agreed upon decision date?]]="Yes",
    "Mutually agreed timeline",
    IF(ISNUMBER(Table1[[#This Row],[Total Active Review Days 
(without pauses)]]),
        IF(Table1[[#This Row],[Total Active Review Days 
(without pauses)]] &gt; Table1[[#This Row],[Deadline 
(Hidden Helper)]], "Yes", "No"),
    ""))</f>
        <v/>
      </c>
      <c r="N3561" s="8"/>
      <c r="O3561" s="8"/>
      <c r="BU3561"/>
      <c r="BV3561"/>
    </row>
    <row r="3562" spans="1:74" x14ac:dyDescent="0.25">
      <c r="A3562" s="18"/>
      <c r="B3562" s="20"/>
      <c r="C3562" s="72"/>
      <c r="D3562" s="19"/>
      <c r="E3562" s="20"/>
      <c r="F3562" s="20"/>
      <c r="G3562" s="19"/>
      <c r="H3562" s="19"/>
      <c r="I3562" s="76" t="str">
        <f>IF(AND(Table1[[#This Row],[Was this permit part of a consolidated review?]]="No", Table1[[#This Row],[Date Notice of Complete Application Issued]]&lt;&gt;"", Table1[[#This Row],[Date of Decision]]&lt;&gt;""), Table1[[#This Row],[Date of Decision]]-Table1[[#This Row],[Date Notice of Complete Application Issued]], "")</f>
        <v/>
      </c>
      <c r="J356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6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6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62" s="74" t="str">
        <f>IF(Table1[[#This Row],[Was there an agreed upon decision date?]]="Yes",
    "Mutually agreed timeline",
    IF(ISNUMBER(Table1[[#This Row],[Total Active Review Days 
(without pauses)]]),
        IF(Table1[[#This Row],[Total Active Review Days 
(without pauses)]] &gt; Table1[[#This Row],[Deadline 
(Hidden Helper)]], "Yes", "No"),
    ""))</f>
        <v/>
      </c>
      <c r="N3562" s="8"/>
      <c r="O3562" s="8"/>
      <c r="BU3562"/>
      <c r="BV3562"/>
    </row>
    <row r="3563" spans="1:74" x14ac:dyDescent="0.25">
      <c r="A3563" s="18"/>
      <c r="B3563" s="20"/>
      <c r="C3563" s="72"/>
      <c r="D3563" s="19"/>
      <c r="E3563" s="20"/>
      <c r="F3563" s="20"/>
      <c r="G3563" s="19"/>
      <c r="H3563" s="19"/>
      <c r="I3563" s="76" t="str">
        <f>IF(AND(Table1[[#This Row],[Was this permit part of a consolidated review?]]="No", Table1[[#This Row],[Date Notice of Complete Application Issued]]&lt;&gt;"", Table1[[#This Row],[Date of Decision]]&lt;&gt;""), Table1[[#This Row],[Date of Decision]]-Table1[[#This Row],[Date Notice of Complete Application Issued]], "")</f>
        <v/>
      </c>
      <c r="J356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6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6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63" s="74" t="str">
        <f>IF(Table1[[#This Row],[Was there an agreed upon decision date?]]="Yes",
    "Mutually agreed timeline",
    IF(ISNUMBER(Table1[[#This Row],[Total Active Review Days 
(without pauses)]]),
        IF(Table1[[#This Row],[Total Active Review Days 
(without pauses)]] &gt; Table1[[#This Row],[Deadline 
(Hidden Helper)]], "Yes", "No"),
    ""))</f>
        <v/>
      </c>
      <c r="N3563" s="8"/>
      <c r="O3563" s="8"/>
      <c r="BU3563"/>
      <c r="BV3563"/>
    </row>
    <row r="3564" spans="1:74" x14ac:dyDescent="0.25">
      <c r="A3564" s="18"/>
      <c r="B3564" s="20"/>
      <c r="C3564" s="72"/>
      <c r="D3564" s="19"/>
      <c r="E3564" s="20"/>
      <c r="F3564" s="20"/>
      <c r="G3564" s="19"/>
      <c r="H3564" s="19"/>
      <c r="I3564" s="76" t="str">
        <f>IF(AND(Table1[[#This Row],[Was this permit part of a consolidated review?]]="No", Table1[[#This Row],[Date Notice of Complete Application Issued]]&lt;&gt;"", Table1[[#This Row],[Date of Decision]]&lt;&gt;""), Table1[[#This Row],[Date of Decision]]-Table1[[#This Row],[Date Notice of Complete Application Issued]], "")</f>
        <v/>
      </c>
      <c r="J356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6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6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64" s="74" t="str">
        <f>IF(Table1[[#This Row],[Was there an agreed upon decision date?]]="Yes",
    "Mutually agreed timeline",
    IF(ISNUMBER(Table1[[#This Row],[Total Active Review Days 
(without pauses)]]),
        IF(Table1[[#This Row],[Total Active Review Days 
(without pauses)]] &gt; Table1[[#This Row],[Deadline 
(Hidden Helper)]], "Yes", "No"),
    ""))</f>
        <v/>
      </c>
      <c r="N3564" s="8"/>
      <c r="O3564" s="8"/>
      <c r="BU3564"/>
      <c r="BV3564"/>
    </row>
    <row r="3565" spans="1:74" x14ac:dyDescent="0.25">
      <c r="A3565" s="18"/>
      <c r="B3565" s="20"/>
      <c r="C3565" s="72"/>
      <c r="D3565" s="19"/>
      <c r="E3565" s="20"/>
      <c r="F3565" s="20"/>
      <c r="G3565" s="19"/>
      <c r="H3565" s="19"/>
      <c r="I3565" s="76" t="str">
        <f>IF(AND(Table1[[#This Row],[Was this permit part of a consolidated review?]]="No", Table1[[#This Row],[Date Notice of Complete Application Issued]]&lt;&gt;"", Table1[[#This Row],[Date of Decision]]&lt;&gt;""), Table1[[#This Row],[Date of Decision]]-Table1[[#This Row],[Date Notice of Complete Application Issued]], "")</f>
        <v/>
      </c>
      <c r="J356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6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6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65" s="74" t="str">
        <f>IF(Table1[[#This Row],[Was there an agreed upon decision date?]]="Yes",
    "Mutually agreed timeline",
    IF(ISNUMBER(Table1[[#This Row],[Total Active Review Days 
(without pauses)]]),
        IF(Table1[[#This Row],[Total Active Review Days 
(without pauses)]] &gt; Table1[[#This Row],[Deadline 
(Hidden Helper)]], "Yes", "No"),
    ""))</f>
        <v/>
      </c>
      <c r="N3565" s="8"/>
      <c r="O3565" s="8"/>
      <c r="BU3565"/>
      <c r="BV3565"/>
    </row>
    <row r="3566" spans="1:74" x14ac:dyDescent="0.25">
      <c r="A3566" s="18"/>
      <c r="B3566" s="20"/>
      <c r="C3566" s="72"/>
      <c r="D3566" s="19"/>
      <c r="E3566" s="20"/>
      <c r="F3566" s="20"/>
      <c r="G3566" s="19"/>
      <c r="H3566" s="19"/>
      <c r="I3566" s="76" t="str">
        <f>IF(AND(Table1[[#This Row],[Was this permit part of a consolidated review?]]="No", Table1[[#This Row],[Date Notice of Complete Application Issued]]&lt;&gt;"", Table1[[#This Row],[Date of Decision]]&lt;&gt;""), Table1[[#This Row],[Date of Decision]]-Table1[[#This Row],[Date Notice of Complete Application Issued]], "")</f>
        <v/>
      </c>
      <c r="J356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6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6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66" s="74" t="str">
        <f>IF(Table1[[#This Row],[Was there an agreed upon decision date?]]="Yes",
    "Mutually agreed timeline",
    IF(ISNUMBER(Table1[[#This Row],[Total Active Review Days 
(without pauses)]]),
        IF(Table1[[#This Row],[Total Active Review Days 
(without pauses)]] &gt; Table1[[#This Row],[Deadline 
(Hidden Helper)]], "Yes", "No"),
    ""))</f>
        <v/>
      </c>
      <c r="N3566" s="8"/>
      <c r="O3566" s="8"/>
      <c r="BU3566"/>
      <c r="BV3566"/>
    </row>
    <row r="3567" spans="1:74" x14ac:dyDescent="0.25">
      <c r="A3567" s="18"/>
      <c r="B3567" s="20"/>
      <c r="C3567" s="72"/>
      <c r="D3567" s="19"/>
      <c r="E3567" s="20"/>
      <c r="F3567" s="20"/>
      <c r="G3567" s="19"/>
      <c r="H3567" s="19"/>
      <c r="I3567" s="76" t="str">
        <f>IF(AND(Table1[[#This Row],[Was this permit part of a consolidated review?]]="No", Table1[[#This Row],[Date Notice of Complete Application Issued]]&lt;&gt;"", Table1[[#This Row],[Date of Decision]]&lt;&gt;""), Table1[[#This Row],[Date of Decision]]-Table1[[#This Row],[Date Notice of Complete Application Issued]], "")</f>
        <v/>
      </c>
      <c r="J356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6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6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67" s="74" t="str">
        <f>IF(Table1[[#This Row],[Was there an agreed upon decision date?]]="Yes",
    "Mutually agreed timeline",
    IF(ISNUMBER(Table1[[#This Row],[Total Active Review Days 
(without pauses)]]),
        IF(Table1[[#This Row],[Total Active Review Days 
(without pauses)]] &gt; Table1[[#This Row],[Deadline 
(Hidden Helper)]], "Yes", "No"),
    ""))</f>
        <v/>
      </c>
      <c r="N3567" s="8"/>
      <c r="O3567" s="8"/>
      <c r="BU3567"/>
      <c r="BV3567"/>
    </row>
    <row r="3568" spans="1:74" x14ac:dyDescent="0.25">
      <c r="A3568" s="18"/>
      <c r="B3568" s="20"/>
      <c r="C3568" s="72"/>
      <c r="D3568" s="19"/>
      <c r="E3568" s="20"/>
      <c r="F3568" s="20"/>
      <c r="G3568" s="19"/>
      <c r="H3568" s="19"/>
      <c r="I3568" s="76" t="str">
        <f>IF(AND(Table1[[#This Row],[Was this permit part of a consolidated review?]]="No", Table1[[#This Row],[Date Notice of Complete Application Issued]]&lt;&gt;"", Table1[[#This Row],[Date of Decision]]&lt;&gt;""), Table1[[#This Row],[Date of Decision]]-Table1[[#This Row],[Date Notice of Complete Application Issued]], "")</f>
        <v/>
      </c>
      <c r="J356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6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6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68" s="74" t="str">
        <f>IF(Table1[[#This Row],[Was there an agreed upon decision date?]]="Yes",
    "Mutually agreed timeline",
    IF(ISNUMBER(Table1[[#This Row],[Total Active Review Days 
(without pauses)]]),
        IF(Table1[[#This Row],[Total Active Review Days 
(without pauses)]] &gt; Table1[[#This Row],[Deadline 
(Hidden Helper)]], "Yes", "No"),
    ""))</f>
        <v/>
      </c>
      <c r="N3568" s="8"/>
      <c r="O3568" s="8"/>
      <c r="BU3568"/>
      <c r="BV3568"/>
    </row>
    <row r="3569" spans="1:74" x14ac:dyDescent="0.25">
      <c r="A3569" s="18"/>
      <c r="B3569" s="20"/>
      <c r="C3569" s="72"/>
      <c r="D3569" s="19"/>
      <c r="E3569" s="20"/>
      <c r="F3569" s="20"/>
      <c r="G3569" s="19"/>
      <c r="H3569" s="19"/>
      <c r="I3569" s="76" t="str">
        <f>IF(AND(Table1[[#This Row],[Was this permit part of a consolidated review?]]="No", Table1[[#This Row],[Date Notice of Complete Application Issued]]&lt;&gt;"", Table1[[#This Row],[Date of Decision]]&lt;&gt;""), Table1[[#This Row],[Date of Decision]]-Table1[[#This Row],[Date Notice of Complete Application Issued]], "")</f>
        <v/>
      </c>
      <c r="J356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6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6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69" s="74" t="str">
        <f>IF(Table1[[#This Row],[Was there an agreed upon decision date?]]="Yes",
    "Mutually agreed timeline",
    IF(ISNUMBER(Table1[[#This Row],[Total Active Review Days 
(without pauses)]]),
        IF(Table1[[#This Row],[Total Active Review Days 
(without pauses)]] &gt; Table1[[#This Row],[Deadline 
(Hidden Helper)]], "Yes", "No"),
    ""))</f>
        <v/>
      </c>
      <c r="N3569" s="8"/>
      <c r="O3569" s="8"/>
      <c r="BU3569"/>
      <c r="BV3569"/>
    </row>
    <row r="3570" spans="1:74" x14ac:dyDescent="0.25">
      <c r="A3570" s="18"/>
      <c r="B3570" s="20"/>
      <c r="C3570" s="72"/>
      <c r="D3570" s="19"/>
      <c r="E3570" s="20"/>
      <c r="F3570" s="20"/>
      <c r="G3570" s="19"/>
      <c r="H3570" s="19"/>
      <c r="I3570" s="76" t="str">
        <f>IF(AND(Table1[[#This Row],[Was this permit part of a consolidated review?]]="No", Table1[[#This Row],[Date Notice of Complete Application Issued]]&lt;&gt;"", Table1[[#This Row],[Date of Decision]]&lt;&gt;""), Table1[[#This Row],[Date of Decision]]-Table1[[#This Row],[Date Notice of Complete Application Issued]], "")</f>
        <v/>
      </c>
      <c r="J357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7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7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70" s="74" t="str">
        <f>IF(Table1[[#This Row],[Was there an agreed upon decision date?]]="Yes",
    "Mutually agreed timeline",
    IF(ISNUMBER(Table1[[#This Row],[Total Active Review Days 
(without pauses)]]),
        IF(Table1[[#This Row],[Total Active Review Days 
(without pauses)]] &gt; Table1[[#This Row],[Deadline 
(Hidden Helper)]], "Yes", "No"),
    ""))</f>
        <v/>
      </c>
      <c r="N3570" s="8"/>
      <c r="O3570" s="8"/>
      <c r="BU3570"/>
      <c r="BV3570"/>
    </row>
    <row r="3571" spans="1:74" x14ac:dyDescent="0.25">
      <c r="A3571" s="18"/>
      <c r="B3571" s="20"/>
      <c r="C3571" s="72"/>
      <c r="D3571" s="19"/>
      <c r="E3571" s="20"/>
      <c r="F3571" s="20"/>
      <c r="G3571" s="19"/>
      <c r="H3571" s="19"/>
      <c r="I3571" s="76" t="str">
        <f>IF(AND(Table1[[#This Row],[Was this permit part of a consolidated review?]]="No", Table1[[#This Row],[Date Notice of Complete Application Issued]]&lt;&gt;"", Table1[[#This Row],[Date of Decision]]&lt;&gt;""), Table1[[#This Row],[Date of Decision]]-Table1[[#This Row],[Date Notice of Complete Application Issued]], "")</f>
        <v/>
      </c>
      <c r="J357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7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7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71" s="74" t="str">
        <f>IF(Table1[[#This Row],[Was there an agreed upon decision date?]]="Yes",
    "Mutually agreed timeline",
    IF(ISNUMBER(Table1[[#This Row],[Total Active Review Days 
(without pauses)]]),
        IF(Table1[[#This Row],[Total Active Review Days 
(without pauses)]] &gt; Table1[[#This Row],[Deadline 
(Hidden Helper)]], "Yes", "No"),
    ""))</f>
        <v/>
      </c>
      <c r="N3571" s="8"/>
      <c r="O3571" s="8"/>
      <c r="BU3571"/>
      <c r="BV3571"/>
    </row>
    <row r="3572" spans="1:74" x14ac:dyDescent="0.25">
      <c r="A3572" s="18"/>
      <c r="B3572" s="20"/>
      <c r="C3572" s="72"/>
      <c r="D3572" s="19"/>
      <c r="E3572" s="20"/>
      <c r="F3572" s="20"/>
      <c r="G3572" s="19"/>
      <c r="H3572" s="19"/>
      <c r="I3572" s="76" t="str">
        <f>IF(AND(Table1[[#This Row],[Was this permit part of a consolidated review?]]="No", Table1[[#This Row],[Date Notice of Complete Application Issued]]&lt;&gt;"", Table1[[#This Row],[Date of Decision]]&lt;&gt;""), Table1[[#This Row],[Date of Decision]]-Table1[[#This Row],[Date Notice of Complete Application Issued]], "")</f>
        <v/>
      </c>
      <c r="J357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7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7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72" s="74" t="str">
        <f>IF(Table1[[#This Row],[Was there an agreed upon decision date?]]="Yes",
    "Mutually agreed timeline",
    IF(ISNUMBER(Table1[[#This Row],[Total Active Review Days 
(without pauses)]]),
        IF(Table1[[#This Row],[Total Active Review Days 
(without pauses)]] &gt; Table1[[#This Row],[Deadline 
(Hidden Helper)]], "Yes", "No"),
    ""))</f>
        <v/>
      </c>
      <c r="N3572" s="8"/>
      <c r="O3572" s="8"/>
      <c r="BU3572"/>
      <c r="BV3572"/>
    </row>
    <row r="3573" spans="1:74" x14ac:dyDescent="0.25">
      <c r="A3573" s="18"/>
      <c r="B3573" s="20"/>
      <c r="C3573" s="72"/>
      <c r="D3573" s="19"/>
      <c r="E3573" s="20"/>
      <c r="F3573" s="20"/>
      <c r="G3573" s="19"/>
      <c r="H3573" s="19"/>
      <c r="I3573" s="76" t="str">
        <f>IF(AND(Table1[[#This Row],[Was this permit part of a consolidated review?]]="No", Table1[[#This Row],[Date Notice of Complete Application Issued]]&lt;&gt;"", Table1[[#This Row],[Date of Decision]]&lt;&gt;""), Table1[[#This Row],[Date of Decision]]-Table1[[#This Row],[Date Notice of Complete Application Issued]], "")</f>
        <v/>
      </c>
      <c r="J357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7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7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73" s="74" t="str">
        <f>IF(Table1[[#This Row],[Was there an agreed upon decision date?]]="Yes",
    "Mutually agreed timeline",
    IF(ISNUMBER(Table1[[#This Row],[Total Active Review Days 
(without pauses)]]),
        IF(Table1[[#This Row],[Total Active Review Days 
(without pauses)]] &gt; Table1[[#This Row],[Deadline 
(Hidden Helper)]], "Yes", "No"),
    ""))</f>
        <v/>
      </c>
      <c r="N3573" s="8"/>
      <c r="O3573" s="8"/>
      <c r="BU3573"/>
      <c r="BV3573"/>
    </row>
    <row r="3574" spans="1:74" x14ac:dyDescent="0.25">
      <c r="A3574" s="18"/>
      <c r="B3574" s="20"/>
      <c r="C3574" s="72"/>
      <c r="D3574" s="19"/>
      <c r="E3574" s="20"/>
      <c r="F3574" s="20"/>
      <c r="G3574" s="19"/>
      <c r="H3574" s="19"/>
      <c r="I3574" s="76" t="str">
        <f>IF(AND(Table1[[#This Row],[Was this permit part of a consolidated review?]]="No", Table1[[#This Row],[Date Notice of Complete Application Issued]]&lt;&gt;"", Table1[[#This Row],[Date of Decision]]&lt;&gt;""), Table1[[#This Row],[Date of Decision]]-Table1[[#This Row],[Date Notice of Complete Application Issued]], "")</f>
        <v/>
      </c>
      <c r="J357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7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7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74" s="74" t="str">
        <f>IF(Table1[[#This Row],[Was there an agreed upon decision date?]]="Yes",
    "Mutually agreed timeline",
    IF(ISNUMBER(Table1[[#This Row],[Total Active Review Days 
(without pauses)]]),
        IF(Table1[[#This Row],[Total Active Review Days 
(without pauses)]] &gt; Table1[[#This Row],[Deadline 
(Hidden Helper)]], "Yes", "No"),
    ""))</f>
        <v/>
      </c>
      <c r="N3574" s="8"/>
      <c r="O3574" s="8"/>
      <c r="BU3574"/>
      <c r="BV3574"/>
    </row>
    <row r="3575" spans="1:74" x14ac:dyDescent="0.25">
      <c r="A3575" s="18"/>
      <c r="B3575" s="20"/>
      <c r="C3575" s="72"/>
      <c r="D3575" s="19"/>
      <c r="E3575" s="20"/>
      <c r="F3575" s="20"/>
      <c r="G3575" s="19"/>
      <c r="H3575" s="19"/>
      <c r="I3575" s="76" t="str">
        <f>IF(AND(Table1[[#This Row],[Was this permit part of a consolidated review?]]="No", Table1[[#This Row],[Date Notice of Complete Application Issued]]&lt;&gt;"", Table1[[#This Row],[Date of Decision]]&lt;&gt;""), Table1[[#This Row],[Date of Decision]]-Table1[[#This Row],[Date Notice of Complete Application Issued]], "")</f>
        <v/>
      </c>
      <c r="J357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7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7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75" s="74" t="str">
        <f>IF(Table1[[#This Row],[Was there an agreed upon decision date?]]="Yes",
    "Mutually agreed timeline",
    IF(ISNUMBER(Table1[[#This Row],[Total Active Review Days 
(without pauses)]]),
        IF(Table1[[#This Row],[Total Active Review Days 
(without pauses)]] &gt; Table1[[#This Row],[Deadline 
(Hidden Helper)]], "Yes", "No"),
    ""))</f>
        <v/>
      </c>
      <c r="N3575" s="8"/>
      <c r="O3575" s="8"/>
      <c r="BU3575"/>
      <c r="BV3575"/>
    </row>
    <row r="3576" spans="1:74" x14ac:dyDescent="0.25">
      <c r="A3576" s="18"/>
      <c r="B3576" s="20"/>
      <c r="C3576" s="72"/>
      <c r="D3576" s="19"/>
      <c r="E3576" s="20"/>
      <c r="F3576" s="20"/>
      <c r="G3576" s="19"/>
      <c r="H3576" s="19"/>
      <c r="I3576" s="76" t="str">
        <f>IF(AND(Table1[[#This Row],[Was this permit part of a consolidated review?]]="No", Table1[[#This Row],[Date Notice of Complete Application Issued]]&lt;&gt;"", Table1[[#This Row],[Date of Decision]]&lt;&gt;""), Table1[[#This Row],[Date of Decision]]-Table1[[#This Row],[Date Notice of Complete Application Issued]], "")</f>
        <v/>
      </c>
      <c r="J357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7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7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76" s="74" t="str">
        <f>IF(Table1[[#This Row],[Was there an agreed upon decision date?]]="Yes",
    "Mutually agreed timeline",
    IF(ISNUMBER(Table1[[#This Row],[Total Active Review Days 
(without pauses)]]),
        IF(Table1[[#This Row],[Total Active Review Days 
(without pauses)]] &gt; Table1[[#This Row],[Deadline 
(Hidden Helper)]], "Yes", "No"),
    ""))</f>
        <v/>
      </c>
      <c r="N3576" s="8"/>
      <c r="O3576" s="8"/>
      <c r="BU3576"/>
      <c r="BV3576"/>
    </row>
    <row r="3577" spans="1:74" x14ac:dyDescent="0.25">
      <c r="A3577" s="18"/>
      <c r="B3577" s="20"/>
      <c r="C3577" s="72"/>
      <c r="D3577" s="19"/>
      <c r="E3577" s="20"/>
      <c r="F3577" s="20"/>
      <c r="G3577" s="19"/>
      <c r="H3577" s="19"/>
      <c r="I3577" s="76" t="str">
        <f>IF(AND(Table1[[#This Row],[Was this permit part of a consolidated review?]]="No", Table1[[#This Row],[Date Notice of Complete Application Issued]]&lt;&gt;"", Table1[[#This Row],[Date of Decision]]&lt;&gt;""), Table1[[#This Row],[Date of Decision]]-Table1[[#This Row],[Date Notice of Complete Application Issued]], "")</f>
        <v/>
      </c>
      <c r="J357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7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7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77" s="74" t="str">
        <f>IF(Table1[[#This Row],[Was there an agreed upon decision date?]]="Yes",
    "Mutually agreed timeline",
    IF(ISNUMBER(Table1[[#This Row],[Total Active Review Days 
(without pauses)]]),
        IF(Table1[[#This Row],[Total Active Review Days 
(without pauses)]] &gt; Table1[[#This Row],[Deadline 
(Hidden Helper)]], "Yes", "No"),
    ""))</f>
        <v/>
      </c>
      <c r="N3577" s="8"/>
      <c r="O3577" s="8"/>
      <c r="BU3577"/>
      <c r="BV3577"/>
    </row>
    <row r="3578" spans="1:74" x14ac:dyDescent="0.25">
      <c r="A3578" s="18"/>
      <c r="B3578" s="20"/>
      <c r="C3578" s="72"/>
      <c r="D3578" s="19"/>
      <c r="E3578" s="20"/>
      <c r="F3578" s="20"/>
      <c r="G3578" s="19"/>
      <c r="H3578" s="19"/>
      <c r="I3578" s="76" t="str">
        <f>IF(AND(Table1[[#This Row],[Was this permit part of a consolidated review?]]="No", Table1[[#This Row],[Date Notice of Complete Application Issued]]&lt;&gt;"", Table1[[#This Row],[Date of Decision]]&lt;&gt;""), Table1[[#This Row],[Date of Decision]]-Table1[[#This Row],[Date Notice of Complete Application Issued]], "")</f>
        <v/>
      </c>
      <c r="J357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7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7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78" s="74" t="str">
        <f>IF(Table1[[#This Row],[Was there an agreed upon decision date?]]="Yes",
    "Mutually agreed timeline",
    IF(ISNUMBER(Table1[[#This Row],[Total Active Review Days 
(without pauses)]]),
        IF(Table1[[#This Row],[Total Active Review Days 
(without pauses)]] &gt; Table1[[#This Row],[Deadline 
(Hidden Helper)]], "Yes", "No"),
    ""))</f>
        <v/>
      </c>
      <c r="N3578" s="8"/>
      <c r="O3578" s="8"/>
      <c r="BU3578"/>
      <c r="BV3578"/>
    </row>
    <row r="3579" spans="1:74" x14ac:dyDescent="0.25">
      <c r="A3579" s="18"/>
      <c r="B3579" s="20"/>
      <c r="C3579" s="72"/>
      <c r="D3579" s="19"/>
      <c r="E3579" s="20"/>
      <c r="F3579" s="20"/>
      <c r="G3579" s="19"/>
      <c r="H3579" s="19"/>
      <c r="I3579" s="76" t="str">
        <f>IF(AND(Table1[[#This Row],[Was this permit part of a consolidated review?]]="No", Table1[[#This Row],[Date Notice of Complete Application Issued]]&lt;&gt;"", Table1[[#This Row],[Date of Decision]]&lt;&gt;""), Table1[[#This Row],[Date of Decision]]-Table1[[#This Row],[Date Notice of Complete Application Issued]], "")</f>
        <v/>
      </c>
      <c r="J357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7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7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79" s="74" t="str">
        <f>IF(Table1[[#This Row],[Was there an agreed upon decision date?]]="Yes",
    "Mutually agreed timeline",
    IF(ISNUMBER(Table1[[#This Row],[Total Active Review Days 
(without pauses)]]),
        IF(Table1[[#This Row],[Total Active Review Days 
(without pauses)]] &gt; Table1[[#This Row],[Deadline 
(Hidden Helper)]], "Yes", "No"),
    ""))</f>
        <v/>
      </c>
      <c r="N3579" s="8"/>
      <c r="O3579" s="8"/>
      <c r="BU3579"/>
      <c r="BV3579"/>
    </row>
    <row r="3580" spans="1:74" x14ac:dyDescent="0.25">
      <c r="A3580" s="18"/>
      <c r="B3580" s="20"/>
      <c r="C3580" s="72"/>
      <c r="D3580" s="19"/>
      <c r="E3580" s="20"/>
      <c r="F3580" s="20"/>
      <c r="G3580" s="19"/>
      <c r="H3580" s="19"/>
      <c r="I3580" s="76" t="str">
        <f>IF(AND(Table1[[#This Row],[Was this permit part of a consolidated review?]]="No", Table1[[#This Row],[Date Notice of Complete Application Issued]]&lt;&gt;"", Table1[[#This Row],[Date of Decision]]&lt;&gt;""), Table1[[#This Row],[Date of Decision]]-Table1[[#This Row],[Date Notice of Complete Application Issued]], "")</f>
        <v/>
      </c>
      <c r="J358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8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8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80" s="74" t="str">
        <f>IF(Table1[[#This Row],[Was there an agreed upon decision date?]]="Yes",
    "Mutually agreed timeline",
    IF(ISNUMBER(Table1[[#This Row],[Total Active Review Days 
(without pauses)]]),
        IF(Table1[[#This Row],[Total Active Review Days 
(without pauses)]] &gt; Table1[[#This Row],[Deadline 
(Hidden Helper)]], "Yes", "No"),
    ""))</f>
        <v/>
      </c>
      <c r="N3580" s="8"/>
      <c r="O3580" s="8"/>
      <c r="BU3580"/>
      <c r="BV3580"/>
    </row>
    <row r="3581" spans="1:74" x14ac:dyDescent="0.25">
      <c r="A3581" s="18"/>
      <c r="B3581" s="20"/>
      <c r="C3581" s="72"/>
      <c r="D3581" s="19"/>
      <c r="E3581" s="20"/>
      <c r="F3581" s="20"/>
      <c r="G3581" s="19"/>
      <c r="H3581" s="19"/>
      <c r="I3581" s="76" t="str">
        <f>IF(AND(Table1[[#This Row],[Was this permit part of a consolidated review?]]="No", Table1[[#This Row],[Date Notice of Complete Application Issued]]&lt;&gt;"", Table1[[#This Row],[Date of Decision]]&lt;&gt;""), Table1[[#This Row],[Date of Decision]]-Table1[[#This Row],[Date Notice of Complete Application Issued]], "")</f>
        <v/>
      </c>
      <c r="J358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8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8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81" s="74" t="str">
        <f>IF(Table1[[#This Row],[Was there an agreed upon decision date?]]="Yes",
    "Mutually agreed timeline",
    IF(ISNUMBER(Table1[[#This Row],[Total Active Review Days 
(without pauses)]]),
        IF(Table1[[#This Row],[Total Active Review Days 
(without pauses)]] &gt; Table1[[#This Row],[Deadline 
(Hidden Helper)]], "Yes", "No"),
    ""))</f>
        <v/>
      </c>
      <c r="N3581" s="8"/>
      <c r="O3581" s="8"/>
      <c r="BU3581"/>
      <c r="BV3581"/>
    </row>
    <row r="3582" spans="1:74" x14ac:dyDescent="0.25">
      <c r="A3582" s="18"/>
      <c r="B3582" s="20"/>
      <c r="C3582" s="72"/>
      <c r="D3582" s="19"/>
      <c r="E3582" s="20"/>
      <c r="F3582" s="20"/>
      <c r="G3582" s="19"/>
      <c r="H3582" s="19"/>
      <c r="I3582" s="76" t="str">
        <f>IF(AND(Table1[[#This Row],[Was this permit part of a consolidated review?]]="No", Table1[[#This Row],[Date Notice of Complete Application Issued]]&lt;&gt;"", Table1[[#This Row],[Date of Decision]]&lt;&gt;""), Table1[[#This Row],[Date of Decision]]-Table1[[#This Row],[Date Notice of Complete Application Issued]], "")</f>
        <v/>
      </c>
      <c r="J358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8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8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82" s="74" t="str">
        <f>IF(Table1[[#This Row],[Was there an agreed upon decision date?]]="Yes",
    "Mutually agreed timeline",
    IF(ISNUMBER(Table1[[#This Row],[Total Active Review Days 
(without pauses)]]),
        IF(Table1[[#This Row],[Total Active Review Days 
(without pauses)]] &gt; Table1[[#This Row],[Deadline 
(Hidden Helper)]], "Yes", "No"),
    ""))</f>
        <v/>
      </c>
      <c r="N3582" s="8"/>
      <c r="O3582" s="8"/>
      <c r="BU3582"/>
      <c r="BV3582"/>
    </row>
    <row r="3583" spans="1:74" x14ac:dyDescent="0.25">
      <c r="A3583" s="18"/>
      <c r="B3583" s="20"/>
      <c r="C3583" s="72"/>
      <c r="D3583" s="19"/>
      <c r="E3583" s="20"/>
      <c r="F3583" s="20"/>
      <c r="G3583" s="19"/>
      <c r="H3583" s="19"/>
      <c r="I3583" s="76" t="str">
        <f>IF(AND(Table1[[#This Row],[Was this permit part of a consolidated review?]]="No", Table1[[#This Row],[Date Notice of Complete Application Issued]]&lt;&gt;"", Table1[[#This Row],[Date of Decision]]&lt;&gt;""), Table1[[#This Row],[Date of Decision]]-Table1[[#This Row],[Date Notice of Complete Application Issued]], "")</f>
        <v/>
      </c>
      <c r="J358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8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8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83" s="74" t="str">
        <f>IF(Table1[[#This Row],[Was there an agreed upon decision date?]]="Yes",
    "Mutually agreed timeline",
    IF(ISNUMBER(Table1[[#This Row],[Total Active Review Days 
(without pauses)]]),
        IF(Table1[[#This Row],[Total Active Review Days 
(without pauses)]] &gt; Table1[[#This Row],[Deadline 
(Hidden Helper)]], "Yes", "No"),
    ""))</f>
        <v/>
      </c>
      <c r="N3583" s="8"/>
      <c r="O3583" s="8"/>
      <c r="BU3583"/>
      <c r="BV3583"/>
    </row>
    <row r="3584" spans="1:74" x14ac:dyDescent="0.25">
      <c r="A3584" s="18"/>
      <c r="B3584" s="20"/>
      <c r="C3584" s="72"/>
      <c r="D3584" s="19"/>
      <c r="E3584" s="20"/>
      <c r="F3584" s="20"/>
      <c r="G3584" s="19"/>
      <c r="H3584" s="19"/>
      <c r="I3584" s="76" t="str">
        <f>IF(AND(Table1[[#This Row],[Was this permit part of a consolidated review?]]="No", Table1[[#This Row],[Date Notice of Complete Application Issued]]&lt;&gt;"", Table1[[#This Row],[Date of Decision]]&lt;&gt;""), Table1[[#This Row],[Date of Decision]]-Table1[[#This Row],[Date Notice of Complete Application Issued]], "")</f>
        <v/>
      </c>
      <c r="J358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8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8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84" s="74" t="str">
        <f>IF(Table1[[#This Row],[Was there an agreed upon decision date?]]="Yes",
    "Mutually agreed timeline",
    IF(ISNUMBER(Table1[[#This Row],[Total Active Review Days 
(without pauses)]]),
        IF(Table1[[#This Row],[Total Active Review Days 
(without pauses)]] &gt; Table1[[#This Row],[Deadline 
(Hidden Helper)]], "Yes", "No"),
    ""))</f>
        <v/>
      </c>
      <c r="N3584" s="8"/>
      <c r="O3584" s="8"/>
      <c r="BU3584"/>
      <c r="BV3584"/>
    </row>
    <row r="3585" spans="1:74" x14ac:dyDescent="0.25">
      <c r="A3585" s="18"/>
      <c r="B3585" s="20"/>
      <c r="C3585" s="72"/>
      <c r="D3585" s="19"/>
      <c r="E3585" s="20"/>
      <c r="F3585" s="20"/>
      <c r="G3585" s="19"/>
      <c r="H3585" s="19"/>
      <c r="I3585" s="76" t="str">
        <f>IF(AND(Table1[[#This Row],[Was this permit part of a consolidated review?]]="No", Table1[[#This Row],[Date Notice of Complete Application Issued]]&lt;&gt;"", Table1[[#This Row],[Date of Decision]]&lt;&gt;""), Table1[[#This Row],[Date of Decision]]-Table1[[#This Row],[Date Notice of Complete Application Issued]], "")</f>
        <v/>
      </c>
      <c r="J358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8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8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85" s="74" t="str">
        <f>IF(Table1[[#This Row],[Was there an agreed upon decision date?]]="Yes",
    "Mutually agreed timeline",
    IF(ISNUMBER(Table1[[#This Row],[Total Active Review Days 
(without pauses)]]),
        IF(Table1[[#This Row],[Total Active Review Days 
(without pauses)]] &gt; Table1[[#This Row],[Deadline 
(Hidden Helper)]], "Yes", "No"),
    ""))</f>
        <v/>
      </c>
      <c r="N3585" s="8"/>
      <c r="O3585" s="8"/>
      <c r="BU3585"/>
      <c r="BV3585"/>
    </row>
    <row r="3586" spans="1:74" x14ac:dyDescent="0.25">
      <c r="A3586" s="18"/>
      <c r="B3586" s="20"/>
      <c r="C3586" s="72"/>
      <c r="D3586" s="19"/>
      <c r="E3586" s="20"/>
      <c r="F3586" s="20"/>
      <c r="G3586" s="19"/>
      <c r="H3586" s="19"/>
      <c r="I3586" s="76" t="str">
        <f>IF(AND(Table1[[#This Row],[Was this permit part of a consolidated review?]]="No", Table1[[#This Row],[Date Notice of Complete Application Issued]]&lt;&gt;"", Table1[[#This Row],[Date of Decision]]&lt;&gt;""), Table1[[#This Row],[Date of Decision]]-Table1[[#This Row],[Date Notice of Complete Application Issued]], "")</f>
        <v/>
      </c>
      <c r="J358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8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8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86" s="74" t="str">
        <f>IF(Table1[[#This Row],[Was there an agreed upon decision date?]]="Yes",
    "Mutually agreed timeline",
    IF(ISNUMBER(Table1[[#This Row],[Total Active Review Days 
(without pauses)]]),
        IF(Table1[[#This Row],[Total Active Review Days 
(without pauses)]] &gt; Table1[[#This Row],[Deadline 
(Hidden Helper)]], "Yes", "No"),
    ""))</f>
        <v/>
      </c>
      <c r="N3586" s="8"/>
      <c r="O3586" s="8"/>
      <c r="BU3586"/>
      <c r="BV3586"/>
    </row>
    <row r="3587" spans="1:74" x14ac:dyDescent="0.25">
      <c r="A3587" s="18"/>
      <c r="B3587" s="20"/>
      <c r="C3587" s="72"/>
      <c r="D3587" s="19"/>
      <c r="E3587" s="20"/>
      <c r="F3587" s="20"/>
      <c r="G3587" s="19"/>
      <c r="H3587" s="19"/>
      <c r="I3587" s="76" t="str">
        <f>IF(AND(Table1[[#This Row],[Was this permit part of a consolidated review?]]="No", Table1[[#This Row],[Date Notice of Complete Application Issued]]&lt;&gt;"", Table1[[#This Row],[Date of Decision]]&lt;&gt;""), Table1[[#This Row],[Date of Decision]]-Table1[[#This Row],[Date Notice of Complete Application Issued]], "")</f>
        <v/>
      </c>
      <c r="J358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8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8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87" s="74" t="str">
        <f>IF(Table1[[#This Row],[Was there an agreed upon decision date?]]="Yes",
    "Mutually agreed timeline",
    IF(ISNUMBER(Table1[[#This Row],[Total Active Review Days 
(without pauses)]]),
        IF(Table1[[#This Row],[Total Active Review Days 
(without pauses)]] &gt; Table1[[#This Row],[Deadline 
(Hidden Helper)]], "Yes", "No"),
    ""))</f>
        <v/>
      </c>
      <c r="N3587" s="8"/>
      <c r="O3587" s="8"/>
      <c r="BU3587"/>
      <c r="BV3587"/>
    </row>
    <row r="3588" spans="1:74" x14ac:dyDescent="0.25">
      <c r="A3588" s="18"/>
      <c r="B3588" s="20"/>
      <c r="C3588" s="72"/>
      <c r="D3588" s="19"/>
      <c r="E3588" s="20"/>
      <c r="F3588" s="20"/>
      <c r="G3588" s="19"/>
      <c r="H3588" s="19"/>
      <c r="I3588" s="76" t="str">
        <f>IF(AND(Table1[[#This Row],[Was this permit part of a consolidated review?]]="No", Table1[[#This Row],[Date Notice of Complete Application Issued]]&lt;&gt;"", Table1[[#This Row],[Date of Decision]]&lt;&gt;""), Table1[[#This Row],[Date of Decision]]-Table1[[#This Row],[Date Notice of Complete Application Issued]], "")</f>
        <v/>
      </c>
      <c r="J358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8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8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88" s="74" t="str">
        <f>IF(Table1[[#This Row],[Was there an agreed upon decision date?]]="Yes",
    "Mutually agreed timeline",
    IF(ISNUMBER(Table1[[#This Row],[Total Active Review Days 
(without pauses)]]),
        IF(Table1[[#This Row],[Total Active Review Days 
(without pauses)]] &gt; Table1[[#This Row],[Deadline 
(Hidden Helper)]], "Yes", "No"),
    ""))</f>
        <v/>
      </c>
      <c r="N3588" s="8"/>
      <c r="O3588" s="8"/>
      <c r="BU3588"/>
      <c r="BV3588"/>
    </row>
    <row r="3589" spans="1:74" x14ac:dyDescent="0.25">
      <c r="A3589" s="18"/>
      <c r="B3589" s="20"/>
      <c r="C3589" s="72"/>
      <c r="D3589" s="19"/>
      <c r="E3589" s="20"/>
      <c r="F3589" s="20"/>
      <c r="G3589" s="19"/>
      <c r="H3589" s="19"/>
      <c r="I3589" s="76" t="str">
        <f>IF(AND(Table1[[#This Row],[Was this permit part of a consolidated review?]]="No", Table1[[#This Row],[Date Notice of Complete Application Issued]]&lt;&gt;"", Table1[[#This Row],[Date of Decision]]&lt;&gt;""), Table1[[#This Row],[Date of Decision]]-Table1[[#This Row],[Date Notice of Complete Application Issued]], "")</f>
        <v/>
      </c>
      <c r="J358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8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8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89" s="74" t="str">
        <f>IF(Table1[[#This Row],[Was there an agreed upon decision date?]]="Yes",
    "Mutually agreed timeline",
    IF(ISNUMBER(Table1[[#This Row],[Total Active Review Days 
(without pauses)]]),
        IF(Table1[[#This Row],[Total Active Review Days 
(without pauses)]] &gt; Table1[[#This Row],[Deadline 
(Hidden Helper)]], "Yes", "No"),
    ""))</f>
        <v/>
      </c>
      <c r="N3589" s="8"/>
      <c r="O3589" s="8"/>
      <c r="BU3589"/>
      <c r="BV3589"/>
    </row>
    <row r="3590" spans="1:74" x14ac:dyDescent="0.25">
      <c r="A3590" s="18"/>
      <c r="B3590" s="20"/>
      <c r="C3590" s="72"/>
      <c r="D3590" s="19"/>
      <c r="E3590" s="20"/>
      <c r="F3590" s="20"/>
      <c r="G3590" s="19"/>
      <c r="H3590" s="19"/>
      <c r="I3590" s="76" t="str">
        <f>IF(AND(Table1[[#This Row],[Was this permit part of a consolidated review?]]="No", Table1[[#This Row],[Date Notice of Complete Application Issued]]&lt;&gt;"", Table1[[#This Row],[Date of Decision]]&lt;&gt;""), Table1[[#This Row],[Date of Decision]]-Table1[[#This Row],[Date Notice of Complete Application Issued]], "")</f>
        <v/>
      </c>
      <c r="J359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9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9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90" s="74" t="str">
        <f>IF(Table1[[#This Row],[Was there an agreed upon decision date?]]="Yes",
    "Mutually agreed timeline",
    IF(ISNUMBER(Table1[[#This Row],[Total Active Review Days 
(without pauses)]]),
        IF(Table1[[#This Row],[Total Active Review Days 
(without pauses)]] &gt; Table1[[#This Row],[Deadline 
(Hidden Helper)]], "Yes", "No"),
    ""))</f>
        <v/>
      </c>
      <c r="N3590" s="8"/>
      <c r="O3590" s="8"/>
      <c r="BU3590"/>
      <c r="BV3590"/>
    </row>
    <row r="3591" spans="1:74" x14ac:dyDescent="0.25">
      <c r="A3591" s="18"/>
      <c r="B3591" s="20"/>
      <c r="C3591" s="72"/>
      <c r="D3591" s="19"/>
      <c r="E3591" s="20"/>
      <c r="F3591" s="20"/>
      <c r="G3591" s="19"/>
      <c r="H3591" s="19"/>
      <c r="I3591" s="76" t="str">
        <f>IF(AND(Table1[[#This Row],[Was this permit part of a consolidated review?]]="No", Table1[[#This Row],[Date Notice of Complete Application Issued]]&lt;&gt;"", Table1[[#This Row],[Date of Decision]]&lt;&gt;""), Table1[[#This Row],[Date of Decision]]-Table1[[#This Row],[Date Notice of Complete Application Issued]], "")</f>
        <v/>
      </c>
      <c r="J359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9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9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91" s="74" t="str">
        <f>IF(Table1[[#This Row],[Was there an agreed upon decision date?]]="Yes",
    "Mutually agreed timeline",
    IF(ISNUMBER(Table1[[#This Row],[Total Active Review Days 
(without pauses)]]),
        IF(Table1[[#This Row],[Total Active Review Days 
(without pauses)]] &gt; Table1[[#This Row],[Deadline 
(Hidden Helper)]], "Yes", "No"),
    ""))</f>
        <v/>
      </c>
      <c r="N3591" s="8"/>
      <c r="O3591" s="8"/>
      <c r="BU3591"/>
      <c r="BV3591"/>
    </row>
    <row r="3592" spans="1:74" x14ac:dyDescent="0.25">
      <c r="A3592" s="18"/>
      <c r="B3592" s="20"/>
      <c r="C3592" s="72"/>
      <c r="D3592" s="19"/>
      <c r="E3592" s="20"/>
      <c r="F3592" s="20"/>
      <c r="G3592" s="19"/>
      <c r="H3592" s="19"/>
      <c r="I3592" s="76" t="str">
        <f>IF(AND(Table1[[#This Row],[Was this permit part of a consolidated review?]]="No", Table1[[#This Row],[Date Notice of Complete Application Issued]]&lt;&gt;"", Table1[[#This Row],[Date of Decision]]&lt;&gt;""), Table1[[#This Row],[Date of Decision]]-Table1[[#This Row],[Date Notice of Complete Application Issued]], "")</f>
        <v/>
      </c>
      <c r="J359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9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9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92" s="74" t="str">
        <f>IF(Table1[[#This Row],[Was there an agreed upon decision date?]]="Yes",
    "Mutually agreed timeline",
    IF(ISNUMBER(Table1[[#This Row],[Total Active Review Days 
(without pauses)]]),
        IF(Table1[[#This Row],[Total Active Review Days 
(without pauses)]] &gt; Table1[[#This Row],[Deadline 
(Hidden Helper)]], "Yes", "No"),
    ""))</f>
        <v/>
      </c>
      <c r="N3592" s="8"/>
      <c r="O3592" s="8"/>
      <c r="BU3592"/>
      <c r="BV3592"/>
    </row>
    <row r="3593" spans="1:74" x14ac:dyDescent="0.25">
      <c r="A3593" s="18"/>
      <c r="B3593" s="20"/>
      <c r="C3593" s="72"/>
      <c r="D3593" s="19"/>
      <c r="E3593" s="20"/>
      <c r="F3593" s="20"/>
      <c r="G3593" s="19"/>
      <c r="H3593" s="19"/>
      <c r="I3593" s="76" t="str">
        <f>IF(AND(Table1[[#This Row],[Was this permit part of a consolidated review?]]="No", Table1[[#This Row],[Date Notice of Complete Application Issued]]&lt;&gt;"", Table1[[#This Row],[Date of Decision]]&lt;&gt;""), Table1[[#This Row],[Date of Decision]]-Table1[[#This Row],[Date Notice of Complete Application Issued]], "")</f>
        <v/>
      </c>
      <c r="J359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9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9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93" s="74" t="str">
        <f>IF(Table1[[#This Row],[Was there an agreed upon decision date?]]="Yes",
    "Mutually agreed timeline",
    IF(ISNUMBER(Table1[[#This Row],[Total Active Review Days 
(without pauses)]]),
        IF(Table1[[#This Row],[Total Active Review Days 
(without pauses)]] &gt; Table1[[#This Row],[Deadline 
(Hidden Helper)]], "Yes", "No"),
    ""))</f>
        <v/>
      </c>
      <c r="N3593" s="8"/>
      <c r="O3593" s="8"/>
      <c r="BU3593"/>
      <c r="BV3593"/>
    </row>
    <row r="3594" spans="1:74" x14ac:dyDescent="0.25">
      <c r="A3594" s="18"/>
      <c r="B3594" s="20"/>
      <c r="C3594" s="72"/>
      <c r="D3594" s="19"/>
      <c r="E3594" s="20"/>
      <c r="F3594" s="20"/>
      <c r="G3594" s="19"/>
      <c r="H3594" s="19"/>
      <c r="I3594" s="76" t="str">
        <f>IF(AND(Table1[[#This Row],[Was this permit part of a consolidated review?]]="No", Table1[[#This Row],[Date Notice of Complete Application Issued]]&lt;&gt;"", Table1[[#This Row],[Date of Decision]]&lt;&gt;""), Table1[[#This Row],[Date of Decision]]-Table1[[#This Row],[Date Notice of Complete Application Issued]], "")</f>
        <v/>
      </c>
      <c r="J359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9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9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94" s="74" t="str">
        <f>IF(Table1[[#This Row],[Was there an agreed upon decision date?]]="Yes",
    "Mutually agreed timeline",
    IF(ISNUMBER(Table1[[#This Row],[Total Active Review Days 
(without pauses)]]),
        IF(Table1[[#This Row],[Total Active Review Days 
(without pauses)]] &gt; Table1[[#This Row],[Deadline 
(Hidden Helper)]], "Yes", "No"),
    ""))</f>
        <v/>
      </c>
      <c r="N3594" s="8"/>
      <c r="O3594" s="8"/>
      <c r="BU3594"/>
      <c r="BV3594"/>
    </row>
    <row r="3595" spans="1:74" x14ac:dyDescent="0.25">
      <c r="A3595" s="18"/>
      <c r="B3595" s="20"/>
      <c r="C3595" s="72"/>
      <c r="D3595" s="19"/>
      <c r="E3595" s="20"/>
      <c r="F3595" s="20"/>
      <c r="G3595" s="19"/>
      <c r="H3595" s="19"/>
      <c r="I3595" s="76" t="str">
        <f>IF(AND(Table1[[#This Row],[Was this permit part of a consolidated review?]]="No", Table1[[#This Row],[Date Notice of Complete Application Issued]]&lt;&gt;"", Table1[[#This Row],[Date of Decision]]&lt;&gt;""), Table1[[#This Row],[Date of Decision]]-Table1[[#This Row],[Date Notice of Complete Application Issued]], "")</f>
        <v/>
      </c>
      <c r="J359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9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9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95" s="74" t="str">
        <f>IF(Table1[[#This Row],[Was there an agreed upon decision date?]]="Yes",
    "Mutually agreed timeline",
    IF(ISNUMBER(Table1[[#This Row],[Total Active Review Days 
(without pauses)]]),
        IF(Table1[[#This Row],[Total Active Review Days 
(without pauses)]] &gt; Table1[[#This Row],[Deadline 
(Hidden Helper)]], "Yes", "No"),
    ""))</f>
        <v/>
      </c>
      <c r="N3595" s="8"/>
      <c r="O3595" s="8"/>
      <c r="BU3595"/>
      <c r="BV3595"/>
    </row>
    <row r="3596" spans="1:74" x14ac:dyDescent="0.25">
      <c r="A3596" s="18"/>
      <c r="B3596" s="20"/>
      <c r="C3596" s="72"/>
      <c r="D3596" s="19"/>
      <c r="E3596" s="20"/>
      <c r="F3596" s="20"/>
      <c r="G3596" s="19"/>
      <c r="H3596" s="19"/>
      <c r="I3596" s="76" t="str">
        <f>IF(AND(Table1[[#This Row],[Was this permit part of a consolidated review?]]="No", Table1[[#This Row],[Date Notice of Complete Application Issued]]&lt;&gt;"", Table1[[#This Row],[Date of Decision]]&lt;&gt;""), Table1[[#This Row],[Date of Decision]]-Table1[[#This Row],[Date Notice of Complete Application Issued]], "")</f>
        <v/>
      </c>
      <c r="J359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9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9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96" s="74" t="str">
        <f>IF(Table1[[#This Row],[Was there an agreed upon decision date?]]="Yes",
    "Mutually agreed timeline",
    IF(ISNUMBER(Table1[[#This Row],[Total Active Review Days 
(without pauses)]]),
        IF(Table1[[#This Row],[Total Active Review Days 
(without pauses)]] &gt; Table1[[#This Row],[Deadline 
(Hidden Helper)]], "Yes", "No"),
    ""))</f>
        <v/>
      </c>
      <c r="N3596" s="8"/>
      <c r="O3596" s="8"/>
      <c r="BU3596"/>
      <c r="BV3596"/>
    </row>
    <row r="3597" spans="1:74" x14ac:dyDescent="0.25">
      <c r="A3597" s="18"/>
      <c r="B3597" s="20"/>
      <c r="C3597" s="72"/>
      <c r="D3597" s="19"/>
      <c r="E3597" s="20"/>
      <c r="F3597" s="20"/>
      <c r="G3597" s="19"/>
      <c r="H3597" s="19"/>
      <c r="I3597" s="76" t="str">
        <f>IF(AND(Table1[[#This Row],[Was this permit part of a consolidated review?]]="No", Table1[[#This Row],[Date Notice of Complete Application Issued]]&lt;&gt;"", Table1[[#This Row],[Date of Decision]]&lt;&gt;""), Table1[[#This Row],[Date of Decision]]-Table1[[#This Row],[Date Notice of Complete Application Issued]], "")</f>
        <v/>
      </c>
      <c r="J359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9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9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97" s="74" t="str">
        <f>IF(Table1[[#This Row],[Was there an agreed upon decision date?]]="Yes",
    "Mutually agreed timeline",
    IF(ISNUMBER(Table1[[#This Row],[Total Active Review Days 
(without pauses)]]),
        IF(Table1[[#This Row],[Total Active Review Days 
(without pauses)]] &gt; Table1[[#This Row],[Deadline 
(Hidden Helper)]], "Yes", "No"),
    ""))</f>
        <v/>
      </c>
      <c r="N3597" s="8"/>
      <c r="O3597" s="8"/>
      <c r="BU3597"/>
      <c r="BV3597"/>
    </row>
    <row r="3598" spans="1:74" x14ac:dyDescent="0.25">
      <c r="A3598" s="18"/>
      <c r="B3598" s="20"/>
      <c r="C3598" s="72"/>
      <c r="D3598" s="19"/>
      <c r="E3598" s="20"/>
      <c r="F3598" s="20"/>
      <c r="G3598" s="19"/>
      <c r="H3598" s="19"/>
      <c r="I3598" s="76" t="str">
        <f>IF(AND(Table1[[#This Row],[Was this permit part of a consolidated review?]]="No", Table1[[#This Row],[Date Notice of Complete Application Issued]]&lt;&gt;"", Table1[[#This Row],[Date of Decision]]&lt;&gt;""), Table1[[#This Row],[Date of Decision]]-Table1[[#This Row],[Date Notice of Complete Application Issued]], "")</f>
        <v/>
      </c>
      <c r="J359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9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9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98" s="74" t="str">
        <f>IF(Table1[[#This Row],[Was there an agreed upon decision date?]]="Yes",
    "Mutually agreed timeline",
    IF(ISNUMBER(Table1[[#This Row],[Total Active Review Days 
(without pauses)]]),
        IF(Table1[[#This Row],[Total Active Review Days 
(without pauses)]] &gt; Table1[[#This Row],[Deadline 
(Hidden Helper)]], "Yes", "No"),
    ""))</f>
        <v/>
      </c>
      <c r="N3598" s="8"/>
      <c r="O3598" s="8"/>
      <c r="BU3598"/>
      <c r="BV3598"/>
    </row>
    <row r="3599" spans="1:74" x14ac:dyDescent="0.25">
      <c r="A3599" s="18"/>
      <c r="B3599" s="20"/>
      <c r="C3599" s="72"/>
      <c r="D3599" s="19"/>
      <c r="E3599" s="20"/>
      <c r="F3599" s="20"/>
      <c r="G3599" s="19"/>
      <c r="H3599" s="19"/>
      <c r="I3599" s="76" t="str">
        <f>IF(AND(Table1[[#This Row],[Was this permit part of a consolidated review?]]="No", Table1[[#This Row],[Date Notice of Complete Application Issued]]&lt;&gt;"", Table1[[#This Row],[Date of Decision]]&lt;&gt;""), Table1[[#This Row],[Date of Decision]]-Table1[[#This Row],[Date Notice of Complete Application Issued]], "")</f>
        <v/>
      </c>
      <c r="J359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59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59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599" s="74" t="str">
        <f>IF(Table1[[#This Row],[Was there an agreed upon decision date?]]="Yes",
    "Mutually agreed timeline",
    IF(ISNUMBER(Table1[[#This Row],[Total Active Review Days 
(without pauses)]]),
        IF(Table1[[#This Row],[Total Active Review Days 
(without pauses)]] &gt; Table1[[#This Row],[Deadline 
(Hidden Helper)]], "Yes", "No"),
    ""))</f>
        <v/>
      </c>
      <c r="N3599" s="8"/>
      <c r="O3599" s="8"/>
      <c r="BU3599"/>
      <c r="BV3599"/>
    </row>
    <row r="3600" spans="1:74" x14ac:dyDescent="0.25">
      <c r="A3600" s="18"/>
      <c r="B3600" s="20"/>
      <c r="C3600" s="72"/>
      <c r="D3600" s="19"/>
      <c r="E3600" s="20"/>
      <c r="F3600" s="20"/>
      <c r="G3600" s="19"/>
      <c r="H3600" s="19"/>
      <c r="I3600" s="76" t="str">
        <f>IF(AND(Table1[[#This Row],[Was this permit part of a consolidated review?]]="No", Table1[[#This Row],[Date Notice of Complete Application Issued]]&lt;&gt;"", Table1[[#This Row],[Date of Decision]]&lt;&gt;""), Table1[[#This Row],[Date of Decision]]-Table1[[#This Row],[Date Notice of Complete Application Issued]], "")</f>
        <v/>
      </c>
      <c r="J360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0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0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00" s="74" t="str">
        <f>IF(Table1[[#This Row],[Was there an agreed upon decision date?]]="Yes",
    "Mutually agreed timeline",
    IF(ISNUMBER(Table1[[#This Row],[Total Active Review Days 
(without pauses)]]),
        IF(Table1[[#This Row],[Total Active Review Days 
(without pauses)]] &gt; Table1[[#This Row],[Deadline 
(Hidden Helper)]], "Yes", "No"),
    ""))</f>
        <v/>
      </c>
      <c r="N3600" s="8"/>
      <c r="O3600" s="8"/>
      <c r="BU3600"/>
      <c r="BV3600"/>
    </row>
    <row r="3601" spans="1:74" x14ac:dyDescent="0.25">
      <c r="A3601" s="18"/>
      <c r="B3601" s="20"/>
      <c r="C3601" s="72"/>
      <c r="D3601" s="19"/>
      <c r="E3601" s="20"/>
      <c r="F3601" s="20"/>
      <c r="G3601" s="19"/>
      <c r="H3601" s="19"/>
      <c r="I3601" s="76" t="str">
        <f>IF(AND(Table1[[#This Row],[Was this permit part of a consolidated review?]]="No", Table1[[#This Row],[Date Notice of Complete Application Issued]]&lt;&gt;"", Table1[[#This Row],[Date of Decision]]&lt;&gt;""), Table1[[#This Row],[Date of Decision]]-Table1[[#This Row],[Date Notice of Complete Application Issued]], "")</f>
        <v/>
      </c>
      <c r="J360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0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0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01" s="74" t="str">
        <f>IF(Table1[[#This Row],[Was there an agreed upon decision date?]]="Yes",
    "Mutually agreed timeline",
    IF(ISNUMBER(Table1[[#This Row],[Total Active Review Days 
(without pauses)]]),
        IF(Table1[[#This Row],[Total Active Review Days 
(without pauses)]] &gt; Table1[[#This Row],[Deadline 
(Hidden Helper)]], "Yes", "No"),
    ""))</f>
        <v/>
      </c>
      <c r="N3601" s="8"/>
      <c r="O3601" s="8"/>
      <c r="BU3601"/>
      <c r="BV3601"/>
    </row>
    <row r="3602" spans="1:74" x14ac:dyDescent="0.25">
      <c r="A3602" s="18"/>
      <c r="B3602" s="20"/>
      <c r="C3602" s="72"/>
      <c r="D3602" s="19"/>
      <c r="E3602" s="20"/>
      <c r="F3602" s="20"/>
      <c r="G3602" s="19"/>
      <c r="H3602" s="19"/>
      <c r="I3602" s="76" t="str">
        <f>IF(AND(Table1[[#This Row],[Was this permit part of a consolidated review?]]="No", Table1[[#This Row],[Date Notice of Complete Application Issued]]&lt;&gt;"", Table1[[#This Row],[Date of Decision]]&lt;&gt;""), Table1[[#This Row],[Date of Decision]]-Table1[[#This Row],[Date Notice of Complete Application Issued]], "")</f>
        <v/>
      </c>
      <c r="J360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0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0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02" s="74" t="str">
        <f>IF(Table1[[#This Row],[Was there an agreed upon decision date?]]="Yes",
    "Mutually agreed timeline",
    IF(ISNUMBER(Table1[[#This Row],[Total Active Review Days 
(without pauses)]]),
        IF(Table1[[#This Row],[Total Active Review Days 
(without pauses)]] &gt; Table1[[#This Row],[Deadline 
(Hidden Helper)]], "Yes", "No"),
    ""))</f>
        <v/>
      </c>
      <c r="N3602" s="8"/>
      <c r="O3602" s="8"/>
      <c r="BU3602"/>
      <c r="BV3602"/>
    </row>
    <row r="3603" spans="1:74" x14ac:dyDescent="0.25">
      <c r="A3603" s="18"/>
      <c r="B3603" s="20"/>
      <c r="C3603" s="72"/>
      <c r="D3603" s="19"/>
      <c r="E3603" s="20"/>
      <c r="F3603" s="20"/>
      <c r="G3603" s="19"/>
      <c r="H3603" s="19"/>
      <c r="I3603" s="76" t="str">
        <f>IF(AND(Table1[[#This Row],[Was this permit part of a consolidated review?]]="No", Table1[[#This Row],[Date Notice of Complete Application Issued]]&lt;&gt;"", Table1[[#This Row],[Date of Decision]]&lt;&gt;""), Table1[[#This Row],[Date of Decision]]-Table1[[#This Row],[Date Notice of Complete Application Issued]], "")</f>
        <v/>
      </c>
      <c r="J360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0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0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03" s="74" t="str">
        <f>IF(Table1[[#This Row],[Was there an agreed upon decision date?]]="Yes",
    "Mutually agreed timeline",
    IF(ISNUMBER(Table1[[#This Row],[Total Active Review Days 
(without pauses)]]),
        IF(Table1[[#This Row],[Total Active Review Days 
(without pauses)]] &gt; Table1[[#This Row],[Deadline 
(Hidden Helper)]], "Yes", "No"),
    ""))</f>
        <v/>
      </c>
      <c r="N3603" s="8"/>
      <c r="O3603" s="8"/>
      <c r="BU3603"/>
      <c r="BV3603"/>
    </row>
    <row r="3604" spans="1:74" x14ac:dyDescent="0.25">
      <c r="A3604" s="18"/>
      <c r="B3604" s="20"/>
      <c r="C3604" s="72"/>
      <c r="D3604" s="19"/>
      <c r="E3604" s="20"/>
      <c r="F3604" s="20"/>
      <c r="G3604" s="19"/>
      <c r="H3604" s="19"/>
      <c r="I3604" s="76" t="str">
        <f>IF(AND(Table1[[#This Row],[Was this permit part of a consolidated review?]]="No", Table1[[#This Row],[Date Notice of Complete Application Issued]]&lt;&gt;"", Table1[[#This Row],[Date of Decision]]&lt;&gt;""), Table1[[#This Row],[Date of Decision]]-Table1[[#This Row],[Date Notice of Complete Application Issued]], "")</f>
        <v/>
      </c>
      <c r="J360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0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0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04" s="74" t="str">
        <f>IF(Table1[[#This Row],[Was there an agreed upon decision date?]]="Yes",
    "Mutually agreed timeline",
    IF(ISNUMBER(Table1[[#This Row],[Total Active Review Days 
(without pauses)]]),
        IF(Table1[[#This Row],[Total Active Review Days 
(without pauses)]] &gt; Table1[[#This Row],[Deadline 
(Hidden Helper)]], "Yes", "No"),
    ""))</f>
        <v/>
      </c>
      <c r="N3604" s="8"/>
      <c r="O3604" s="8"/>
      <c r="BU3604"/>
      <c r="BV3604"/>
    </row>
    <row r="3605" spans="1:74" x14ac:dyDescent="0.25">
      <c r="A3605" s="18"/>
      <c r="B3605" s="20"/>
      <c r="C3605" s="72"/>
      <c r="D3605" s="19"/>
      <c r="E3605" s="20"/>
      <c r="F3605" s="20"/>
      <c r="G3605" s="19"/>
      <c r="H3605" s="19"/>
      <c r="I3605" s="76" t="str">
        <f>IF(AND(Table1[[#This Row],[Was this permit part of a consolidated review?]]="No", Table1[[#This Row],[Date Notice of Complete Application Issued]]&lt;&gt;"", Table1[[#This Row],[Date of Decision]]&lt;&gt;""), Table1[[#This Row],[Date of Decision]]-Table1[[#This Row],[Date Notice of Complete Application Issued]], "")</f>
        <v/>
      </c>
      <c r="J360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0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0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05" s="74" t="str">
        <f>IF(Table1[[#This Row],[Was there an agreed upon decision date?]]="Yes",
    "Mutually agreed timeline",
    IF(ISNUMBER(Table1[[#This Row],[Total Active Review Days 
(without pauses)]]),
        IF(Table1[[#This Row],[Total Active Review Days 
(without pauses)]] &gt; Table1[[#This Row],[Deadline 
(Hidden Helper)]], "Yes", "No"),
    ""))</f>
        <v/>
      </c>
      <c r="N3605" s="8"/>
      <c r="O3605" s="8"/>
      <c r="BU3605"/>
      <c r="BV3605"/>
    </row>
    <row r="3606" spans="1:74" x14ac:dyDescent="0.25">
      <c r="A3606" s="18"/>
      <c r="B3606" s="20"/>
      <c r="C3606" s="72"/>
      <c r="D3606" s="19"/>
      <c r="E3606" s="20"/>
      <c r="F3606" s="20"/>
      <c r="G3606" s="19"/>
      <c r="H3606" s="19"/>
      <c r="I3606" s="76" t="str">
        <f>IF(AND(Table1[[#This Row],[Was this permit part of a consolidated review?]]="No", Table1[[#This Row],[Date Notice of Complete Application Issued]]&lt;&gt;"", Table1[[#This Row],[Date of Decision]]&lt;&gt;""), Table1[[#This Row],[Date of Decision]]-Table1[[#This Row],[Date Notice of Complete Application Issued]], "")</f>
        <v/>
      </c>
      <c r="J360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0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0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06" s="74" t="str">
        <f>IF(Table1[[#This Row],[Was there an agreed upon decision date?]]="Yes",
    "Mutually agreed timeline",
    IF(ISNUMBER(Table1[[#This Row],[Total Active Review Days 
(without pauses)]]),
        IF(Table1[[#This Row],[Total Active Review Days 
(without pauses)]] &gt; Table1[[#This Row],[Deadline 
(Hidden Helper)]], "Yes", "No"),
    ""))</f>
        <v/>
      </c>
      <c r="N3606" s="8"/>
      <c r="O3606" s="8"/>
      <c r="BU3606"/>
      <c r="BV3606"/>
    </row>
    <row r="3607" spans="1:74" x14ac:dyDescent="0.25">
      <c r="A3607" s="18"/>
      <c r="B3607" s="20"/>
      <c r="C3607" s="72"/>
      <c r="D3607" s="19"/>
      <c r="E3607" s="20"/>
      <c r="F3607" s="20"/>
      <c r="G3607" s="19"/>
      <c r="H3607" s="19"/>
      <c r="I3607" s="76" t="str">
        <f>IF(AND(Table1[[#This Row],[Was this permit part of a consolidated review?]]="No", Table1[[#This Row],[Date Notice of Complete Application Issued]]&lt;&gt;"", Table1[[#This Row],[Date of Decision]]&lt;&gt;""), Table1[[#This Row],[Date of Decision]]-Table1[[#This Row],[Date Notice of Complete Application Issued]], "")</f>
        <v/>
      </c>
      <c r="J360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0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0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07" s="74" t="str">
        <f>IF(Table1[[#This Row],[Was there an agreed upon decision date?]]="Yes",
    "Mutually agreed timeline",
    IF(ISNUMBER(Table1[[#This Row],[Total Active Review Days 
(without pauses)]]),
        IF(Table1[[#This Row],[Total Active Review Days 
(without pauses)]] &gt; Table1[[#This Row],[Deadline 
(Hidden Helper)]], "Yes", "No"),
    ""))</f>
        <v/>
      </c>
      <c r="N3607" s="8"/>
      <c r="O3607" s="8"/>
      <c r="BU3607"/>
      <c r="BV3607"/>
    </row>
    <row r="3608" spans="1:74" x14ac:dyDescent="0.25">
      <c r="A3608" s="18"/>
      <c r="B3608" s="20"/>
      <c r="C3608" s="72"/>
      <c r="D3608" s="19"/>
      <c r="E3608" s="20"/>
      <c r="F3608" s="20"/>
      <c r="G3608" s="19"/>
      <c r="H3608" s="19"/>
      <c r="I3608" s="76" t="str">
        <f>IF(AND(Table1[[#This Row],[Was this permit part of a consolidated review?]]="No", Table1[[#This Row],[Date Notice of Complete Application Issued]]&lt;&gt;"", Table1[[#This Row],[Date of Decision]]&lt;&gt;""), Table1[[#This Row],[Date of Decision]]-Table1[[#This Row],[Date Notice of Complete Application Issued]], "")</f>
        <v/>
      </c>
      <c r="J360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0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0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08" s="74" t="str">
        <f>IF(Table1[[#This Row],[Was there an agreed upon decision date?]]="Yes",
    "Mutually agreed timeline",
    IF(ISNUMBER(Table1[[#This Row],[Total Active Review Days 
(without pauses)]]),
        IF(Table1[[#This Row],[Total Active Review Days 
(without pauses)]] &gt; Table1[[#This Row],[Deadline 
(Hidden Helper)]], "Yes", "No"),
    ""))</f>
        <v/>
      </c>
      <c r="N3608" s="8"/>
      <c r="O3608" s="8"/>
      <c r="BU3608"/>
      <c r="BV3608"/>
    </row>
    <row r="3609" spans="1:74" x14ac:dyDescent="0.25">
      <c r="A3609" s="18"/>
      <c r="B3609" s="20"/>
      <c r="C3609" s="72"/>
      <c r="D3609" s="19"/>
      <c r="E3609" s="20"/>
      <c r="F3609" s="20"/>
      <c r="G3609" s="19"/>
      <c r="H3609" s="19"/>
      <c r="I3609" s="76" t="str">
        <f>IF(AND(Table1[[#This Row],[Was this permit part of a consolidated review?]]="No", Table1[[#This Row],[Date Notice of Complete Application Issued]]&lt;&gt;"", Table1[[#This Row],[Date of Decision]]&lt;&gt;""), Table1[[#This Row],[Date of Decision]]-Table1[[#This Row],[Date Notice of Complete Application Issued]], "")</f>
        <v/>
      </c>
      <c r="J360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0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0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09" s="74" t="str">
        <f>IF(Table1[[#This Row],[Was there an agreed upon decision date?]]="Yes",
    "Mutually agreed timeline",
    IF(ISNUMBER(Table1[[#This Row],[Total Active Review Days 
(without pauses)]]),
        IF(Table1[[#This Row],[Total Active Review Days 
(without pauses)]] &gt; Table1[[#This Row],[Deadline 
(Hidden Helper)]], "Yes", "No"),
    ""))</f>
        <v/>
      </c>
      <c r="N3609" s="8"/>
      <c r="O3609" s="8"/>
      <c r="BU3609"/>
      <c r="BV3609"/>
    </row>
    <row r="3610" spans="1:74" x14ac:dyDescent="0.25">
      <c r="A3610" s="18"/>
      <c r="B3610" s="20"/>
      <c r="C3610" s="72"/>
      <c r="D3610" s="19"/>
      <c r="E3610" s="20"/>
      <c r="F3610" s="20"/>
      <c r="G3610" s="19"/>
      <c r="H3610" s="19"/>
      <c r="I3610" s="76" t="str">
        <f>IF(AND(Table1[[#This Row],[Was this permit part of a consolidated review?]]="No", Table1[[#This Row],[Date Notice of Complete Application Issued]]&lt;&gt;"", Table1[[#This Row],[Date of Decision]]&lt;&gt;""), Table1[[#This Row],[Date of Decision]]-Table1[[#This Row],[Date Notice of Complete Application Issued]], "")</f>
        <v/>
      </c>
      <c r="J361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1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1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10" s="74" t="str">
        <f>IF(Table1[[#This Row],[Was there an agreed upon decision date?]]="Yes",
    "Mutually agreed timeline",
    IF(ISNUMBER(Table1[[#This Row],[Total Active Review Days 
(without pauses)]]),
        IF(Table1[[#This Row],[Total Active Review Days 
(without pauses)]] &gt; Table1[[#This Row],[Deadline 
(Hidden Helper)]], "Yes", "No"),
    ""))</f>
        <v/>
      </c>
      <c r="N3610" s="8"/>
      <c r="O3610" s="8"/>
      <c r="BU3610"/>
      <c r="BV3610"/>
    </row>
    <row r="3611" spans="1:74" x14ac:dyDescent="0.25">
      <c r="A3611" s="18"/>
      <c r="B3611" s="20"/>
      <c r="C3611" s="72"/>
      <c r="D3611" s="19"/>
      <c r="E3611" s="20"/>
      <c r="F3611" s="20"/>
      <c r="G3611" s="19"/>
      <c r="H3611" s="19"/>
      <c r="I3611" s="76" t="str">
        <f>IF(AND(Table1[[#This Row],[Was this permit part of a consolidated review?]]="No", Table1[[#This Row],[Date Notice of Complete Application Issued]]&lt;&gt;"", Table1[[#This Row],[Date of Decision]]&lt;&gt;""), Table1[[#This Row],[Date of Decision]]-Table1[[#This Row],[Date Notice of Complete Application Issued]], "")</f>
        <v/>
      </c>
      <c r="J361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1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1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11" s="74" t="str">
        <f>IF(Table1[[#This Row],[Was there an agreed upon decision date?]]="Yes",
    "Mutually agreed timeline",
    IF(ISNUMBER(Table1[[#This Row],[Total Active Review Days 
(without pauses)]]),
        IF(Table1[[#This Row],[Total Active Review Days 
(without pauses)]] &gt; Table1[[#This Row],[Deadline 
(Hidden Helper)]], "Yes", "No"),
    ""))</f>
        <v/>
      </c>
      <c r="N3611" s="8"/>
      <c r="O3611" s="8"/>
      <c r="BU3611"/>
      <c r="BV3611"/>
    </row>
    <row r="3612" spans="1:74" x14ac:dyDescent="0.25">
      <c r="A3612" s="18"/>
      <c r="B3612" s="20"/>
      <c r="C3612" s="72"/>
      <c r="D3612" s="19"/>
      <c r="E3612" s="20"/>
      <c r="F3612" s="20"/>
      <c r="G3612" s="19"/>
      <c r="H3612" s="19"/>
      <c r="I3612" s="76" t="str">
        <f>IF(AND(Table1[[#This Row],[Was this permit part of a consolidated review?]]="No", Table1[[#This Row],[Date Notice of Complete Application Issued]]&lt;&gt;"", Table1[[#This Row],[Date of Decision]]&lt;&gt;""), Table1[[#This Row],[Date of Decision]]-Table1[[#This Row],[Date Notice of Complete Application Issued]], "")</f>
        <v/>
      </c>
      <c r="J361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1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1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12" s="74" t="str">
        <f>IF(Table1[[#This Row],[Was there an agreed upon decision date?]]="Yes",
    "Mutually agreed timeline",
    IF(ISNUMBER(Table1[[#This Row],[Total Active Review Days 
(without pauses)]]),
        IF(Table1[[#This Row],[Total Active Review Days 
(without pauses)]] &gt; Table1[[#This Row],[Deadline 
(Hidden Helper)]], "Yes", "No"),
    ""))</f>
        <v/>
      </c>
      <c r="N3612" s="8"/>
      <c r="O3612" s="8"/>
      <c r="BU3612"/>
      <c r="BV3612"/>
    </row>
    <row r="3613" spans="1:74" x14ac:dyDescent="0.25">
      <c r="A3613" s="18"/>
      <c r="B3613" s="20"/>
      <c r="C3613" s="72"/>
      <c r="D3613" s="19"/>
      <c r="E3613" s="20"/>
      <c r="F3613" s="20"/>
      <c r="G3613" s="19"/>
      <c r="H3613" s="19"/>
      <c r="I3613" s="76" t="str">
        <f>IF(AND(Table1[[#This Row],[Was this permit part of a consolidated review?]]="No", Table1[[#This Row],[Date Notice of Complete Application Issued]]&lt;&gt;"", Table1[[#This Row],[Date of Decision]]&lt;&gt;""), Table1[[#This Row],[Date of Decision]]-Table1[[#This Row],[Date Notice of Complete Application Issued]], "")</f>
        <v/>
      </c>
      <c r="J361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1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1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13" s="74" t="str">
        <f>IF(Table1[[#This Row],[Was there an agreed upon decision date?]]="Yes",
    "Mutually agreed timeline",
    IF(ISNUMBER(Table1[[#This Row],[Total Active Review Days 
(without pauses)]]),
        IF(Table1[[#This Row],[Total Active Review Days 
(without pauses)]] &gt; Table1[[#This Row],[Deadline 
(Hidden Helper)]], "Yes", "No"),
    ""))</f>
        <v/>
      </c>
      <c r="N3613" s="8"/>
      <c r="O3613" s="8"/>
      <c r="BU3613"/>
      <c r="BV3613"/>
    </row>
    <row r="3614" spans="1:74" x14ac:dyDescent="0.25">
      <c r="A3614" s="18"/>
      <c r="B3614" s="20"/>
      <c r="C3614" s="72"/>
      <c r="D3614" s="19"/>
      <c r="E3614" s="20"/>
      <c r="F3614" s="20"/>
      <c r="G3614" s="19"/>
      <c r="H3614" s="19"/>
      <c r="I3614" s="76" t="str">
        <f>IF(AND(Table1[[#This Row],[Was this permit part of a consolidated review?]]="No", Table1[[#This Row],[Date Notice of Complete Application Issued]]&lt;&gt;"", Table1[[#This Row],[Date of Decision]]&lt;&gt;""), Table1[[#This Row],[Date of Decision]]-Table1[[#This Row],[Date Notice of Complete Application Issued]], "")</f>
        <v/>
      </c>
      <c r="J361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1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1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14" s="74" t="str">
        <f>IF(Table1[[#This Row],[Was there an agreed upon decision date?]]="Yes",
    "Mutually agreed timeline",
    IF(ISNUMBER(Table1[[#This Row],[Total Active Review Days 
(without pauses)]]),
        IF(Table1[[#This Row],[Total Active Review Days 
(without pauses)]] &gt; Table1[[#This Row],[Deadline 
(Hidden Helper)]], "Yes", "No"),
    ""))</f>
        <v/>
      </c>
      <c r="N3614" s="8"/>
      <c r="O3614" s="8"/>
      <c r="BU3614"/>
      <c r="BV3614"/>
    </row>
    <row r="3615" spans="1:74" x14ac:dyDescent="0.25">
      <c r="A3615" s="18"/>
      <c r="B3615" s="20"/>
      <c r="C3615" s="72"/>
      <c r="D3615" s="19"/>
      <c r="E3615" s="20"/>
      <c r="F3615" s="20"/>
      <c r="G3615" s="19"/>
      <c r="H3615" s="19"/>
      <c r="I3615" s="76" t="str">
        <f>IF(AND(Table1[[#This Row],[Was this permit part of a consolidated review?]]="No", Table1[[#This Row],[Date Notice of Complete Application Issued]]&lt;&gt;"", Table1[[#This Row],[Date of Decision]]&lt;&gt;""), Table1[[#This Row],[Date of Decision]]-Table1[[#This Row],[Date Notice of Complete Application Issued]], "")</f>
        <v/>
      </c>
      <c r="J361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1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1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15" s="74" t="str">
        <f>IF(Table1[[#This Row],[Was there an agreed upon decision date?]]="Yes",
    "Mutually agreed timeline",
    IF(ISNUMBER(Table1[[#This Row],[Total Active Review Days 
(without pauses)]]),
        IF(Table1[[#This Row],[Total Active Review Days 
(without pauses)]] &gt; Table1[[#This Row],[Deadline 
(Hidden Helper)]], "Yes", "No"),
    ""))</f>
        <v/>
      </c>
      <c r="N3615" s="8"/>
      <c r="O3615" s="8"/>
      <c r="BU3615"/>
      <c r="BV3615"/>
    </row>
    <row r="3616" spans="1:74" x14ac:dyDescent="0.25">
      <c r="A3616" s="18"/>
      <c r="B3616" s="20"/>
      <c r="C3616" s="72"/>
      <c r="D3616" s="19"/>
      <c r="E3616" s="20"/>
      <c r="F3616" s="20"/>
      <c r="G3616" s="19"/>
      <c r="H3616" s="19"/>
      <c r="I3616" s="76" t="str">
        <f>IF(AND(Table1[[#This Row],[Was this permit part of a consolidated review?]]="No", Table1[[#This Row],[Date Notice of Complete Application Issued]]&lt;&gt;"", Table1[[#This Row],[Date of Decision]]&lt;&gt;""), Table1[[#This Row],[Date of Decision]]-Table1[[#This Row],[Date Notice of Complete Application Issued]], "")</f>
        <v/>
      </c>
      <c r="J361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1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1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16" s="74" t="str">
        <f>IF(Table1[[#This Row],[Was there an agreed upon decision date?]]="Yes",
    "Mutually agreed timeline",
    IF(ISNUMBER(Table1[[#This Row],[Total Active Review Days 
(without pauses)]]),
        IF(Table1[[#This Row],[Total Active Review Days 
(without pauses)]] &gt; Table1[[#This Row],[Deadline 
(Hidden Helper)]], "Yes", "No"),
    ""))</f>
        <v/>
      </c>
      <c r="N3616" s="8"/>
      <c r="O3616" s="8"/>
      <c r="BU3616"/>
      <c r="BV3616"/>
    </row>
    <row r="3617" spans="1:74" x14ac:dyDescent="0.25">
      <c r="A3617" s="18"/>
      <c r="B3617" s="20"/>
      <c r="C3617" s="72"/>
      <c r="D3617" s="19"/>
      <c r="E3617" s="20"/>
      <c r="F3617" s="20"/>
      <c r="G3617" s="19"/>
      <c r="H3617" s="19"/>
      <c r="I3617" s="76" t="str">
        <f>IF(AND(Table1[[#This Row],[Was this permit part of a consolidated review?]]="No", Table1[[#This Row],[Date Notice of Complete Application Issued]]&lt;&gt;"", Table1[[#This Row],[Date of Decision]]&lt;&gt;""), Table1[[#This Row],[Date of Decision]]-Table1[[#This Row],[Date Notice of Complete Application Issued]], "")</f>
        <v/>
      </c>
      <c r="J361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1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1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17" s="74" t="str">
        <f>IF(Table1[[#This Row],[Was there an agreed upon decision date?]]="Yes",
    "Mutually agreed timeline",
    IF(ISNUMBER(Table1[[#This Row],[Total Active Review Days 
(without pauses)]]),
        IF(Table1[[#This Row],[Total Active Review Days 
(without pauses)]] &gt; Table1[[#This Row],[Deadline 
(Hidden Helper)]], "Yes", "No"),
    ""))</f>
        <v/>
      </c>
      <c r="N3617" s="8"/>
      <c r="O3617" s="8"/>
      <c r="BU3617"/>
      <c r="BV3617"/>
    </row>
    <row r="3618" spans="1:74" x14ac:dyDescent="0.25">
      <c r="A3618" s="18"/>
      <c r="B3618" s="20"/>
      <c r="C3618" s="72"/>
      <c r="D3618" s="19"/>
      <c r="E3618" s="20"/>
      <c r="F3618" s="20"/>
      <c r="G3618" s="19"/>
      <c r="H3618" s="19"/>
      <c r="I3618" s="76" t="str">
        <f>IF(AND(Table1[[#This Row],[Was this permit part of a consolidated review?]]="No", Table1[[#This Row],[Date Notice of Complete Application Issued]]&lt;&gt;"", Table1[[#This Row],[Date of Decision]]&lt;&gt;""), Table1[[#This Row],[Date of Decision]]-Table1[[#This Row],[Date Notice of Complete Application Issued]], "")</f>
        <v/>
      </c>
      <c r="J361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1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1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18" s="74" t="str">
        <f>IF(Table1[[#This Row],[Was there an agreed upon decision date?]]="Yes",
    "Mutually agreed timeline",
    IF(ISNUMBER(Table1[[#This Row],[Total Active Review Days 
(without pauses)]]),
        IF(Table1[[#This Row],[Total Active Review Days 
(without pauses)]] &gt; Table1[[#This Row],[Deadline 
(Hidden Helper)]], "Yes", "No"),
    ""))</f>
        <v/>
      </c>
      <c r="N3618" s="8"/>
      <c r="O3618" s="8"/>
      <c r="BU3618"/>
      <c r="BV3618"/>
    </row>
    <row r="3619" spans="1:74" x14ac:dyDescent="0.25">
      <c r="A3619" s="18"/>
      <c r="B3619" s="20"/>
      <c r="C3619" s="72"/>
      <c r="D3619" s="19"/>
      <c r="E3619" s="20"/>
      <c r="F3619" s="20"/>
      <c r="G3619" s="19"/>
      <c r="H3619" s="19"/>
      <c r="I3619" s="76" t="str">
        <f>IF(AND(Table1[[#This Row],[Was this permit part of a consolidated review?]]="No", Table1[[#This Row],[Date Notice of Complete Application Issued]]&lt;&gt;"", Table1[[#This Row],[Date of Decision]]&lt;&gt;""), Table1[[#This Row],[Date of Decision]]-Table1[[#This Row],[Date Notice of Complete Application Issued]], "")</f>
        <v/>
      </c>
      <c r="J361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1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1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19" s="74" t="str">
        <f>IF(Table1[[#This Row],[Was there an agreed upon decision date?]]="Yes",
    "Mutually agreed timeline",
    IF(ISNUMBER(Table1[[#This Row],[Total Active Review Days 
(without pauses)]]),
        IF(Table1[[#This Row],[Total Active Review Days 
(without pauses)]] &gt; Table1[[#This Row],[Deadline 
(Hidden Helper)]], "Yes", "No"),
    ""))</f>
        <v/>
      </c>
      <c r="N3619" s="8"/>
      <c r="O3619" s="8"/>
      <c r="BU3619"/>
      <c r="BV3619"/>
    </row>
    <row r="3620" spans="1:74" x14ac:dyDescent="0.25">
      <c r="A3620" s="18"/>
      <c r="B3620" s="20"/>
      <c r="C3620" s="72"/>
      <c r="D3620" s="19"/>
      <c r="E3620" s="20"/>
      <c r="F3620" s="20"/>
      <c r="G3620" s="19"/>
      <c r="H3620" s="19"/>
      <c r="I3620" s="76" t="str">
        <f>IF(AND(Table1[[#This Row],[Was this permit part of a consolidated review?]]="No", Table1[[#This Row],[Date Notice of Complete Application Issued]]&lt;&gt;"", Table1[[#This Row],[Date of Decision]]&lt;&gt;""), Table1[[#This Row],[Date of Decision]]-Table1[[#This Row],[Date Notice of Complete Application Issued]], "")</f>
        <v/>
      </c>
      <c r="J362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2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2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20" s="74" t="str">
        <f>IF(Table1[[#This Row],[Was there an agreed upon decision date?]]="Yes",
    "Mutually agreed timeline",
    IF(ISNUMBER(Table1[[#This Row],[Total Active Review Days 
(without pauses)]]),
        IF(Table1[[#This Row],[Total Active Review Days 
(without pauses)]] &gt; Table1[[#This Row],[Deadline 
(Hidden Helper)]], "Yes", "No"),
    ""))</f>
        <v/>
      </c>
      <c r="N3620" s="8"/>
      <c r="O3620" s="8"/>
      <c r="BU3620"/>
      <c r="BV3620"/>
    </row>
    <row r="3621" spans="1:74" x14ac:dyDescent="0.25">
      <c r="A3621" s="18"/>
      <c r="B3621" s="20"/>
      <c r="C3621" s="72"/>
      <c r="D3621" s="19"/>
      <c r="E3621" s="20"/>
      <c r="F3621" s="20"/>
      <c r="G3621" s="19"/>
      <c r="H3621" s="19"/>
      <c r="I3621" s="76" t="str">
        <f>IF(AND(Table1[[#This Row],[Was this permit part of a consolidated review?]]="No", Table1[[#This Row],[Date Notice of Complete Application Issued]]&lt;&gt;"", Table1[[#This Row],[Date of Decision]]&lt;&gt;""), Table1[[#This Row],[Date of Decision]]-Table1[[#This Row],[Date Notice of Complete Application Issued]], "")</f>
        <v/>
      </c>
      <c r="J362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2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2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21" s="74" t="str">
        <f>IF(Table1[[#This Row],[Was there an agreed upon decision date?]]="Yes",
    "Mutually agreed timeline",
    IF(ISNUMBER(Table1[[#This Row],[Total Active Review Days 
(without pauses)]]),
        IF(Table1[[#This Row],[Total Active Review Days 
(without pauses)]] &gt; Table1[[#This Row],[Deadline 
(Hidden Helper)]], "Yes", "No"),
    ""))</f>
        <v/>
      </c>
      <c r="N3621" s="8"/>
      <c r="O3621" s="8"/>
      <c r="BU3621"/>
      <c r="BV3621"/>
    </row>
    <row r="3622" spans="1:74" x14ac:dyDescent="0.25">
      <c r="A3622" s="18"/>
      <c r="B3622" s="20"/>
      <c r="C3622" s="72"/>
      <c r="D3622" s="19"/>
      <c r="E3622" s="20"/>
      <c r="F3622" s="20"/>
      <c r="G3622" s="19"/>
      <c r="H3622" s="19"/>
      <c r="I3622" s="76" t="str">
        <f>IF(AND(Table1[[#This Row],[Was this permit part of a consolidated review?]]="No", Table1[[#This Row],[Date Notice of Complete Application Issued]]&lt;&gt;"", Table1[[#This Row],[Date of Decision]]&lt;&gt;""), Table1[[#This Row],[Date of Decision]]-Table1[[#This Row],[Date Notice of Complete Application Issued]], "")</f>
        <v/>
      </c>
      <c r="J362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2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2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22" s="74" t="str">
        <f>IF(Table1[[#This Row],[Was there an agreed upon decision date?]]="Yes",
    "Mutually agreed timeline",
    IF(ISNUMBER(Table1[[#This Row],[Total Active Review Days 
(without pauses)]]),
        IF(Table1[[#This Row],[Total Active Review Days 
(without pauses)]] &gt; Table1[[#This Row],[Deadline 
(Hidden Helper)]], "Yes", "No"),
    ""))</f>
        <v/>
      </c>
      <c r="N3622" s="8"/>
      <c r="O3622" s="8"/>
      <c r="BU3622"/>
      <c r="BV3622"/>
    </row>
    <row r="3623" spans="1:74" x14ac:dyDescent="0.25">
      <c r="A3623" s="18"/>
      <c r="B3623" s="20"/>
      <c r="C3623" s="72"/>
      <c r="D3623" s="19"/>
      <c r="E3623" s="20"/>
      <c r="F3623" s="20"/>
      <c r="G3623" s="19"/>
      <c r="H3623" s="19"/>
      <c r="I3623" s="76" t="str">
        <f>IF(AND(Table1[[#This Row],[Was this permit part of a consolidated review?]]="No", Table1[[#This Row],[Date Notice of Complete Application Issued]]&lt;&gt;"", Table1[[#This Row],[Date of Decision]]&lt;&gt;""), Table1[[#This Row],[Date of Decision]]-Table1[[#This Row],[Date Notice of Complete Application Issued]], "")</f>
        <v/>
      </c>
      <c r="J362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2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2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23" s="74" t="str">
        <f>IF(Table1[[#This Row],[Was there an agreed upon decision date?]]="Yes",
    "Mutually agreed timeline",
    IF(ISNUMBER(Table1[[#This Row],[Total Active Review Days 
(without pauses)]]),
        IF(Table1[[#This Row],[Total Active Review Days 
(without pauses)]] &gt; Table1[[#This Row],[Deadline 
(Hidden Helper)]], "Yes", "No"),
    ""))</f>
        <v/>
      </c>
      <c r="N3623" s="8"/>
      <c r="O3623" s="8"/>
      <c r="BU3623"/>
      <c r="BV3623"/>
    </row>
    <row r="3624" spans="1:74" x14ac:dyDescent="0.25">
      <c r="A3624" s="18"/>
      <c r="B3624" s="20"/>
      <c r="C3624" s="72"/>
      <c r="D3624" s="19"/>
      <c r="E3624" s="20"/>
      <c r="F3624" s="20"/>
      <c r="G3624" s="19"/>
      <c r="H3624" s="19"/>
      <c r="I3624" s="76" t="str">
        <f>IF(AND(Table1[[#This Row],[Was this permit part of a consolidated review?]]="No", Table1[[#This Row],[Date Notice of Complete Application Issued]]&lt;&gt;"", Table1[[#This Row],[Date of Decision]]&lt;&gt;""), Table1[[#This Row],[Date of Decision]]-Table1[[#This Row],[Date Notice of Complete Application Issued]], "")</f>
        <v/>
      </c>
      <c r="J362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2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2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24" s="74" t="str">
        <f>IF(Table1[[#This Row],[Was there an agreed upon decision date?]]="Yes",
    "Mutually agreed timeline",
    IF(ISNUMBER(Table1[[#This Row],[Total Active Review Days 
(without pauses)]]),
        IF(Table1[[#This Row],[Total Active Review Days 
(without pauses)]] &gt; Table1[[#This Row],[Deadline 
(Hidden Helper)]], "Yes", "No"),
    ""))</f>
        <v/>
      </c>
      <c r="N3624" s="8"/>
      <c r="O3624" s="8"/>
      <c r="BU3624"/>
      <c r="BV3624"/>
    </row>
    <row r="3625" spans="1:74" x14ac:dyDescent="0.25">
      <c r="A3625" s="18"/>
      <c r="B3625" s="20"/>
      <c r="C3625" s="72"/>
      <c r="D3625" s="19"/>
      <c r="E3625" s="20"/>
      <c r="F3625" s="20"/>
      <c r="G3625" s="19"/>
      <c r="H3625" s="19"/>
      <c r="I3625" s="76" t="str">
        <f>IF(AND(Table1[[#This Row],[Was this permit part of a consolidated review?]]="No", Table1[[#This Row],[Date Notice of Complete Application Issued]]&lt;&gt;"", Table1[[#This Row],[Date of Decision]]&lt;&gt;""), Table1[[#This Row],[Date of Decision]]-Table1[[#This Row],[Date Notice of Complete Application Issued]], "")</f>
        <v/>
      </c>
      <c r="J362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2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2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25" s="74" t="str">
        <f>IF(Table1[[#This Row],[Was there an agreed upon decision date?]]="Yes",
    "Mutually agreed timeline",
    IF(ISNUMBER(Table1[[#This Row],[Total Active Review Days 
(without pauses)]]),
        IF(Table1[[#This Row],[Total Active Review Days 
(without pauses)]] &gt; Table1[[#This Row],[Deadline 
(Hidden Helper)]], "Yes", "No"),
    ""))</f>
        <v/>
      </c>
      <c r="N3625" s="8"/>
      <c r="O3625" s="8"/>
      <c r="BU3625"/>
      <c r="BV3625"/>
    </row>
    <row r="3626" spans="1:74" x14ac:dyDescent="0.25">
      <c r="A3626" s="18"/>
      <c r="B3626" s="20"/>
      <c r="C3626" s="72"/>
      <c r="D3626" s="19"/>
      <c r="E3626" s="20"/>
      <c r="F3626" s="20"/>
      <c r="G3626" s="19"/>
      <c r="H3626" s="19"/>
      <c r="I3626" s="76" t="str">
        <f>IF(AND(Table1[[#This Row],[Was this permit part of a consolidated review?]]="No", Table1[[#This Row],[Date Notice of Complete Application Issued]]&lt;&gt;"", Table1[[#This Row],[Date of Decision]]&lt;&gt;""), Table1[[#This Row],[Date of Decision]]-Table1[[#This Row],[Date Notice of Complete Application Issued]], "")</f>
        <v/>
      </c>
      <c r="J362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2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2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26" s="74" t="str">
        <f>IF(Table1[[#This Row],[Was there an agreed upon decision date?]]="Yes",
    "Mutually agreed timeline",
    IF(ISNUMBER(Table1[[#This Row],[Total Active Review Days 
(without pauses)]]),
        IF(Table1[[#This Row],[Total Active Review Days 
(without pauses)]] &gt; Table1[[#This Row],[Deadline 
(Hidden Helper)]], "Yes", "No"),
    ""))</f>
        <v/>
      </c>
      <c r="N3626" s="8"/>
      <c r="O3626" s="8"/>
      <c r="BU3626"/>
      <c r="BV3626"/>
    </row>
    <row r="3627" spans="1:74" x14ac:dyDescent="0.25">
      <c r="A3627" s="18"/>
      <c r="B3627" s="20"/>
      <c r="C3627" s="72"/>
      <c r="D3627" s="19"/>
      <c r="E3627" s="20"/>
      <c r="F3627" s="20"/>
      <c r="G3627" s="19"/>
      <c r="H3627" s="19"/>
      <c r="I3627" s="76" t="str">
        <f>IF(AND(Table1[[#This Row],[Was this permit part of a consolidated review?]]="No", Table1[[#This Row],[Date Notice of Complete Application Issued]]&lt;&gt;"", Table1[[#This Row],[Date of Decision]]&lt;&gt;""), Table1[[#This Row],[Date of Decision]]-Table1[[#This Row],[Date Notice of Complete Application Issued]], "")</f>
        <v/>
      </c>
      <c r="J362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2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2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27" s="74" t="str">
        <f>IF(Table1[[#This Row],[Was there an agreed upon decision date?]]="Yes",
    "Mutually agreed timeline",
    IF(ISNUMBER(Table1[[#This Row],[Total Active Review Days 
(without pauses)]]),
        IF(Table1[[#This Row],[Total Active Review Days 
(without pauses)]] &gt; Table1[[#This Row],[Deadline 
(Hidden Helper)]], "Yes", "No"),
    ""))</f>
        <v/>
      </c>
      <c r="N3627" s="8"/>
      <c r="O3627" s="8"/>
      <c r="BU3627"/>
      <c r="BV3627"/>
    </row>
    <row r="3628" spans="1:74" x14ac:dyDescent="0.25">
      <c r="A3628" s="18"/>
      <c r="B3628" s="20"/>
      <c r="C3628" s="72"/>
      <c r="D3628" s="19"/>
      <c r="E3628" s="20"/>
      <c r="F3628" s="20"/>
      <c r="G3628" s="19"/>
      <c r="H3628" s="19"/>
      <c r="I3628" s="76" t="str">
        <f>IF(AND(Table1[[#This Row],[Was this permit part of a consolidated review?]]="No", Table1[[#This Row],[Date Notice of Complete Application Issued]]&lt;&gt;"", Table1[[#This Row],[Date of Decision]]&lt;&gt;""), Table1[[#This Row],[Date of Decision]]-Table1[[#This Row],[Date Notice of Complete Application Issued]], "")</f>
        <v/>
      </c>
      <c r="J362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2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2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28" s="74" t="str">
        <f>IF(Table1[[#This Row],[Was there an agreed upon decision date?]]="Yes",
    "Mutually agreed timeline",
    IF(ISNUMBER(Table1[[#This Row],[Total Active Review Days 
(without pauses)]]),
        IF(Table1[[#This Row],[Total Active Review Days 
(without pauses)]] &gt; Table1[[#This Row],[Deadline 
(Hidden Helper)]], "Yes", "No"),
    ""))</f>
        <v/>
      </c>
      <c r="N3628" s="8"/>
      <c r="O3628" s="8"/>
      <c r="BU3628"/>
      <c r="BV3628"/>
    </row>
    <row r="3629" spans="1:74" x14ac:dyDescent="0.25">
      <c r="A3629" s="18"/>
      <c r="B3629" s="20"/>
      <c r="C3629" s="72"/>
      <c r="D3629" s="19"/>
      <c r="E3629" s="20"/>
      <c r="F3629" s="20"/>
      <c r="G3629" s="19"/>
      <c r="H3629" s="19"/>
      <c r="I3629" s="76" t="str">
        <f>IF(AND(Table1[[#This Row],[Was this permit part of a consolidated review?]]="No", Table1[[#This Row],[Date Notice of Complete Application Issued]]&lt;&gt;"", Table1[[#This Row],[Date of Decision]]&lt;&gt;""), Table1[[#This Row],[Date of Decision]]-Table1[[#This Row],[Date Notice of Complete Application Issued]], "")</f>
        <v/>
      </c>
      <c r="J362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2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2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29" s="74" t="str">
        <f>IF(Table1[[#This Row],[Was there an agreed upon decision date?]]="Yes",
    "Mutually agreed timeline",
    IF(ISNUMBER(Table1[[#This Row],[Total Active Review Days 
(without pauses)]]),
        IF(Table1[[#This Row],[Total Active Review Days 
(without pauses)]] &gt; Table1[[#This Row],[Deadline 
(Hidden Helper)]], "Yes", "No"),
    ""))</f>
        <v/>
      </c>
      <c r="N3629" s="8"/>
      <c r="O3629" s="8"/>
      <c r="BU3629"/>
      <c r="BV3629"/>
    </row>
    <row r="3630" spans="1:74" x14ac:dyDescent="0.25">
      <c r="A3630" s="18"/>
      <c r="B3630" s="20"/>
      <c r="C3630" s="72"/>
      <c r="D3630" s="19"/>
      <c r="E3630" s="20"/>
      <c r="F3630" s="20"/>
      <c r="G3630" s="19"/>
      <c r="H3630" s="19"/>
      <c r="I3630" s="76" t="str">
        <f>IF(AND(Table1[[#This Row],[Was this permit part of a consolidated review?]]="No", Table1[[#This Row],[Date Notice of Complete Application Issued]]&lt;&gt;"", Table1[[#This Row],[Date of Decision]]&lt;&gt;""), Table1[[#This Row],[Date of Decision]]-Table1[[#This Row],[Date Notice of Complete Application Issued]], "")</f>
        <v/>
      </c>
      <c r="J363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3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3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30" s="74" t="str">
        <f>IF(Table1[[#This Row],[Was there an agreed upon decision date?]]="Yes",
    "Mutually agreed timeline",
    IF(ISNUMBER(Table1[[#This Row],[Total Active Review Days 
(without pauses)]]),
        IF(Table1[[#This Row],[Total Active Review Days 
(without pauses)]] &gt; Table1[[#This Row],[Deadline 
(Hidden Helper)]], "Yes", "No"),
    ""))</f>
        <v/>
      </c>
      <c r="N3630" s="8"/>
      <c r="O3630" s="8"/>
      <c r="BU3630"/>
      <c r="BV3630"/>
    </row>
    <row r="3631" spans="1:74" x14ac:dyDescent="0.25">
      <c r="A3631" s="18"/>
      <c r="B3631" s="20"/>
      <c r="C3631" s="72"/>
      <c r="D3631" s="19"/>
      <c r="E3631" s="20"/>
      <c r="F3631" s="20"/>
      <c r="G3631" s="19"/>
      <c r="H3631" s="19"/>
      <c r="I3631" s="76" t="str">
        <f>IF(AND(Table1[[#This Row],[Was this permit part of a consolidated review?]]="No", Table1[[#This Row],[Date Notice of Complete Application Issued]]&lt;&gt;"", Table1[[#This Row],[Date of Decision]]&lt;&gt;""), Table1[[#This Row],[Date of Decision]]-Table1[[#This Row],[Date Notice of Complete Application Issued]], "")</f>
        <v/>
      </c>
      <c r="J363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3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3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31" s="74" t="str">
        <f>IF(Table1[[#This Row],[Was there an agreed upon decision date?]]="Yes",
    "Mutually agreed timeline",
    IF(ISNUMBER(Table1[[#This Row],[Total Active Review Days 
(without pauses)]]),
        IF(Table1[[#This Row],[Total Active Review Days 
(without pauses)]] &gt; Table1[[#This Row],[Deadline 
(Hidden Helper)]], "Yes", "No"),
    ""))</f>
        <v/>
      </c>
      <c r="N3631" s="8"/>
      <c r="O3631" s="8"/>
      <c r="BU3631"/>
      <c r="BV3631"/>
    </row>
    <row r="3632" spans="1:74" x14ac:dyDescent="0.25">
      <c r="A3632" s="18"/>
      <c r="B3632" s="20"/>
      <c r="C3632" s="72"/>
      <c r="D3632" s="19"/>
      <c r="E3632" s="20"/>
      <c r="F3632" s="20"/>
      <c r="G3632" s="19"/>
      <c r="H3632" s="19"/>
      <c r="I3632" s="76" t="str">
        <f>IF(AND(Table1[[#This Row],[Was this permit part of a consolidated review?]]="No", Table1[[#This Row],[Date Notice of Complete Application Issued]]&lt;&gt;"", Table1[[#This Row],[Date of Decision]]&lt;&gt;""), Table1[[#This Row],[Date of Decision]]-Table1[[#This Row],[Date Notice of Complete Application Issued]], "")</f>
        <v/>
      </c>
      <c r="J363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3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3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32" s="74" t="str">
        <f>IF(Table1[[#This Row],[Was there an agreed upon decision date?]]="Yes",
    "Mutually agreed timeline",
    IF(ISNUMBER(Table1[[#This Row],[Total Active Review Days 
(without pauses)]]),
        IF(Table1[[#This Row],[Total Active Review Days 
(without pauses)]] &gt; Table1[[#This Row],[Deadline 
(Hidden Helper)]], "Yes", "No"),
    ""))</f>
        <v/>
      </c>
      <c r="N3632" s="8"/>
      <c r="O3632" s="8"/>
      <c r="BU3632"/>
      <c r="BV3632"/>
    </row>
    <row r="3633" spans="1:74" x14ac:dyDescent="0.25">
      <c r="A3633" s="18"/>
      <c r="B3633" s="20"/>
      <c r="C3633" s="72"/>
      <c r="D3633" s="19"/>
      <c r="E3633" s="20"/>
      <c r="F3633" s="20"/>
      <c r="G3633" s="19"/>
      <c r="H3633" s="19"/>
      <c r="I3633" s="76" t="str">
        <f>IF(AND(Table1[[#This Row],[Was this permit part of a consolidated review?]]="No", Table1[[#This Row],[Date Notice of Complete Application Issued]]&lt;&gt;"", Table1[[#This Row],[Date of Decision]]&lt;&gt;""), Table1[[#This Row],[Date of Decision]]-Table1[[#This Row],[Date Notice of Complete Application Issued]], "")</f>
        <v/>
      </c>
      <c r="J363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3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3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33" s="74" t="str">
        <f>IF(Table1[[#This Row],[Was there an agreed upon decision date?]]="Yes",
    "Mutually agreed timeline",
    IF(ISNUMBER(Table1[[#This Row],[Total Active Review Days 
(without pauses)]]),
        IF(Table1[[#This Row],[Total Active Review Days 
(without pauses)]] &gt; Table1[[#This Row],[Deadline 
(Hidden Helper)]], "Yes", "No"),
    ""))</f>
        <v/>
      </c>
      <c r="N3633" s="8"/>
      <c r="O3633" s="8"/>
      <c r="BU3633"/>
      <c r="BV3633"/>
    </row>
    <row r="3634" spans="1:74" x14ac:dyDescent="0.25">
      <c r="A3634" s="18"/>
      <c r="B3634" s="20"/>
      <c r="C3634" s="72"/>
      <c r="D3634" s="19"/>
      <c r="E3634" s="20"/>
      <c r="F3634" s="20"/>
      <c r="G3634" s="19"/>
      <c r="H3634" s="19"/>
      <c r="I3634" s="76" t="str">
        <f>IF(AND(Table1[[#This Row],[Was this permit part of a consolidated review?]]="No", Table1[[#This Row],[Date Notice of Complete Application Issued]]&lt;&gt;"", Table1[[#This Row],[Date of Decision]]&lt;&gt;""), Table1[[#This Row],[Date of Decision]]-Table1[[#This Row],[Date Notice of Complete Application Issued]], "")</f>
        <v/>
      </c>
      <c r="J363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3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3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34" s="74" t="str">
        <f>IF(Table1[[#This Row],[Was there an agreed upon decision date?]]="Yes",
    "Mutually agreed timeline",
    IF(ISNUMBER(Table1[[#This Row],[Total Active Review Days 
(without pauses)]]),
        IF(Table1[[#This Row],[Total Active Review Days 
(without pauses)]] &gt; Table1[[#This Row],[Deadline 
(Hidden Helper)]], "Yes", "No"),
    ""))</f>
        <v/>
      </c>
      <c r="N3634" s="8"/>
      <c r="O3634" s="8"/>
      <c r="BU3634"/>
      <c r="BV3634"/>
    </row>
    <row r="3635" spans="1:74" x14ac:dyDescent="0.25">
      <c r="A3635" s="18"/>
      <c r="B3635" s="20"/>
      <c r="C3635" s="72"/>
      <c r="D3635" s="19"/>
      <c r="E3635" s="20"/>
      <c r="F3635" s="20"/>
      <c r="G3635" s="19"/>
      <c r="H3635" s="19"/>
      <c r="I3635" s="76" t="str">
        <f>IF(AND(Table1[[#This Row],[Was this permit part of a consolidated review?]]="No", Table1[[#This Row],[Date Notice of Complete Application Issued]]&lt;&gt;"", Table1[[#This Row],[Date of Decision]]&lt;&gt;""), Table1[[#This Row],[Date of Decision]]-Table1[[#This Row],[Date Notice of Complete Application Issued]], "")</f>
        <v/>
      </c>
      <c r="J363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3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3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35" s="74" t="str">
        <f>IF(Table1[[#This Row],[Was there an agreed upon decision date?]]="Yes",
    "Mutually agreed timeline",
    IF(ISNUMBER(Table1[[#This Row],[Total Active Review Days 
(without pauses)]]),
        IF(Table1[[#This Row],[Total Active Review Days 
(without pauses)]] &gt; Table1[[#This Row],[Deadline 
(Hidden Helper)]], "Yes", "No"),
    ""))</f>
        <v/>
      </c>
      <c r="N3635" s="8"/>
      <c r="O3635" s="8"/>
      <c r="BU3635"/>
      <c r="BV3635"/>
    </row>
    <row r="3636" spans="1:74" x14ac:dyDescent="0.25">
      <c r="A3636" s="18"/>
      <c r="B3636" s="20"/>
      <c r="C3636" s="72"/>
      <c r="D3636" s="19"/>
      <c r="E3636" s="20"/>
      <c r="F3636" s="20"/>
      <c r="G3636" s="19"/>
      <c r="H3636" s="19"/>
      <c r="I3636" s="76" t="str">
        <f>IF(AND(Table1[[#This Row],[Was this permit part of a consolidated review?]]="No", Table1[[#This Row],[Date Notice of Complete Application Issued]]&lt;&gt;"", Table1[[#This Row],[Date of Decision]]&lt;&gt;""), Table1[[#This Row],[Date of Decision]]-Table1[[#This Row],[Date Notice of Complete Application Issued]], "")</f>
        <v/>
      </c>
      <c r="J363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3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3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36" s="74" t="str">
        <f>IF(Table1[[#This Row],[Was there an agreed upon decision date?]]="Yes",
    "Mutually agreed timeline",
    IF(ISNUMBER(Table1[[#This Row],[Total Active Review Days 
(without pauses)]]),
        IF(Table1[[#This Row],[Total Active Review Days 
(without pauses)]] &gt; Table1[[#This Row],[Deadline 
(Hidden Helper)]], "Yes", "No"),
    ""))</f>
        <v/>
      </c>
      <c r="N3636" s="8"/>
      <c r="O3636" s="8"/>
      <c r="BU3636"/>
      <c r="BV3636"/>
    </row>
    <row r="3637" spans="1:74" x14ac:dyDescent="0.25">
      <c r="A3637" s="18"/>
      <c r="B3637" s="20"/>
      <c r="C3637" s="72"/>
      <c r="D3637" s="19"/>
      <c r="E3637" s="20"/>
      <c r="F3637" s="20"/>
      <c r="G3637" s="19"/>
      <c r="H3637" s="19"/>
      <c r="I3637" s="76" t="str">
        <f>IF(AND(Table1[[#This Row],[Was this permit part of a consolidated review?]]="No", Table1[[#This Row],[Date Notice of Complete Application Issued]]&lt;&gt;"", Table1[[#This Row],[Date of Decision]]&lt;&gt;""), Table1[[#This Row],[Date of Decision]]-Table1[[#This Row],[Date Notice of Complete Application Issued]], "")</f>
        <v/>
      </c>
      <c r="J363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3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3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37" s="74" t="str">
        <f>IF(Table1[[#This Row],[Was there an agreed upon decision date?]]="Yes",
    "Mutually agreed timeline",
    IF(ISNUMBER(Table1[[#This Row],[Total Active Review Days 
(without pauses)]]),
        IF(Table1[[#This Row],[Total Active Review Days 
(without pauses)]] &gt; Table1[[#This Row],[Deadline 
(Hidden Helper)]], "Yes", "No"),
    ""))</f>
        <v/>
      </c>
      <c r="N3637" s="8"/>
      <c r="O3637" s="8"/>
      <c r="BU3637"/>
      <c r="BV3637"/>
    </row>
    <row r="3638" spans="1:74" x14ac:dyDescent="0.25">
      <c r="A3638" s="18"/>
      <c r="B3638" s="20"/>
      <c r="C3638" s="72"/>
      <c r="D3638" s="19"/>
      <c r="E3638" s="20"/>
      <c r="F3638" s="20"/>
      <c r="G3638" s="19"/>
      <c r="H3638" s="19"/>
      <c r="I3638" s="76" t="str">
        <f>IF(AND(Table1[[#This Row],[Was this permit part of a consolidated review?]]="No", Table1[[#This Row],[Date Notice of Complete Application Issued]]&lt;&gt;"", Table1[[#This Row],[Date of Decision]]&lt;&gt;""), Table1[[#This Row],[Date of Decision]]-Table1[[#This Row],[Date Notice of Complete Application Issued]], "")</f>
        <v/>
      </c>
      <c r="J363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3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3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38" s="74" t="str">
        <f>IF(Table1[[#This Row],[Was there an agreed upon decision date?]]="Yes",
    "Mutually agreed timeline",
    IF(ISNUMBER(Table1[[#This Row],[Total Active Review Days 
(without pauses)]]),
        IF(Table1[[#This Row],[Total Active Review Days 
(without pauses)]] &gt; Table1[[#This Row],[Deadline 
(Hidden Helper)]], "Yes", "No"),
    ""))</f>
        <v/>
      </c>
      <c r="N3638" s="8"/>
      <c r="O3638" s="8"/>
      <c r="BU3638"/>
      <c r="BV3638"/>
    </row>
    <row r="3639" spans="1:74" x14ac:dyDescent="0.25">
      <c r="A3639" s="18"/>
      <c r="B3639" s="20"/>
      <c r="C3639" s="72"/>
      <c r="D3639" s="19"/>
      <c r="E3639" s="20"/>
      <c r="F3639" s="20"/>
      <c r="G3639" s="19"/>
      <c r="H3639" s="19"/>
      <c r="I3639" s="76" t="str">
        <f>IF(AND(Table1[[#This Row],[Was this permit part of a consolidated review?]]="No", Table1[[#This Row],[Date Notice of Complete Application Issued]]&lt;&gt;"", Table1[[#This Row],[Date of Decision]]&lt;&gt;""), Table1[[#This Row],[Date of Decision]]-Table1[[#This Row],[Date Notice of Complete Application Issued]], "")</f>
        <v/>
      </c>
      <c r="J363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3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3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39" s="74" t="str">
        <f>IF(Table1[[#This Row],[Was there an agreed upon decision date?]]="Yes",
    "Mutually agreed timeline",
    IF(ISNUMBER(Table1[[#This Row],[Total Active Review Days 
(without pauses)]]),
        IF(Table1[[#This Row],[Total Active Review Days 
(without pauses)]] &gt; Table1[[#This Row],[Deadline 
(Hidden Helper)]], "Yes", "No"),
    ""))</f>
        <v/>
      </c>
      <c r="N3639" s="8"/>
      <c r="O3639" s="8"/>
      <c r="BU3639"/>
      <c r="BV3639"/>
    </row>
    <row r="3640" spans="1:74" x14ac:dyDescent="0.25">
      <c r="A3640" s="18"/>
      <c r="B3640" s="20"/>
      <c r="C3640" s="72"/>
      <c r="D3640" s="19"/>
      <c r="E3640" s="20"/>
      <c r="F3640" s="20"/>
      <c r="G3640" s="19"/>
      <c r="H3640" s="19"/>
      <c r="I3640" s="76" t="str">
        <f>IF(AND(Table1[[#This Row],[Was this permit part of a consolidated review?]]="No", Table1[[#This Row],[Date Notice of Complete Application Issued]]&lt;&gt;"", Table1[[#This Row],[Date of Decision]]&lt;&gt;""), Table1[[#This Row],[Date of Decision]]-Table1[[#This Row],[Date Notice of Complete Application Issued]], "")</f>
        <v/>
      </c>
      <c r="J364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4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4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40" s="74" t="str">
        <f>IF(Table1[[#This Row],[Was there an agreed upon decision date?]]="Yes",
    "Mutually agreed timeline",
    IF(ISNUMBER(Table1[[#This Row],[Total Active Review Days 
(without pauses)]]),
        IF(Table1[[#This Row],[Total Active Review Days 
(without pauses)]] &gt; Table1[[#This Row],[Deadline 
(Hidden Helper)]], "Yes", "No"),
    ""))</f>
        <v/>
      </c>
      <c r="N3640" s="8"/>
      <c r="O3640" s="8"/>
      <c r="BU3640"/>
      <c r="BV3640"/>
    </row>
    <row r="3641" spans="1:74" x14ac:dyDescent="0.25">
      <c r="A3641" s="18"/>
      <c r="B3641" s="20"/>
      <c r="C3641" s="72"/>
      <c r="D3641" s="19"/>
      <c r="E3641" s="20"/>
      <c r="F3641" s="20"/>
      <c r="G3641" s="19"/>
      <c r="H3641" s="19"/>
      <c r="I3641" s="76" t="str">
        <f>IF(AND(Table1[[#This Row],[Was this permit part of a consolidated review?]]="No", Table1[[#This Row],[Date Notice of Complete Application Issued]]&lt;&gt;"", Table1[[#This Row],[Date of Decision]]&lt;&gt;""), Table1[[#This Row],[Date of Decision]]-Table1[[#This Row],[Date Notice of Complete Application Issued]], "")</f>
        <v/>
      </c>
      <c r="J364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4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4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41" s="74" t="str">
        <f>IF(Table1[[#This Row],[Was there an agreed upon decision date?]]="Yes",
    "Mutually agreed timeline",
    IF(ISNUMBER(Table1[[#This Row],[Total Active Review Days 
(without pauses)]]),
        IF(Table1[[#This Row],[Total Active Review Days 
(without pauses)]] &gt; Table1[[#This Row],[Deadline 
(Hidden Helper)]], "Yes", "No"),
    ""))</f>
        <v/>
      </c>
      <c r="N3641" s="8"/>
      <c r="O3641" s="8"/>
      <c r="BU3641"/>
      <c r="BV3641"/>
    </row>
    <row r="3642" spans="1:74" x14ac:dyDescent="0.25">
      <c r="A3642" s="18"/>
      <c r="B3642" s="20"/>
      <c r="C3642" s="72"/>
      <c r="D3642" s="19"/>
      <c r="E3642" s="20"/>
      <c r="F3642" s="20"/>
      <c r="G3642" s="19"/>
      <c r="H3642" s="19"/>
      <c r="I3642" s="76" t="str">
        <f>IF(AND(Table1[[#This Row],[Was this permit part of a consolidated review?]]="No", Table1[[#This Row],[Date Notice of Complete Application Issued]]&lt;&gt;"", Table1[[#This Row],[Date of Decision]]&lt;&gt;""), Table1[[#This Row],[Date of Decision]]-Table1[[#This Row],[Date Notice of Complete Application Issued]], "")</f>
        <v/>
      </c>
      <c r="J364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4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4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42" s="74" t="str">
        <f>IF(Table1[[#This Row],[Was there an agreed upon decision date?]]="Yes",
    "Mutually agreed timeline",
    IF(ISNUMBER(Table1[[#This Row],[Total Active Review Days 
(without pauses)]]),
        IF(Table1[[#This Row],[Total Active Review Days 
(without pauses)]] &gt; Table1[[#This Row],[Deadline 
(Hidden Helper)]], "Yes", "No"),
    ""))</f>
        <v/>
      </c>
      <c r="N3642" s="8"/>
      <c r="O3642" s="8"/>
      <c r="BU3642"/>
      <c r="BV3642"/>
    </row>
    <row r="3643" spans="1:74" x14ac:dyDescent="0.25">
      <c r="A3643" s="18"/>
      <c r="B3643" s="20"/>
      <c r="C3643" s="72"/>
      <c r="D3643" s="19"/>
      <c r="E3643" s="20"/>
      <c r="F3643" s="20"/>
      <c r="G3643" s="19"/>
      <c r="H3643" s="19"/>
      <c r="I3643" s="76" t="str">
        <f>IF(AND(Table1[[#This Row],[Was this permit part of a consolidated review?]]="No", Table1[[#This Row],[Date Notice of Complete Application Issued]]&lt;&gt;"", Table1[[#This Row],[Date of Decision]]&lt;&gt;""), Table1[[#This Row],[Date of Decision]]-Table1[[#This Row],[Date Notice of Complete Application Issued]], "")</f>
        <v/>
      </c>
      <c r="J364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4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4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43" s="74" t="str">
        <f>IF(Table1[[#This Row],[Was there an agreed upon decision date?]]="Yes",
    "Mutually agreed timeline",
    IF(ISNUMBER(Table1[[#This Row],[Total Active Review Days 
(without pauses)]]),
        IF(Table1[[#This Row],[Total Active Review Days 
(without pauses)]] &gt; Table1[[#This Row],[Deadline 
(Hidden Helper)]], "Yes", "No"),
    ""))</f>
        <v/>
      </c>
      <c r="N3643" s="8"/>
      <c r="O3643" s="8"/>
      <c r="BU3643"/>
      <c r="BV3643"/>
    </row>
    <row r="3644" spans="1:74" x14ac:dyDescent="0.25">
      <c r="A3644" s="18"/>
      <c r="B3644" s="20"/>
      <c r="C3644" s="72"/>
      <c r="D3644" s="19"/>
      <c r="E3644" s="20"/>
      <c r="F3644" s="20"/>
      <c r="G3644" s="19"/>
      <c r="H3644" s="19"/>
      <c r="I3644" s="76" t="str">
        <f>IF(AND(Table1[[#This Row],[Was this permit part of a consolidated review?]]="No", Table1[[#This Row],[Date Notice of Complete Application Issued]]&lt;&gt;"", Table1[[#This Row],[Date of Decision]]&lt;&gt;""), Table1[[#This Row],[Date of Decision]]-Table1[[#This Row],[Date Notice of Complete Application Issued]], "")</f>
        <v/>
      </c>
      <c r="J364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4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4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44" s="74" t="str">
        <f>IF(Table1[[#This Row],[Was there an agreed upon decision date?]]="Yes",
    "Mutually agreed timeline",
    IF(ISNUMBER(Table1[[#This Row],[Total Active Review Days 
(without pauses)]]),
        IF(Table1[[#This Row],[Total Active Review Days 
(without pauses)]] &gt; Table1[[#This Row],[Deadline 
(Hidden Helper)]], "Yes", "No"),
    ""))</f>
        <v/>
      </c>
      <c r="N3644" s="8"/>
      <c r="O3644" s="8"/>
      <c r="BU3644"/>
      <c r="BV3644"/>
    </row>
    <row r="3645" spans="1:74" x14ac:dyDescent="0.25">
      <c r="A3645" s="18"/>
      <c r="B3645" s="20"/>
      <c r="C3645" s="72"/>
      <c r="D3645" s="19"/>
      <c r="E3645" s="20"/>
      <c r="F3645" s="20"/>
      <c r="G3645" s="19"/>
      <c r="H3645" s="19"/>
      <c r="I3645" s="76" t="str">
        <f>IF(AND(Table1[[#This Row],[Was this permit part of a consolidated review?]]="No", Table1[[#This Row],[Date Notice of Complete Application Issued]]&lt;&gt;"", Table1[[#This Row],[Date of Decision]]&lt;&gt;""), Table1[[#This Row],[Date of Decision]]-Table1[[#This Row],[Date Notice of Complete Application Issued]], "")</f>
        <v/>
      </c>
      <c r="J364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4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4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45" s="74" t="str">
        <f>IF(Table1[[#This Row],[Was there an agreed upon decision date?]]="Yes",
    "Mutually agreed timeline",
    IF(ISNUMBER(Table1[[#This Row],[Total Active Review Days 
(without pauses)]]),
        IF(Table1[[#This Row],[Total Active Review Days 
(without pauses)]] &gt; Table1[[#This Row],[Deadline 
(Hidden Helper)]], "Yes", "No"),
    ""))</f>
        <v/>
      </c>
      <c r="N3645" s="8"/>
      <c r="O3645" s="8"/>
      <c r="BU3645"/>
      <c r="BV3645"/>
    </row>
    <row r="3646" spans="1:74" x14ac:dyDescent="0.25">
      <c r="A3646" s="18"/>
      <c r="B3646" s="20"/>
      <c r="C3646" s="72"/>
      <c r="D3646" s="19"/>
      <c r="E3646" s="20"/>
      <c r="F3646" s="20"/>
      <c r="G3646" s="19"/>
      <c r="H3646" s="19"/>
      <c r="I3646" s="76" t="str">
        <f>IF(AND(Table1[[#This Row],[Was this permit part of a consolidated review?]]="No", Table1[[#This Row],[Date Notice of Complete Application Issued]]&lt;&gt;"", Table1[[#This Row],[Date of Decision]]&lt;&gt;""), Table1[[#This Row],[Date of Decision]]-Table1[[#This Row],[Date Notice of Complete Application Issued]], "")</f>
        <v/>
      </c>
      <c r="J364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4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4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46" s="74" t="str">
        <f>IF(Table1[[#This Row],[Was there an agreed upon decision date?]]="Yes",
    "Mutually agreed timeline",
    IF(ISNUMBER(Table1[[#This Row],[Total Active Review Days 
(without pauses)]]),
        IF(Table1[[#This Row],[Total Active Review Days 
(without pauses)]] &gt; Table1[[#This Row],[Deadline 
(Hidden Helper)]], "Yes", "No"),
    ""))</f>
        <v/>
      </c>
      <c r="N3646" s="8"/>
      <c r="O3646" s="8"/>
      <c r="BU3646"/>
      <c r="BV3646"/>
    </row>
    <row r="3647" spans="1:74" x14ac:dyDescent="0.25">
      <c r="A3647" s="18"/>
      <c r="B3647" s="20"/>
      <c r="C3647" s="72"/>
      <c r="D3647" s="19"/>
      <c r="E3647" s="20"/>
      <c r="F3647" s="20"/>
      <c r="G3647" s="19"/>
      <c r="H3647" s="19"/>
      <c r="I3647" s="76" t="str">
        <f>IF(AND(Table1[[#This Row],[Was this permit part of a consolidated review?]]="No", Table1[[#This Row],[Date Notice of Complete Application Issued]]&lt;&gt;"", Table1[[#This Row],[Date of Decision]]&lt;&gt;""), Table1[[#This Row],[Date of Decision]]-Table1[[#This Row],[Date Notice of Complete Application Issued]], "")</f>
        <v/>
      </c>
      <c r="J364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4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4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47" s="74" t="str">
        <f>IF(Table1[[#This Row],[Was there an agreed upon decision date?]]="Yes",
    "Mutually agreed timeline",
    IF(ISNUMBER(Table1[[#This Row],[Total Active Review Days 
(without pauses)]]),
        IF(Table1[[#This Row],[Total Active Review Days 
(without pauses)]] &gt; Table1[[#This Row],[Deadline 
(Hidden Helper)]], "Yes", "No"),
    ""))</f>
        <v/>
      </c>
      <c r="N3647" s="8"/>
      <c r="O3647" s="8"/>
      <c r="BU3647"/>
      <c r="BV3647"/>
    </row>
    <row r="3648" spans="1:74" x14ac:dyDescent="0.25">
      <c r="A3648" s="18"/>
      <c r="B3648" s="20"/>
      <c r="C3648" s="72"/>
      <c r="D3648" s="19"/>
      <c r="E3648" s="20"/>
      <c r="F3648" s="20"/>
      <c r="G3648" s="19"/>
      <c r="H3648" s="19"/>
      <c r="I3648" s="76" t="str">
        <f>IF(AND(Table1[[#This Row],[Was this permit part of a consolidated review?]]="No", Table1[[#This Row],[Date Notice of Complete Application Issued]]&lt;&gt;"", Table1[[#This Row],[Date of Decision]]&lt;&gt;""), Table1[[#This Row],[Date of Decision]]-Table1[[#This Row],[Date Notice of Complete Application Issued]], "")</f>
        <v/>
      </c>
      <c r="J364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4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4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48" s="74" t="str">
        <f>IF(Table1[[#This Row],[Was there an agreed upon decision date?]]="Yes",
    "Mutually agreed timeline",
    IF(ISNUMBER(Table1[[#This Row],[Total Active Review Days 
(without pauses)]]),
        IF(Table1[[#This Row],[Total Active Review Days 
(without pauses)]] &gt; Table1[[#This Row],[Deadline 
(Hidden Helper)]], "Yes", "No"),
    ""))</f>
        <v/>
      </c>
      <c r="N3648" s="8"/>
      <c r="O3648" s="8"/>
      <c r="BU3648"/>
      <c r="BV3648"/>
    </row>
    <row r="3649" spans="1:74" x14ac:dyDescent="0.25">
      <c r="A3649" s="18"/>
      <c r="B3649" s="20"/>
      <c r="C3649" s="72"/>
      <c r="D3649" s="19"/>
      <c r="E3649" s="20"/>
      <c r="F3649" s="20"/>
      <c r="G3649" s="19"/>
      <c r="H3649" s="19"/>
      <c r="I3649" s="76" t="str">
        <f>IF(AND(Table1[[#This Row],[Was this permit part of a consolidated review?]]="No", Table1[[#This Row],[Date Notice of Complete Application Issued]]&lt;&gt;"", Table1[[#This Row],[Date of Decision]]&lt;&gt;""), Table1[[#This Row],[Date of Decision]]-Table1[[#This Row],[Date Notice of Complete Application Issued]], "")</f>
        <v/>
      </c>
      <c r="J364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4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4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49" s="74" t="str">
        <f>IF(Table1[[#This Row],[Was there an agreed upon decision date?]]="Yes",
    "Mutually agreed timeline",
    IF(ISNUMBER(Table1[[#This Row],[Total Active Review Days 
(without pauses)]]),
        IF(Table1[[#This Row],[Total Active Review Days 
(without pauses)]] &gt; Table1[[#This Row],[Deadline 
(Hidden Helper)]], "Yes", "No"),
    ""))</f>
        <v/>
      </c>
      <c r="N3649" s="8"/>
      <c r="O3649" s="8"/>
      <c r="BU3649"/>
      <c r="BV3649"/>
    </row>
    <row r="3650" spans="1:74" x14ac:dyDescent="0.25">
      <c r="A3650" s="18"/>
      <c r="B3650" s="20"/>
      <c r="C3650" s="72"/>
      <c r="D3650" s="19"/>
      <c r="E3650" s="20"/>
      <c r="F3650" s="20"/>
      <c r="G3650" s="19"/>
      <c r="H3650" s="19"/>
      <c r="I3650" s="76" t="str">
        <f>IF(AND(Table1[[#This Row],[Was this permit part of a consolidated review?]]="No", Table1[[#This Row],[Date Notice of Complete Application Issued]]&lt;&gt;"", Table1[[#This Row],[Date of Decision]]&lt;&gt;""), Table1[[#This Row],[Date of Decision]]-Table1[[#This Row],[Date Notice of Complete Application Issued]], "")</f>
        <v/>
      </c>
      <c r="J365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5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5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50" s="74" t="str">
        <f>IF(Table1[[#This Row],[Was there an agreed upon decision date?]]="Yes",
    "Mutually agreed timeline",
    IF(ISNUMBER(Table1[[#This Row],[Total Active Review Days 
(without pauses)]]),
        IF(Table1[[#This Row],[Total Active Review Days 
(without pauses)]] &gt; Table1[[#This Row],[Deadline 
(Hidden Helper)]], "Yes", "No"),
    ""))</f>
        <v/>
      </c>
      <c r="N3650" s="8"/>
      <c r="O3650" s="8"/>
      <c r="BU3650"/>
      <c r="BV3650"/>
    </row>
    <row r="3651" spans="1:74" x14ac:dyDescent="0.25">
      <c r="A3651" s="18"/>
      <c r="B3651" s="20"/>
      <c r="C3651" s="72"/>
      <c r="D3651" s="19"/>
      <c r="E3651" s="20"/>
      <c r="F3651" s="20"/>
      <c r="G3651" s="19"/>
      <c r="H3651" s="19"/>
      <c r="I3651" s="76" t="str">
        <f>IF(AND(Table1[[#This Row],[Was this permit part of a consolidated review?]]="No", Table1[[#This Row],[Date Notice of Complete Application Issued]]&lt;&gt;"", Table1[[#This Row],[Date of Decision]]&lt;&gt;""), Table1[[#This Row],[Date of Decision]]-Table1[[#This Row],[Date Notice of Complete Application Issued]], "")</f>
        <v/>
      </c>
      <c r="J365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5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5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51" s="74" t="str">
        <f>IF(Table1[[#This Row],[Was there an agreed upon decision date?]]="Yes",
    "Mutually agreed timeline",
    IF(ISNUMBER(Table1[[#This Row],[Total Active Review Days 
(without pauses)]]),
        IF(Table1[[#This Row],[Total Active Review Days 
(without pauses)]] &gt; Table1[[#This Row],[Deadline 
(Hidden Helper)]], "Yes", "No"),
    ""))</f>
        <v/>
      </c>
      <c r="N3651" s="8"/>
      <c r="O3651" s="8"/>
      <c r="BU3651"/>
      <c r="BV3651"/>
    </row>
    <row r="3652" spans="1:74" x14ac:dyDescent="0.25">
      <c r="A3652" s="18"/>
      <c r="B3652" s="20"/>
      <c r="C3652" s="72"/>
      <c r="D3652" s="19"/>
      <c r="E3652" s="20"/>
      <c r="F3652" s="20"/>
      <c r="G3652" s="19"/>
      <c r="H3652" s="19"/>
      <c r="I3652" s="76" t="str">
        <f>IF(AND(Table1[[#This Row],[Was this permit part of a consolidated review?]]="No", Table1[[#This Row],[Date Notice of Complete Application Issued]]&lt;&gt;"", Table1[[#This Row],[Date of Decision]]&lt;&gt;""), Table1[[#This Row],[Date of Decision]]-Table1[[#This Row],[Date Notice of Complete Application Issued]], "")</f>
        <v/>
      </c>
      <c r="J365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5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5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52" s="74" t="str">
        <f>IF(Table1[[#This Row],[Was there an agreed upon decision date?]]="Yes",
    "Mutually agreed timeline",
    IF(ISNUMBER(Table1[[#This Row],[Total Active Review Days 
(without pauses)]]),
        IF(Table1[[#This Row],[Total Active Review Days 
(without pauses)]] &gt; Table1[[#This Row],[Deadline 
(Hidden Helper)]], "Yes", "No"),
    ""))</f>
        <v/>
      </c>
      <c r="N3652" s="8"/>
      <c r="O3652" s="8"/>
      <c r="BU3652"/>
      <c r="BV3652"/>
    </row>
    <row r="3653" spans="1:74" x14ac:dyDescent="0.25">
      <c r="A3653" s="18"/>
      <c r="B3653" s="20"/>
      <c r="C3653" s="72"/>
      <c r="D3653" s="19"/>
      <c r="E3653" s="20"/>
      <c r="F3653" s="20"/>
      <c r="G3653" s="19"/>
      <c r="H3653" s="19"/>
      <c r="I3653" s="76" t="str">
        <f>IF(AND(Table1[[#This Row],[Was this permit part of a consolidated review?]]="No", Table1[[#This Row],[Date Notice of Complete Application Issued]]&lt;&gt;"", Table1[[#This Row],[Date of Decision]]&lt;&gt;""), Table1[[#This Row],[Date of Decision]]-Table1[[#This Row],[Date Notice of Complete Application Issued]], "")</f>
        <v/>
      </c>
      <c r="J365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5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5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53" s="74" t="str">
        <f>IF(Table1[[#This Row],[Was there an agreed upon decision date?]]="Yes",
    "Mutually agreed timeline",
    IF(ISNUMBER(Table1[[#This Row],[Total Active Review Days 
(without pauses)]]),
        IF(Table1[[#This Row],[Total Active Review Days 
(without pauses)]] &gt; Table1[[#This Row],[Deadline 
(Hidden Helper)]], "Yes", "No"),
    ""))</f>
        <v/>
      </c>
      <c r="N3653" s="8"/>
      <c r="O3653" s="8"/>
      <c r="BU3653"/>
      <c r="BV3653"/>
    </row>
    <row r="3654" spans="1:74" x14ac:dyDescent="0.25">
      <c r="A3654" s="18"/>
      <c r="B3654" s="20"/>
      <c r="C3654" s="72"/>
      <c r="D3654" s="19"/>
      <c r="E3654" s="20"/>
      <c r="F3654" s="20"/>
      <c r="G3654" s="19"/>
      <c r="H3654" s="19"/>
      <c r="I3654" s="76" t="str">
        <f>IF(AND(Table1[[#This Row],[Was this permit part of a consolidated review?]]="No", Table1[[#This Row],[Date Notice of Complete Application Issued]]&lt;&gt;"", Table1[[#This Row],[Date of Decision]]&lt;&gt;""), Table1[[#This Row],[Date of Decision]]-Table1[[#This Row],[Date Notice of Complete Application Issued]], "")</f>
        <v/>
      </c>
      <c r="J365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5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5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54" s="74" t="str">
        <f>IF(Table1[[#This Row],[Was there an agreed upon decision date?]]="Yes",
    "Mutually agreed timeline",
    IF(ISNUMBER(Table1[[#This Row],[Total Active Review Days 
(without pauses)]]),
        IF(Table1[[#This Row],[Total Active Review Days 
(without pauses)]] &gt; Table1[[#This Row],[Deadline 
(Hidden Helper)]], "Yes", "No"),
    ""))</f>
        <v/>
      </c>
      <c r="N3654" s="8"/>
      <c r="O3654" s="8"/>
      <c r="BU3654"/>
      <c r="BV3654"/>
    </row>
    <row r="3655" spans="1:74" x14ac:dyDescent="0.25">
      <c r="A3655" s="18"/>
      <c r="B3655" s="20"/>
      <c r="C3655" s="72"/>
      <c r="D3655" s="19"/>
      <c r="E3655" s="20"/>
      <c r="F3655" s="20"/>
      <c r="G3655" s="19"/>
      <c r="H3655" s="19"/>
      <c r="I3655" s="76" t="str">
        <f>IF(AND(Table1[[#This Row],[Was this permit part of a consolidated review?]]="No", Table1[[#This Row],[Date Notice of Complete Application Issued]]&lt;&gt;"", Table1[[#This Row],[Date of Decision]]&lt;&gt;""), Table1[[#This Row],[Date of Decision]]-Table1[[#This Row],[Date Notice of Complete Application Issued]], "")</f>
        <v/>
      </c>
      <c r="J365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5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5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55" s="74" t="str">
        <f>IF(Table1[[#This Row],[Was there an agreed upon decision date?]]="Yes",
    "Mutually agreed timeline",
    IF(ISNUMBER(Table1[[#This Row],[Total Active Review Days 
(without pauses)]]),
        IF(Table1[[#This Row],[Total Active Review Days 
(without pauses)]] &gt; Table1[[#This Row],[Deadline 
(Hidden Helper)]], "Yes", "No"),
    ""))</f>
        <v/>
      </c>
      <c r="N3655" s="8"/>
      <c r="O3655" s="8"/>
      <c r="BU3655"/>
      <c r="BV3655"/>
    </row>
    <row r="3656" spans="1:74" x14ac:dyDescent="0.25">
      <c r="A3656" s="18"/>
      <c r="B3656" s="20"/>
      <c r="C3656" s="72"/>
      <c r="D3656" s="19"/>
      <c r="E3656" s="20"/>
      <c r="F3656" s="20"/>
      <c r="G3656" s="19"/>
      <c r="H3656" s="19"/>
      <c r="I3656" s="76" t="str">
        <f>IF(AND(Table1[[#This Row],[Was this permit part of a consolidated review?]]="No", Table1[[#This Row],[Date Notice of Complete Application Issued]]&lt;&gt;"", Table1[[#This Row],[Date of Decision]]&lt;&gt;""), Table1[[#This Row],[Date of Decision]]-Table1[[#This Row],[Date Notice of Complete Application Issued]], "")</f>
        <v/>
      </c>
      <c r="J365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5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5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56" s="74" t="str">
        <f>IF(Table1[[#This Row],[Was there an agreed upon decision date?]]="Yes",
    "Mutually agreed timeline",
    IF(ISNUMBER(Table1[[#This Row],[Total Active Review Days 
(without pauses)]]),
        IF(Table1[[#This Row],[Total Active Review Days 
(without pauses)]] &gt; Table1[[#This Row],[Deadline 
(Hidden Helper)]], "Yes", "No"),
    ""))</f>
        <v/>
      </c>
      <c r="N3656" s="8"/>
      <c r="O3656" s="8"/>
      <c r="BU3656"/>
      <c r="BV3656"/>
    </row>
    <row r="3657" spans="1:74" x14ac:dyDescent="0.25">
      <c r="A3657" s="18"/>
      <c r="B3657" s="20"/>
      <c r="C3657" s="72"/>
      <c r="D3657" s="19"/>
      <c r="E3657" s="20"/>
      <c r="F3657" s="20"/>
      <c r="G3657" s="19"/>
      <c r="H3657" s="19"/>
      <c r="I3657" s="76" t="str">
        <f>IF(AND(Table1[[#This Row],[Was this permit part of a consolidated review?]]="No", Table1[[#This Row],[Date Notice of Complete Application Issued]]&lt;&gt;"", Table1[[#This Row],[Date of Decision]]&lt;&gt;""), Table1[[#This Row],[Date of Decision]]-Table1[[#This Row],[Date Notice of Complete Application Issued]], "")</f>
        <v/>
      </c>
      <c r="J365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5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5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57" s="74" t="str">
        <f>IF(Table1[[#This Row],[Was there an agreed upon decision date?]]="Yes",
    "Mutually agreed timeline",
    IF(ISNUMBER(Table1[[#This Row],[Total Active Review Days 
(without pauses)]]),
        IF(Table1[[#This Row],[Total Active Review Days 
(without pauses)]] &gt; Table1[[#This Row],[Deadline 
(Hidden Helper)]], "Yes", "No"),
    ""))</f>
        <v/>
      </c>
      <c r="N3657" s="8"/>
      <c r="O3657" s="8"/>
      <c r="BU3657"/>
      <c r="BV3657"/>
    </row>
    <row r="3658" spans="1:74" x14ac:dyDescent="0.25">
      <c r="A3658" s="18"/>
      <c r="B3658" s="20"/>
      <c r="C3658" s="72"/>
      <c r="D3658" s="19"/>
      <c r="E3658" s="20"/>
      <c r="F3658" s="20"/>
      <c r="G3658" s="19"/>
      <c r="H3658" s="19"/>
      <c r="I3658" s="76" t="str">
        <f>IF(AND(Table1[[#This Row],[Was this permit part of a consolidated review?]]="No", Table1[[#This Row],[Date Notice of Complete Application Issued]]&lt;&gt;"", Table1[[#This Row],[Date of Decision]]&lt;&gt;""), Table1[[#This Row],[Date of Decision]]-Table1[[#This Row],[Date Notice of Complete Application Issued]], "")</f>
        <v/>
      </c>
      <c r="J365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5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5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58" s="74" t="str">
        <f>IF(Table1[[#This Row],[Was there an agreed upon decision date?]]="Yes",
    "Mutually agreed timeline",
    IF(ISNUMBER(Table1[[#This Row],[Total Active Review Days 
(without pauses)]]),
        IF(Table1[[#This Row],[Total Active Review Days 
(without pauses)]] &gt; Table1[[#This Row],[Deadline 
(Hidden Helper)]], "Yes", "No"),
    ""))</f>
        <v/>
      </c>
      <c r="N3658" s="8"/>
      <c r="O3658" s="8"/>
      <c r="BU3658"/>
      <c r="BV3658"/>
    </row>
    <row r="3659" spans="1:74" x14ac:dyDescent="0.25">
      <c r="A3659" s="18"/>
      <c r="B3659" s="20"/>
      <c r="C3659" s="72"/>
      <c r="D3659" s="19"/>
      <c r="E3659" s="20"/>
      <c r="F3659" s="20"/>
      <c r="G3659" s="19"/>
      <c r="H3659" s="19"/>
      <c r="I3659" s="76" t="str">
        <f>IF(AND(Table1[[#This Row],[Was this permit part of a consolidated review?]]="No", Table1[[#This Row],[Date Notice of Complete Application Issued]]&lt;&gt;"", Table1[[#This Row],[Date of Decision]]&lt;&gt;""), Table1[[#This Row],[Date of Decision]]-Table1[[#This Row],[Date Notice of Complete Application Issued]], "")</f>
        <v/>
      </c>
      <c r="J365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5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5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59" s="74" t="str">
        <f>IF(Table1[[#This Row],[Was there an agreed upon decision date?]]="Yes",
    "Mutually agreed timeline",
    IF(ISNUMBER(Table1[[#This Row],[Total Active Review Days 
(without pauses)]]),
        IF(Table1[[#This Row],[Total Active Review Days 
(without pauses)]] &gt; Table1[[#This Row],[Deadline 
(Hidden Helper)]], "Yes", "No"),
    ""))</f>
        <v/>
      </c>
      <c r="N3659" s="8"/>
      <c r="O3659" s="8"/>
      <c r="BU3659"/>
      <c r="BV3659"/>
    </row>
    <row r="3660" spans="1:74" x14ac:dyDescent="0.25">
      <c r="A3660" s="18"/>
      <c r="B3660" s="20"/>
      <c r="C3660" s="72"/>
      <c r="D3660" s="19"/>
      <c r="E3660" s="20"/>
      <c r="F3660" s="20"/>
      <c r="G3660" s="19"/>
      <c r="H3660" s="19"/>
      <c r="I3660" s="76" t="str">
        <f>IF(AND(Table1[[#This Row],[Was this permit part of a consolidated review?]]="No", Table1[[#This Row],[Date Notice of Complete Application Issued]]&lt;&gt;"", Table1[[#This Row],[Date of Decision]]&lt;&gt;""), Table1[[#This Row],[Date of Decision]]-Table1[[#This Row],[Date Notice of Complete Application Issued]], "")</f>
        <v/>
      </c>
      <c r="J366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6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6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60" s="74" t="str">
        <f>IF(Table1[[#This Row],[Was there an agreed upon decision date?]]="Yes",
    "Mutually agreed timeline",
    IF(ISNUMBER(Table1[[#This Row],[Total Active Review Days 
(without pauses)]]),
        IF(Table1[[#This Row],[Total Active Review Days 
(without pauses)]] &gt; Table1[[#This Row],[Deadline 
(Hidden Helper)]], "Yes", "No"),
    ""))</f>
        <v/>
      </c>
      <c r="N3660" s="8"/>
      <c r="O3660" s="8"/>
      <c r="BU3660"/>
      <c r="BV3660"/>
    </row>
    <row r="3661" spans="1:74" x14ac:dyDescent="0.25">
      <c r="A3661" s="18"/>
      <c r="B3661" s="20"/>
      <c r="C3661" s="72"/>
      <c r="D3661" s="19"/>
      <c r="E3661" s="20"/>
      <c r="F3661" s="20"/>
      <c r="G3661" s="19"/>
      <c r="H3661" s="19"/>
      <c r="I3661" s="76" t="str">
        <f>IF(AND(Table1[[#This Row],[Was this permit part of a consolidated review?]]="No", Table1[[#This Row],[Date Notice of Complete Application Issued]]&lt;&gt;"", Table1[[#This Row],[Date of Decision]]&lt;&gt;""), Table1[[#This Row],[Date of Decision]]-Table1[[#This Row],[Date Notice of Complete Application Issued]], "")</f>
        <v/>
      </c>
      <c r="J366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6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6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61" s="74" t="str">
        <f>IF(Table1[[#This Row],[Was there an agreed upon decision date?]]="Yes",
    "Mutually agreed timeline",
    IF(ISNUMBER(Table1[[#This Row],[Total Active Review Days 
(without pauses)]]),
        IF(Table1[[#This Row],[Total Active Review Days 
(without pauses)]] &gt; Table1[[#This Row],[Deadline 
(Hidden Helper)]], "Yes", "No"),
    ""))</f>
        <v/>
      </c>
      <c r="N3661" s="8"/>
      <c r="O3661" s="8"/>
      <c r="BU3661"/>
      <c r="BV3661"/>
    </row>
    <row r="3662" spans="1:74" x14ac:dyDescent="0.25">
      <c r="A3662" s="18"/>
      <c r="B3662" s="20"/>
      <c r="C3662" s="72"/>
      <c r="D3662" s="19"/>
      <c r="E3662" s="20"/>
      <c r="F3662" s="20"/>
      <c r="G3662" s="19"/>
      <c r="H3662" s="19"/>
      <c r="I3662" s="76" t="str">
        <f>IF(AND(Table1[[#This Row],[Was this permit part of a consolidated review?]]="No", Table1[[#This Row],[Date Notice of Complete Application Issued]]&lt;&gt;"", Table1[[#This Row],[Date of Decision]]&lt;&gt;""), Table1[[#This Row],[Date of Decision]]-Table1[[#This Row],[Date Notice of Complete Application Issued]], "")</f>
        <v/>
      </c>
      <c r="J366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6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6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62" s="74" t="str">
        <f>IF(Table1[[#This Row],[Was there an agreed upon decision date?]]="Yes",
    "Mutually agreed timeline",
    IF(ISNUMBER(Table1[[#This Row],[Total Active Review Days 
(without pauses)]]),
        IF(Table1[[#This Row],[Total Active Review Days 
(without pauses)]] &gt; Table1[[#This Row],[Deadline 
(Hidden Helper)]], "Yes", "No"),
    ""))</f>
        <v/>
      </c>
      <c r="N3662" s="8"/>
      <c r="O3662" s="8"/>
      <c r="BU3662"/>
      <c r="BV3662"/>
    </row>
    <row r="3663" spans="1:74" x14ac:dyDescent="0.25">
      <c r="A3663" s="18"/>
      <c r="B3663" s="20"/>
      <c r="C3663" s="72"/>
      <c r="D3663" s="19"/>
      <c r="E3663" s="20"/>
      <c r="F3663" s="20"/>
      <c r="G3663" s="19"/>
      <c r="H3663" s="19"/>
      <c r="I3663" s="76" t="str">
        <f>IF(AND(Table1[[#This Row],[Was this permit part of a consolidated review?]]="No", Table1[[#This Row],[Date Notice of Complete Application Issued]]&lt;&gt;"", Table1[[#This Row],[Date of Decision]]&lt;&gt;""), Table1[[#This Row],[Date of Decision]]-Table1[[#This Row],[Date Notice of Complete Application Issued]], "")</f>
        <v/>
      </c>
      <c r="J366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6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6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63" s="74" t="str">
        <f>IF(Table1[[#This Row],[Was there an agreed upon decision date?]]="Yes",
    "Mutually agreed timeline",
    IF(ISNUMBER(Table1[[#This Row],[Total Active Review Days 
(without pauses)]]),
        IF(Table1[[#This Row],[Total Active Review Days 
(without pauses)]] &gt; Table1[[#This Row],[Deadline 
(Hidden Helper)]], "Yes", "No"),
    ""))</f>
        <v/>
      </c>
      <c r="N3663" s="8"/>
      <c r="O3663" s="8"/>
      <c r="BU3663"/>
      <c r="BV3663"/>
    </row>
    <row r="3664" spans="1:74" x14ac:dyDescent="0.25">
      <c r="A3664" s="18"/>
      <c r="B3664" s="20"/>
      <c r="C3664" s="72"/>
      <c r="D3664" s="19"/>
      <c r="E3664" s="20"/>
      <c r="F3664" s="20"/>
      <c r="G3664" s="19"/>
      <c r="H3664" s="19"/>
      <c r="I3664" s="76" t="str">
        <f>IF(AND(Table1[[#This Row],[Was this permit part of a consolidated review?]]="No", Table1[[#This Row],[Date Notice of Complete Application Issued]]&lt;&gt;"", Table1[[#This Row],[Date of Decision]]&lt;&gt;""), Table1[[#This Row],[Date of Decision]]-Table1[[#This Row],[Date Notice of Complete Application Issued]], "")</f>
        <v/>
      </c>
      <c r="J366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6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6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64" s="74" t="str">
        <f>IF(Table1[[#This Row],[Was there an agreed upon decision date?]]="Yes",
    "Mutually agreed timeline",
    IF(ISNUMBER(Table1[[#This Row],[Total Active Review Days 
(without pauses)]]),
        IF(Table1[[#This Row],[Total Active Review Days 
(without pauses)]] &gt; Table1[[#This Row],[Deadline 
(Hidden Helper)]], "Yes", "No"),
    ""))</f>
        <v/>
      </c>
      <c r="N3664" s="8"/>
      <c r="O3664" s="8"/>
      <c r="BU3664"/>
      <c r="BV3664"/>
    </row>
    <row r="3665" spans="1:74" x14ac:dyDescent="0.25">
      <c r="A3665" s="18"/>
      <c r="B3665" s="20"/>
      <c r="C3665" s="72"/>
      <c r="D3665" s="19"/>
      <c r="E3665" s="20"/>
      <c r="F3665" s="20"/>
      <c r="G3665" s="19"/>
      <c r="H3665" s="19"/>
      <c r="I3665" s="76" t="str">
        <f>IF(AND(Table1[[#This Row],[Was this permit part of a consolidated review?]]="No", Table1[[#This Row],[Date Notice of Complete Application Issued]]&lt;&gt;"", Table1[[#This Row],[Date of Decision]]&lt;&gt;""), Table1[[#This Row],[Date of Decision]]-Table1[[#This Row],[Date Notice of Complete Application Issued]], "")</f>
        <v/>
      </c>
      <c r="J366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6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6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65" s="74" t="str">
        <f>IF(Table1[[#This Row],[Was there an agreed upon decision date?]]="Yes",
    "Mutually agreed timeline",
    IF(ISNUMBER(Table1[[#This Row],[Total Active Review Days 
(without pauses)]]),
        IF(Table1[[#This Row],[Total Active Review Days 
(without pauses)]] &gt; Table1[[#This Row],[Deadline 
(Hidden Helper)]], "Yes", "No"),
    ""))</f>
        <v/>
      </c>
      <c r="N3665" s="8"/>
      <c r="O3665" s="8"/>
      <c r="BU3665"/>
      <c r="BV3665"/>
    </row>
    <row r="3666" spans="1:74" x14ac:dyDescent="0.25">
      <c r="A3666" s="18"/>
      <c r="B3666" s="20"/>
      <c r="C3666" s="72"/>
      <c r="D3666" s="19"/>
      <c r="E3666" s="20"/>
      <c r="F3666" s="20"/>
      <c r="G3666" s="19"/>
      <c r="H3666" s="19"/>
      <c r="I3666" s="76" t="str">
        <f>IF(AND(Table1[[#This Row],[Was this permit part of a consolidated review?]]="No", Table1[[#This Row],[Date Notice of Complete Application Issued]]&lt;&gt;"", Table1[[#This Row],[Date of Decision]]&lt;&gt;""), Table1[[#This Row],[Date of Decision]]-Table1[[#This Row],[Date Notice of Complete Application Issued]], "")</f>
        <v/>
      </c>
      <c r="J366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6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6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66" s="74" t="str">
        <f>IF(Table1[[#This Row],[Was there an agreed upon decision date?]]="Yes",
    "Mutually agreed timeline",
    IF(ISNUMBER(Table1[[#This Row],[Total Active Review Days 
(without pauses)]]),
        IF(Table1[[#This Row],[Total Active Review Days 
(without pauses)]] &gt; Table1[[#This Row],[Deadline 
(Hidden Helper)]], "Yes", "No"),
    ""))</f>
        <v/>
      </c>
      <c r="N3666" s="8"/>
      <c r="O3666" s="8"/>
      <c r="BU3666"/>
      <c r="BV3666"/>
    </row>
    <row r="3667" spans="1:74" x14ac:dyDescent="0.25">
      <c r="A3667" s="18"/>
      <c r="B3667" s="20"/>
      <c r="C3667" s="72"/>
      <c r="D3667" s="19"/>
      <c r="E3667" s="20"/>
      <c r="F3667" s="20"/>
      <c r="G3667" s="19"/>
      <c r="H3667" s="19"/>
      <c r="I3667" s="76" t="str">
        <f>IF(AND(Table1[[#This Row],[Was this permit part of a consolidated review?]]="No", Table1[[#This Row],[Date Notice of Complete Application Issued]]&lt;&gt;"", Table1[[#This Row],[Date of Decision]]&lt;&gt;""), Table1[[#This Row],[Date of Decision]]-Table1[[#This Row],[Date Notice of Complete Application Issued]], "")</f>
        <v/>
      </c>
      <c r="J366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6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6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67" s="74" t="str">
        <f>IF(Table1[[#This Row],[Was there an agreed upon decision date?]]="Yes",
    "Mutually agreed timeline",
    IF(ISNUMBER(Table1[[#This Row],[Total Active Review Days 
(without pauses)]]),
        IF(Table1[[#This Row],[Total Active Review Days 
(without pauses)]] &gt; Table1[[#This Row],[Deadline 
(Hidden Helper)]], "Yes", "No"),
    ""))</f>
        <v/>
      </c>
      <c r="N3667" s="8"/>
      <c r="O3667" s="8"/>
      <c r="BU3667"/>
      <c r="BV3667"/>
    </row>
    <row r="3668" spans="1:74" x14ac:dyDescent="0.25">
      <c r="A3668" s="18"/>
      <c r="B3668" s="20"/>
      <c r="C3668" s="72"/>
      <c r="D3668" s="19"/>
      <c r="E3668" s="20"/>
      <c r="F3668" s="20"/>
      <c r="G3668" s="19"/>
      <c r="H3668" s="19"/>
      <c r="I3668" s="76" t="str">
        <f>IF(AND(Table1[[#This Row],[Was this permit part of a consolidated review?]]="No", Table1[[#This Row],[Date Notice of Complete Application Issued]]&lt;&gt;"", Table1[[#This Row],[Date of Decision]]&lt;&gt;""), Table1[[#This Row],[Date of Decision]]-Table1[[#This Row],[Date Notice of Complete Application Issued]], "")</f>
        <v/>
      </c>
      <c r="J366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6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6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68" s="74" t="str">
        <f>IF(Table1[[#This Row],[Was there an agreed upon decision date?]]="Yes",
    "Mutually agreed timeline",
    IF(ISNUMBER(Table1[[#This Row],[Total Active Review Days 
(without pauses)]]),
        IF(Table1[[#This Row],[Total Active Review Days 
(without pauses)]] &gt; Table1[[#This Row],[Deadline 
(Hidden Helper)]], "Yes", "No"),
    ""))</f>
        <v/>
      </c>
      <c r="N3668" s="8"/>
      <c r="O3668" s="8"/>
      <c r="BU3668"/>
      <c r="BV3668"/>
    </row>
    <row r="3669" spans="1:74" x14ac:dyDescent="0.25">
      <c r="A3669" s="18"/>
      <c r="B3669" s="20"/>
      <c r="C3669" s="72"/>
      <c r="D3669" s="19"/>
      <c r="E3669" s="20"/>
      <c r="F3669" s="20"/>
      <c r="G3669" s="19"/>
      <c r="H3669" s="19"/>
      <c r="I3669" s="76" t="str">
        <f>IF(AND(Table1[[#This Row],[Was this permit part of a consolidated review?]]="No", Table1[[#This Row],[Date Notice of Complete Application Issued]]&lt;&gt;"", Table1[[#This Row],[Date of Decision]]&lt;&gt;""), Table1[[#This Row],[Date of Decision]]-Table1[[#This Row],[Date Notice of Complete Application Issued]], "")</f>
        <v/>
      </c>
      <c r="J366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6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6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69" s="74" t="str">
        <f>IF(Table1[[#This Row],[Was there an agreed upon decision date?]]="Yes",
    "Mutually agreed timeline",
    IF(ISNUMBER(Table1[[#This Row],[Total Active Review Days 
(without pauses)]]),
        IF(Table1[[#This Row],[Total Active Review Days 
(without pauses)]] &gt; Table1[[#This Row],[Deadline 
(Hidden Helper)]], "Yes", "No"),
    ""))</f>
        <v/>
      </c>
      <c r="N3669" s="8"/>
      <c r="O3669" s="8"/>
      <c r="BU3669"/>
      <c r="BV3669"/>
    </row>
    <row r="3670" spans="1:74" x14ac:dyDescent="0.25">
      <c r="A3670" s="18"/>
      <c r="B3670" s="20"/>
      <c r="C3670" s="72"/>
      <c r="D3670" s="19"/>
      <c r="E3670" s="20"/>
      <c r="F3670" s="20"/>
      <c r="G3670" s="19"/>
      <c r="H3670" s="19"/>
      <c r="I3670" s="76" t="str">
        <f>IF(AND(Table1[[#This Row],[Was this permit part of a consolidated review?]]="No", Table1[[#This Row],[Date Notice of Complete Application Issued]]&lt;&gt;"", Table1[[#This Row],[Date of Decision]]&lt;&gt;""), Table1[[#This Row],[Date of Decision]]-Table1[[#This Row],[Date Notice of Complete Application Issued]], "")</f>
        <v/>
      </c>
      <c r="J367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7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7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70" s="74" t="str">
        <f>IF(Table1[[#This Row],[Was there an agreed upon decision date?]]="Yes",
    "Mutually agreed timeline",
    IF(ISNUMBER(Table1[[#This Row],[Total Active Review Days 
(without pauses)]]),
        IF(Table1[[#This Row],[Total Active Review Days 
(without pauses)]] &gt; Table1[[#This Row],[Deadline 
(Hidden Helper)]], "Yes", "No"),
    ""))</f>
        <v/>
      </c>
      <c r="N3670" s="8"/>
      <c r="O3670" s="8"/>
      <c r="BU3670"/>
      <c r="BV3670"/>
    </row>
    <row r="3671" spans="1:74" x14ac:dyDescent="0.25">
      <c r="A3671" s="18"/>
      <c r="B3671" s="20"/>
      <c r="C3671" s="72"/>
      <c r="D3671" s="19"/>
      <c r="E3671" s="20"/>
      <c r="F3671" s="20"/>
      <c r="G3671" s="19"/>
      <c r="H3671" s="19"/>
      <c r="I3671" s="76" t="str">
        <f>IF(AND(Table1[[#This Row],[Was this permit part of a consolidated review?]]="No", Table1[[#This Row],[Date Notice of Complete Application Issued]]&lt;&gt;"", Table1[[#This Row],[Date of Decision]]&lt;&gt;""), Table1[[#This Row],[Date of Decision]]-Table1[[#This Row],[Date Notice of Complete Application Issued]], "")</f>
        <v/>
      </c>
      <c r="J367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7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7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71" s="74" t="str">
        <f>IF(Table1[[#This Row],[Was there an agreed upon decision date?]]="Yes",
    "Mutually agreed timeline",
    IF(ISNUMBER(Table1[[#This Row],[Total Active Review Days 
(without pauses)]]),
        IF(Table1[[#This Row],[Total Active Review Days 
(without pauses)]] &gt; Table1[[#This Row],[Deadline 
(Hidden Helper)]], "Yes", "No"),
    ""))</f>
        <v/>
      </c>
      <c r="N3671" s="8"/>
      <c r="O3671" s="8"/>
      <c r="BU3671"/>
      <c r="BV3671"/>
    </row>
    <row r="3672" spans="1:74" x14ac:dyDescent="0.25">
      <c r="A3672" s="18"/>
      <c r="B3672" s="20"/>
      <c r="C3672" s="72"/>
      <c r="D3672" s="19"/>
      <c r="E3672" s="20"/>
      <c r="F3672" s="20"/>
      <c r="G3672" s="19"/>
      <c r="H3672" s="19"/>
      <c r="I3672" s="76" t="str">
        <f>IF(AND(Table1[[#This Row],[Was this permit part of a consolidated review?]]="No", Table1[[#This Row],[Date Notice of Complete Application Issued]]&lt;&gt;"", Table1[[#This Row],[Date of Decision]]&lt;&gt;""), Table1[[#This Row],[Date of Decision]]-Table1[[#This Row],[Date Notice of Complete Application Issued]], "")</f>
        <v/>
      </c>
      <c r="J367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7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7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72" s="74" t="str">
        <f>IF(Table1[[#This Row],[Was there an agreed upon decision date?]]="Yes",
    "Mutually agreed timeline",
    IF(ISNUMBER(Table1[[#This Row],[Total Active Review Days 
(without pauses)]]),
        IF(Table1[[#This Row],[Total Active Review Days 
(without pauses)]] &gt; Table1[[#This Row],[Deadline 
(Hidden Helper)]], "Yes", "No"),
    ""))</f>
        <v/>
      </c>
      <c r="N3672" s="8"/>
      <c r="O3672" s="8"/>
      <c r="BU3672"/>
      <c r="BV3672"/>
    </row>
    <row r="3673" spans="1:74" x14ac:dyDescent="0.25">
      <c r="A3673" s="18"/>
      <c r="B3673" s="20"/>
      <c r="C3673" s="72"/>
      <c r="D3673" s="19"/>
      <c r="E3673" s="20"/>
      <c r="F3673" s="20"/>
      <c r="G3673" s="19"/>
      <c r="H3673" s="19"/>
      <c r="I3673" s="76" t="str">
        <f>IF(AND(Table1[[#This Row],[Was this permit part of a consolidated review?]]="No", Table1[[#This Row],[Date Notice of Complete Application Issued]]&lt;&gt;"", Table1[[#This Row],[Date of Decision]]&lt;&gt;""), Table1[[#This Row],[Date of Decision]]-Table1[[#This Row],[Date Notice of Complete Application Issued]], "")</f>
        <v/>
      </c>
      <c r="J367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7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7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73" s="74" t="str">
        <f>IF(Table1[[#This Row],[Was there an agreed upon decision date?]]="Yes",
    "Mutually agreed timeline",
    IF(ISNUMBER(Table1[[#This Row],[Total Active Review Days 
(without pauses)]]),
        IF(Table1[[#This Row],[Total Active Review Days 
(without pauses)]] &gt; Table1[[#This Row],[Deadline 
(Hidden Helper)]], "Yes", "No"),
    ""))</f>
        <v/>
      </c>
      <c r="N3673" s="8"/>
      <c r="O3673" s="8"/>
      <c r="BU3673"/>
      <c r="BV3673"/>
    </row>
    <row r="3674" spans="1:74" x14ac:dyDescent="0.25">
      <c r="A3674" s="18"/>
      <c r="B3674" s="20"/>
      <c r="C3674" s="72"/>
      <c r="D3674" s="19"/>
      <c r="E3674" s="20"/>
      <c r="F3674" s="20"/>
      <c r="G3674" s="19"/>
      <c r="H3674" s="19"/>
      <c r="I3674" s="76" t="str">
        <f>IF(AND(Table1[[#This Row],[Was this permit part of a consolidated review?]]="No", Table1[[#This Row],[Date Notice of Complete Application Issued]]&lt;&gt;"", Table1[[#This Row],[Date of Decision]]&lt;&gt;""), Table1[[#This Row],[Date of Decision]]-Table1[[#This Row],[Date Notice of Complete Application Issued]], "")</f>
        <v/>
      </c>
      <c r="J367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7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7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74" s="74" t="str">
        <f>IF(Table1[[#This Row],[Was there an agreed upon decision date?]]="Yes",
    "Mutually agreed timeline",
    IF(ISNUMBER(Table1[[#This Row],[Total Active Review Days 
(without pauses)]]),
        IF(Table1[[#This Row],[Total Active Review Days 
(without pauses)]] &gt; Table1[[#This Row],[Deadline 
(Hidden Helper)]], "Yes", "No"),
    ""))</f>
        <v/>
      </c>
      <c r="N3674" s="8"/>
      <c r="O3674" s="8"/>
      <c r="BU3674"/>
      <c r="BV3674"/>
    </row>
    <row r="3675" spans="1:74" x14ac:dyDescent="0.25">
      <c r="A3675" s="18"/>
      <c r="B3675" s="20"/>
      <c r="C3675" s="72"/>
      <c r="D3675" s="19"/>
      <c r="E3675" s="20"/>
      <c r="F3675" s="20"/>
      <c r="G3675" s="19"/>
      <c r="H3675" s="19"/>
      <c r="I3675" s="76" t="str">
        <f>IF(AND(Table1[[#This Row],[Was this permit part of a consolidated review?]]="No", Table1[[#This Row],[Date Notice of Complete Application Issued]]&lt;&gt;"", Table1[[#This Row],[Date of Decision]]&lt;&gt;""), Table1[[#This Row],[Date of Decision]]-Table1[[#This Row],[Date Notice of Complete Application Issued]], "")</f>
        <v/>
      </c>
      <c r="J367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7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7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75" s="74" t="str">
        <f>IF(Table1[[#This Row],[Was there an agreed upon decision date?]]="Yes",
    "Mutually agreed timeline",
    IF(ISNUMBER(Table1[[#This Row],[Total Active Review Days 
(without pauses)]]),
        IF(Table1[[#This Row],[Total Active Review Days 
(without pauses)]] &gt; Table1[[#This Row],[Deadline 
(Hidden Helper)]], "Yes", "No"),
    ""))</f>
        <v/>
      </c>
      <c r="N3675" s="8"/>
      <c r="O3675" s="8"/>
      <c r="BU3675"/>
      <c r="BV3675"/>
    </row>
    <row r="3676" spans="1:74" x14ac:dyDescent="0.25">
      <c r="A3676" s="18"/>
      <c r="B3676" s="20"/>
      <c r="C3676" s="72"/>
      <c r="D3676" s="19"/>
      <c r="E3676" s="20"/>
      <c r="F3676" s="20"/>
      <c r="G3676" s="19"/>
      <c r="H3676" s="19"/>
      <c r="I3676" s="76" t="str">
        <f>IF(AND(Table1[[#This Row],[Was this permit part of a consolidated review?]]="No", Table1[[#This Row],[Date Notice of Complete Application Issued]]&lt;&gt;"", Table1[[#This Row],[Date of Decision]]&lt;&gt;""), Table1[[#This Row],[Date of Decision]]-Table1[[#This Row],[Date Notice of Complete Application Issued]], "")</f>
        <v/>
      </c>
      <c r="J367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7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7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76" s="74" t="str">
        <f>IF(Table1[[#This Row],[Was there an agreed upon decision date?]]="Yes",
    "Mutually agreed timeline",
    IF(ISNUMBER(Table1[[#This Row],[Total Active Review Days 
(without pauses)]]),
        IF(Table1[[#This Row],[Total Active Review Days 
(without pauses)]] &gt; Table1[[#This Row],[Deadline 
(Hidden Helper)]], "Yes", "No"),
    ""))</f>
        <v/>
      </c>
      <c r="N3676" s="8"/>
      <c r="O3676" s="8"/>
      <c r="BU3676"/>
      <c r="BV3676"/>
    </row>
    <row r="3677" spans="1:74" x14ac:dyDescent="0.25">
      <c r="A3677" s="18"/>
      <c r="B3677" s="20"/>
      <c r="C3677" s="72"/>
      <c r="D3677" s="19"/>
      <c r="E3677" s="20"/>
      <c r="F3677" s="20"/>
      <c r="G3677" s="19"/>
      <c r="H3677" s="19"/>
      <c r="I3677" s="76" t="str">
        <f>IF(AND(Table1[[#This Row],[Was this permit part of a consolidated review?]]="No", Table1[[#This Row],[Date Notice of Complete Application Issued]]&lt;&gt;"", Table1[[#This Row],[Date of Decision]]&lt;&gt;""), Table1[[#This Row],[Date of Decision]]-Table1[[#This Row],[Date Notice of Complete Application Issued]], "")</f>
        <v/>
      </c>
      <c r="J367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7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7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77" s="74" t="str">
        <f>IF(Table1[[#This Row],[Was there an agreed upon decision date?]]="Yes",
    "Mutually agreed timeline",
    IF(ISNUMBER(Table1[[#This Row],[Total Active Review Days 
(without pauses)]]),
        IF(Table1[[#This Row],[Total Active Review Days 
(without pauses)]] &gt; Table1[[#This Row],[Deadline 
(Hidden Helper)]], "Yes", "No"),
    ""))</f>
        <v/>
      </c>
      <c r="N3677" s="8"/>
      <c r="O3677" s="8"/>
      <c r="BU3677"/>
      <c r="BV3677"/>
    </row>
    <row r="3678" spans="1:74" x14ac:dyDescent="0.25">
      <c r="A3678" s="18"/>
      <c r="B3678" s="20"/>
      <c r="C3678" s="72"/>
      <c r="D3678" s="19"/>
      <c r="E3678" s="20"/>
      <c r="F3678" s="20"/>
      <c r="G3678" s="19"/>
      <c r="H3678" s="19"/>
      <c r="I3678" s="76" t="str">
        <f>IF(AND(Table1[[#This Row],[Was this permit part of a consolidated review?]]="No", Table1[[#This Row],[Date Notice of Complete Application Issued]]&lt;&gt;"", Table1[[#This Row],[Date of Decision]]&lt;&gt;""), Table1[[#This Row],[Date of Decision]]-Table1[[#This Row],[Date Notice of Complete Application Issued]], "")</f>
        <v/>
      </c>
      <c r="J367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7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7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78" s="74" t="str">
        <f>IF(Table1[[#This Row],[Was there an agreed upon decision date?]]="Yes",
    "Mutually agreed timeline",
    IF(ISNUMBER(Table1[[#This Row],[Total Active Review Days 
(without pauses)]]),
        IF(Table1[[#This Row],[Total Active Review Days 
(without pauses)]] &gt; Table1[[#This Row],[Deadline 
(Hidden Helper)]], "Yes", "No"),
    ""))</f>
        <v/>
      </c>
      <c r="N3678" s="8"/>
      <c r="O3678" s="8"/>
      <c r="BU3678"/>
      <c r="BV3678"/>
    </row>
    <row r="3679" spans="1:74" x14ac:dyDescent="0.25">
      <c r="A3679" s="18"/>
      <c r="B3679" s="20"/>
      <c r="C3679" s="72"/>
      <c r="D3679" s="19"/>
      <c r="E3679" s="20"/>
      <c r="F3679" s="20"/>
      <c r="G3679" s="19"/>
      <c r="H3679" s="19"/>
      <c r="I3679" s="76" t="str">
        <f>IF(AND(Table1[[#This Row],[Was this permit part of a consolidated review?]]="No", Table1[[#This Row],[Date Notice of Complete Application Issued]]&lt;&gt;"", Table1[[#This Row],[Date of Decision]]&lt;&gt;""), Table1[[#This Row],[Date of Decision]]-Table1[[#This Row],[Date Notice of Complete Application Issued]], "")</f>
        <v/>
      </c>
      <c r="J367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7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7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79" s="74" t="str">
        <f>IF(Table1[[#This Row],[Was there an agreed upon decision date?]]="Yes",
    "Mutually agreed timeline",
    IF(ISNUMBER(Table1[[#This Row],[Total Active Review Days 
(without pauses)]]),
        IF(Table1[[#This Row],[Total Active Review Days 
(without pauses)]] &gt; Table1[[#This Row],[Deadline 
(Hidden Helper)]], "Yes", "No"),
    ""))</f>
        <v/>
      </c>
      <c r="N3679" s="8"/>
      <c r="O3679" s="8"/>
      <c r="BU3679"/>
      <c r="BV3679"/>
    </row>
    <row r="3680" spans="1:74" x14ac:dyDescent="0.25">
      <c r="A3680" s="18"/>
      <c r="B3680" s="20"/>
      <c r="C3680" s="72"/>
      <c r="D3680" s="19"/>
      <c r="E3680" s="20"/>
      <c r="F3680" s="20"/>
      <c r="G3680" s="19"/>
      <c r="H3680" s="19"/>
      <c r="I3680" s="76" t="str">
        <f>IF(AND(Table1[[#This Row],[Was this permit part of a consolidated review?]]="No", Table1[[#This Row],[Date Notice of Complete Application Issued]]&lt;&gt;"", Table1[[#This Row],[Date of Decision]]&lt;&gt;""), Table1[[#This Row],[Date of Decision]]-Table1[[#This Row],[Date Notice of Complete Application Issued]], "")</f>
        <v/>
      </c>
      <c r="J368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8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8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80" s="74" t="str">
        <f>IF(Table1[[#This Row],[Was there an agreed upon decision date?]]="Yes",
    "Mutually agreed timeline",
    IF(ISNUMBER(Table1[[#This Row],[Total Active Review Days 
(without pauses)]]),
        IF(Table1[[#This Row],[Total Active Review Days 
(without pauses)]] &gt; Table1[[#This Row],[Deadline 
(Hidden Helper)]], "Yes", "No"),
    ""))</f>
        <v/>
      </c>
      <c r="N3680" s="8"/>
      <c r="O3680" s="8"/>
      <c r="BU3680"/>
      <c r="BV3680"/>
    </row>
    <row r="3681" spans="1:74" x14ac:dyDescent="0.25">
      <c r="A3681" s="18"/>
      <c r="B3681" s="20"/>
      <c r="C3681" s="72"/>
      <c r="D3681" s="19"/>
      <c r="E3681" s="20"/>
      <c r="F3681" s="20"/>
      <c r="G3681" s="19"/>
      <c r="H3681" s="19"/>
      <c r="I3681" s="76" t="str">
        <f>IF(AND(Table1[[#This Row],[Was this permit part of a consolidated review?]]="No", Table1[[#This Row],[Date Notice of Complete Application Issued]]&lt;&gt;"", Table1[[#This Row],[Date of Decision]]&lt;&gt;""), Table1[[#This Row],[Date of Decision]]-Table1[[#This Row],[Date Notice of Complete Application Issued]], "")</f>
        <v/>
      </c>
      <c r="J368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8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8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81" s="74" t="str">
        <f>IF(Table1[[#This Row],[Was there an agreed upon decision date?]]="Yes",
    "Mutually agreed timeline",
    IF(ISNUMBER(Table1[[#This Row],[Total Active Review Days 
(without pauses)]]),
        IF(Table1[[#This Row],[Total Active Review Days 
(without pauses)]] &gt; Table1[[#This Row],[Deadline 
(Hidden Helper)]], "Yes", "No"),
    ""))</f>
        <v/>
      </c>
      <c r="N3681" s="8"/>
      <c r="O3681" s="8"/>
      <c r="BU3681"/>
      <c r="BV3681"/>
    </row>
    <row r="3682" spans="1:74" x14ac:dyDescent="0.25">
      <c r="A3682" s="18"/>
      <c r="B3682" s="20"/>
      <c r="C3682" s="72"/>
      <c r="D3682" s="19"/>
      <c r="E3682" s="20"/>
      <c r="F3682" s="20"/>
      <c r="G3682" s="19"/>
      <c r="H3682" s="19"/>
      <c r="I3682" s="76" t="str">
        <f>IF(AND(Table1[[#This Row],[Was this permit part of a consolidated review?]]="No", Table1[[#This Row],[Date Notice of Complete Application Issued]]&lt;&gt;"", Table1[[#This Row],[Date of Decision]]&lt;&gt;""), Table1[[#This Row],[Date of Decision]]-Table1[[#This Row],[Date Notice of Complete Application Issued]], "")</f>
        <v/>
      </c>
      <c r="J368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8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8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82" s="74" t="str">
        <f>IF(Table1[[#This Row],[Was there an agreed upon decision date?]]="Yes",
    "Mutually agreed timeline",
    IF(ISNUMBER(Table1[[#This Row],[Total Active Review Days 
(without pauses)]]),
        IF(Table1[[#This Row],[Total Active Review Days 
(without pauses)]] &gt; Table1[[#This Row],[Deadline 
(Hidden Helper)]], "Yes", "No"),
    ""))</f>
        <v/>
      </c>
      <c r="N3682" s="8"/>
      <c r="O3682" s="8"/>
      <c r="BU3682"/>
      <c r="BV3682"/>
    </row>
    <row r="3683" spans="1:74" x14ac:dyDescent="0.25">
      <c r="A3683" s="18"/>
      <c r="B3683" s="20"/>
      <c r="C3683" s="72"/>
      <c r="D3683" s="19"/>
      <c r="E3683" s="20"/>
      <c r="F3683" s="20"/>
      <c r="G3683" s="19"/>
      <c r="H3683" s="19"/>
      <c r="I3683" s="76" t="str">
        <f>IF(AND(Table1[[#This Row],[Was this permit part of a consolidated review?]]="No", Table1[[#This Row],[Date Notice of Complete Application Issued]]&lt;&gt;"", Table1[[#This Row],[Date of Decision]]&lt;&gt;""), Table1[[#This Row],[Date of Decision]]-Table1[[#This Row],[Date Notice of Complete Application Issued]], "")</f>
        <v/>
      </c>
      <c r="J368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8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8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83" s="74" t="str">
        <f>IF(Table1[[#This Row],[Was there an agreed upon decision date?]]="Yes",
    "Mutually agreed timeline",
    IF(ISNUMBER(Table1[[#This Row],[Total Active Review Days 
(without pauses)]]),
        IF(Table1[[#This Row],[Total Active Review Days 
(without pauses)]] &gt; Table1[[#This Row],[Deadline 
(Hidden Helper)]], "Yes", "No"),
    ""))</f>
        <v/>
      </c>
      <c r="N3683" s="8"/>
      <c r="O3683" s="8"/>
      <c r="BU3683"/>
      <c r="BV3683"/>
    </row>
    <row r="3684" spans="1:74" x14ac:dyDescent="0.25">
      <c r="A3684" s="18"/>
      <c r="B3684" s="20"/>
      <c r="C3684" s="72"/>
      <c r="D3684" s="19"/>
      <c r="E3684" s="20"/>
      <c r="F3684" s="20"/>
      <c r="G3684" s="19"/>
      <c r="H3684" s="19"/>
      <c r="I3684" s="76" t="str">
        <f>IF(AND(Table1[[#This Row],[Was this permit part of a consolidated review?]]="No", Table1[[#This Row],[Date Notice of Complete Application Issued]]&lt;&gt;"", Table1[[#This Row],[Date of Decision]]&lt;&gt;""), Table1[[#This Row],[Date of Decision]]-Table1[[#This Row],[Date Notice of Complete Application Issued]], "")</f>
        <v/>
      </c>
      <c r="J368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8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8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84" s="74" t="str">
        <f>IF(Table1[[#This Row],[Was there an agreed upon decision date?]]="Yes",
    "Mutually agreed timeline",
    IF(ISNUMBER(Table1[[#This Row],[Total Active Review Days 
(without pauses)]]),
        IF(Table1[[#This Row],[Total Active Review Days 
(without pauses)]] &gt; Table1[[#This Row],[Deadline 
(Hidden Helper)]], "Yes", "No"),
    ""))</f>
        <v/>
      </c>
      <c r="N3684" s="8"/>
      <c r="O3684" s="8"/>
      <c r="BU3684"/>
      <c r="BV3684"/>
    </row>
    <row r="3685" spans="1:74" x14ac:dyDescent="0.25">
      <c r="A3685" s="18"/>
      <c r="B3685" s="20"/>
      <c r="C3685" s="72"/>
      <c r="D3685" s="19"/>
      <c r="E3685" s="20"/>
      <c r="F3685" s="20"/>
      <c r="G3685" s="19"/>
      <c r="H3685" s="19"/>
      <c r="I3685" s="76" t="str">
        <f>IF(AND(Table1[[#This Row],[Was this permit part of a consolidated review?]]="No", Table1[[#This Row],[Date Notice of Complete Application Issued]]&lt;&gt;"", Table1[[#This Row],[Date of Decision]]&lt;&gt;""), Table1[[#This Row],[Date of Decision]]-Table1[[#This Row],[Date Notice of Complete Application Issued]], "")</f>
        <v/>
      </c>
      <c r="J368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8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8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85" s="74" t="str">
        <f>IF(Table1[[#This Row],[Was there an agreed upon decision date?]]="Yes",
    "Mutually agreed timeline",
    IF(ISNUMBER(Table1[[#This Row],[Total Active Review Days 
(without pauses)]]),
        IF(Table1[[#This Row],[Total Active Review Days 
(without pauses)]] &gt; Table1[[#This Row],[Deadline 
(Hidden Helper)]], "Yes", "No"),
    ""))</f>
        <v/>
      </c>
      <c r="N3685" s="8"/>
      <c r="O3685" s="8"/>
      <c r="BU3685"/>
      <c r="BV3685"/>
    </row>
    <row r="3686" spans="1:74" x14ac:dyDescent="0.25">
      <c r="A3686" s="18"/>
      <c r="B3686" s="20"/>
      <c r="C3686" s="72"/>
      <c r="D3686" s="19"/>
      <c r="E3686" s="20"/>
      <c r="F3686" s="20"/>
      <c r="G3686" s="19"/>
      <c r="H3686" s="19"/>
      <c r="I3686" s="76" t="str">
        <f>IF(AND(Table1[[#This Row],[Was this permit part of a consolidated review?]]="No", Table1[[#This Row],[Date Notice of Complete Application Issued]]&lt;&gt;"", Table1[[#This Row],[Date of Decision]]&lt;&gt;""), Table1[[#This Row],[Date of Decision]]-Table1[[#This Row],[Date Notice of Complete Application Issued]], "")</f>
        <v/>
      </c>
      <c r="J368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8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8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86" s="74" t="str">
        <f>IF(Table1[[#This Row],[Was there an agreed upon decision date?]]="Yes",
    "Mutually agreed timeline",
    IF(ISNUMBER(Table1[[#This Row],[Total Active Review Days 
(without pauses)]]),
        IF(Table1[[#This Row],[Total Active Review Days 
(without pauses)]] &gt; Table1[[#This Row],[Deadline 
(Hidden Helper)]], "Yes", "No"),
    ""))</f>
        <v/>
      </c>
      <c r="N3686" s="8"/>
      <c r="O3686" s="8"/>
      <c r="BU3686"/>
      <c r="BV3686"/>
    </row>
    <row r="3687" spans="1:74" x14ac:dyDescent="0.25">
      <c r="A3687" s="18"/>
      <c r="B3687" s="20"/>
      <c r="C3687" s="72"/>
      <c r="D3687" s="19"/>
      <c r="E3687" s="20"/>
      <c r="F3687" s="20"/>
      <c r="G3687" s="19"/>
      <c r="H3687" s="19"/>
      <c r="I3687" s="76" t="str">
        <f>IF(AND(Table1[[#This Row],[Was this permit part of a consolidated review?]]="No", Table1[[#This Row],[Date Notice of Complete Application Issued]]&lt;&gt;"", Table1[[#This Row],[Date of Decision]]&lt;&gt;""), Table1[[#This Row],[Date of Decision]]-Table1[[#This Row],[Date Notice of Complete Application Issued]], "")</f>
        <v/>
      </c>
      <c r="J368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8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8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87" s="74" t="str">
        <f>IF(Table1[[#This Row],[Was there an agreed upon decision date?]]="Yes",
    "Mutually agreed timeline",
    IF(ISNUMBER(Table1[[#This Row],[Total Active Review Days 
(without pauses)]]),
        IF(Table1[[#This Row],[Total Active Review Days 
(without pauses)]] &gt; Table1[[#This Row],[Deadline 
(Hidden Helper)]], "Yes", "No"),
    ""))</f>
        <v/>
      </c>
      <c r="N3687" s="8"/>
      <c r="O3687" s="8"/>
      <c r="BU3687"/>
      <c r="BV3687"/>
    </row>
    <row r="3688" spans="1:74" x14ac:dyDescent="0.25">
      <c r="A3688" s="18"/>
      <c r="B3688" s="20"/>
      <c r="C3688" s="72"/>
      <c r="D3688" s="19"/>
      <c r="E3688" s="20"/>
      <c r="F3688" s="20"/>
      <c r="G3688" s="19"/>
      <c r="H3688" s="19"/>
      <c r="I3688" s="76" t="str">
        <f>IF(AND(Table1[[#This Row],[Was this permit part of a consolidated review?]]="No", Table1[[#This Row],[Date Notice of Complete Application Issued]]&lt;&gt;"", Table1[[#This Row],[Date of Decision]]&lt;&gt;""), Table1[[#This Row],[Date of Decision]]-Table1[[#This Row],[Date Notice of Complete Application Issued]], "")</f>
        <v/>
      </c>
      <c r="J368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8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8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88" s="74" t="str">
        <f>IF(Table1[[#This Row],[Was there an agreed upon decision date?]]="Yes",
    "Mutually agreed timeline",
    IF(ISNUMBER(Table1[[#This Row],[Total Active Review Days 
(without pauses)]]),
        IF(Table1[[#This Row],[Total Active Review Days 
(without pauses)]] &gt; Table1[[#This Row],[Deadline 
(Hidden Helper)]], "Yes", "No"),
    ""))</f>
        <v/>
      </c>
      <c r="N3688" s="8"/>
      <c r="O3688" s="8"/>
      <c r="BU3688"/>
      <c r="BV3688"/>
    </row>
    <row r="3689" spans="1:74" x14ac:dyDescent="0.25">
      <c r="A3689" s="18"/>
      <c r="B3689" s="20"/>
      <c r="C3689" s="72"/>
      <c r="D3689" s="19"/>
      <c r="E3689" s="20"/>
      <c r="F3689" s="20"/>
      <c r="G3689" s="19"/>
      <c r="H3689" s="19"/>
      <c r="I3689" s="76" t="str">
        <f>IF(AND(Table1[[#This Row],[Was this permit part of a consolidated review?]]="No", Table1[[#This Row],[Date Notice of Complete Application Issued]]&lt;&gt;"", Table1[[#This Row],[Date of Decision]]&lt;&gt;""), Table1[[#This Row],[Date of Decision]]-Table1[[#This Row],[Date Notice of Complete Application Issued]], "")</f>
        <v/>
      </c>
      <c r="J368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8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8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89" s="74" t="str">
        <f>IF(Table1[[#This Row],[Was there an agreed upon decision date?]]="Yes",
    "Mutually agreed timeline",
    IF(ISNUMBER(Table1[[#This Row],[Total Active Review Days 
(without pauses)]]),
        IF(Table1[[#This Row],[Total Active Review Days 
(without pauses)]] &gt; Table1[[#This Row],[Deadline 
(Hidden Helper)]], "Yes", "No"),
    ""))</f>
        <v/>
      </c>
      <c r="N3689" s="8"/>
      <c r="O3689" s="8"/>
      <c r="BU3689"/>
      <c r="BV3689"/>
    </row>
    <row r="3690" spans="1:74" x14ac:dyDescent="0.25">
      <c r="A3690" s="18"/>
      <c r="B3690" s="20"/>
      <c r="C3690" s="72"/>
      <c r="D3690" s="19"/>
      <c r="E3690" s="20"/>
      <c r="F3690" s="20"/>
      <c r="G3690" s="19"/>
      <c r="H3690" s="19"/>
      <c r="I3690" s="76" t="str">
        <f>IF(AND(Table1[[#This Row],[Was this permit part of a consolidated review?]]="No", Table1[[#This Row],[Date Notice of Complete Application Issued]]&lt;&gt;"", Table1[[#This Row],[Date of Decision]]&lt;&gt;""), Table1[[#This Row],[Date of Decision]]-Table1[[#This Row],[Date Notice of Complete Application Issued]], "")</f>
        <v/>
      </c>
      <c r="J369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9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9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90" s="74" t="str">
        <f>IF(Table1[[#This Row],[Was there an agreed upon decision date?]]="Yes",
    "Mutually agreed timeline",
    IF(ISNUMBER(Table1[[#This Row],[Total Active Review Days 
(without pauses)]]),
        IF(Table1[[#This Row],[Total Active Review Days 
(without pauses)]] &gt; Table1[[#This Row],[Deadline 
(Hidden Helper)]], "Yes", "No"),
    ""))</f>
        <v/>
      </c>
      <c r="N3690" s="8"/>
      <c r="O3690" s="8"/>
      <c r="BU3690"/>
      <c r="BV3690"/>
    </row>
    <row r="3691" spans="1:74" x14ac:dyDescent="0.25">
      <c r="A3691" s="18"/>
      <c r="B3691" s="20"/>
      <c r="C3691" s="72"/>
      <c r="D3691" s="19"/>
      <c r="E3691" s="20"/>
      <c r="F3691" s="20"/>
      <c r="G3691" s="19"/>
      <c r="H3691" s="19"/>
      <c r="I3691" s="76" t="str">
        <f>IF(AND(Table1[[#This Row],[Was this permit part of a consolidated review?]]="No", Table1[[#This Row],[Date Notice of Complete Application Issued]]&lt;&gt;"", Table1[[#This Row],[Date of Decision]]&lt;&gt;""), Table1[[#This Row],[Date of Decision]]-Table1[[#This Row],[Date Notice of Complete Application Issued]], "")</f>
        <v/>
      </c>
      <c r="J369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9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9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91" s="74" t="str">
        <f>IF(Table1[[#This Row],[Was there an agreed upon decision date?]]="Yes",
    "Mutually agreed timeline",
    IF(ISNUMBER(Table1[[#This Row],[Total Active Review Days 
(without pauses)]]),
        IF(Table1[[#This Row],[Total Active Review Days 
(without pauses)]] &gt; Table1[[#This Row],[Deadline 
(Hidden Helper)]], "Yes", "No"),
    ""))</f>
        <v/>
      </c>
      <c r="N3691" s="8"/>
      <c r="O3691" s="8"/>
      <c r="BU3691"/>
      <c r="BV3691"/>
    </row>
    <row r="3692" spans="1:74" x14ac:dyDescent="0.25">
      <c r="A3692" s="18"/>
      <c r="B3692" s="20"/>
      <c r="C3692" s="72"/>
      <c r="D3692" s="19"/>
      <c r="E3692" s="20"/>
      <c r="F3692" s="20"/>
      <c r="G3692" s="19"/>
      <c r="H3692" s="19"/>
      <c r="I3692" s="76" t="str">
        <f>IF(AND(Table1[[#This Row],[Was this permit part of a consolidated review?]]="No", Table1[[#This Row],[Date Notice of Complete Application Issued]]&lt;&gt;"", Table1[[#This Row],[Date of Decision]]&lt;&gt;""), Table1[[#This Row],[Date of Decision]]-Table1[[#This Row],[Date Notice of Complete Application Issued]], "")</f>
        <v/>
      </c>
      <c r="J369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9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9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92" s="74" t="str">
        <f>IF(Table1[[#This Row],[Was there an agreed upon decision date?]]="Yes",
    "Mutually agreed timeline",
    IF(ISNUMBER(Table1[[#This Row],[Total Active Review Days 
(without pauses)]]),
        IF(Table1[[#This Row],[Total Active Review Days 
(without pauses)]] &gt; Table1[[#This Row],[Deadline 
(Hidden Helper)]], "Yes", "No"),
    ""))</f>
        <v/>
      </c>
      <c r="N3692" s="8"/>
      <c r="O3692" s="8"/>
      <c r="BU3692"/>
      <c r="BV3692"/>
    </row>
    <row r="3693" spans="1:74" x14ac:dyDescent="0.25">
      <c r="A3693" s="18"/>
      <c r="B3693" s="20"/>
      <c r="C3693" s="72"/>
      <c r="D3693" s="19"/>
      <c r="E3693" s="20"/>
      <c r="F3693" s="20"/>
      <c r="G3693" s="19"/>
      <c r="H3693" s="19"/>
      <c r="I3693" s="76" t="str">
        <f>IF(AND(Table1[[#This Row],[Was this permit part of a consolidated review?]]="No", Table1[[#This Row],[Date Notice of Complete Application Issued]]&lt;&gt;"", Table1[[#This Row],[Date of Decision]]&lt;&gt;""), Table1[[#This Row],[Date of Decision]]-Table1[[#This Row],[Date Notice of Complete Application Issued]], "")</f>
        <v/>
      </c>
      <c r="J369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9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9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93" s="74" t="str">
        <f>IF(Table1[[#This Row],[Was there an agreed upon decision date?]]="Yes",
    "Mutually agreed timeline",
    IF(ISNUMBER(Table1[[#This Row],[Total Active Review Days 
(without pauses)]]),
        IF(Table1[[#This Row],[Total Active Review Days 
(without pauses)]] &gt; Table1[[#This Row],[Deadline 
(Hidden Helper)]], "Yes", "No"),
    ""))</f>
        <v/>
      </c>
      <c r="N3693" s="8"/>
      <c r="O3693" s="8"/>
      <c r="BU3693"/>
      <c r="BV3693"/>
    </row>
    <row r="3694" spans="1:74" x14ac:dyDescent="0.25">
      <c r="A3694" s="18"/>
      <c r="B3694" s="20"/>
      <c r="C3694" s="72"/>
      <c r="D3694" s="19"/>
      <c r="E3694" s="20"/>
      <c r="F3694" s="20"/>
      <c r="G3694" s="19"/>
      <c r="H3694" s="19"/>
      <c r="I3694" s="76" t="str">
        <f>IF(AND(Table1[[#This Row],[Was this permit part of a consolidated review?]]="No", Table1[[#This Row],[Date Notice of Complete Application Issued]]&lt;&gt;"", Table1[[#This Row],[Date of Decision]]&lt;&gt;""), Table1[[#This Row],[Date of Decision]]-Table1[[#This Row],[Date Notice of Complete Application Issued]], "")</f>
        <v/>
      </c>
      <c r="J369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9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9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94" s="74" t="str">
        <f>IF(Table1[[#This Row],[Was there an agreed upon decision date?]]="Yes",
    "Mutually agreed timeline",
    IF(ISNUMBER(Table1[[#This Row],[Total Active Review Days 
(without pauses)]]),
        IF(Table1[[#This Row],[Total Active Review Days 
(without pauses)]] &gt; Table1[[#This Row],[Deadline 
(Hidden Helper)]], "Yes", "No"),
    ""))</f>
        <v/>
      </c>
      <c r="N3694" s="8"/>
      <c r="O3694" s="8"/>
      <c r="BU3694"/>
      <c r="BV3694"/>
    </row>
    <row r="3695" spans="1:74" x14ac:dyDescent="0.25">
      <c r="A3695" s="18"/>
      <c r="B3695" s="20"/>
      <c r="C3695" s="72"/>
      <c r="D3695" s="19"/>
      <c r="E3695" s="20"/>
      <c r="F3695" s="20"/>
      <c r="G3695" s="19"/>
      <c r="H3695" s="19"/>
      <c r="I3695" s="76" t="str">
        <f>IF(AND(Table1[[#This Row],[Was this permit part of a consolidated review?]]="No", Table1[[#This Row],[Date Notice of Complete Application Issued]]&lt;&gt;"", Table1[[#This Row],[Date of Decision]]&lt;&gt;""), Table1[[#This Row],[Date of Decision]]-Table1[[#This Row],[Date Notice of Complete Application Issued]], "")</f>
        <v/>
      </c>
      <c r="J369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9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9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95" s="74" t="str">
        <f>IF(Table1[[#This Row],[Was there an agreed upon decision date?]]="Yes",
    "Mutually agreed timeline",
    IF(ISNUMBER(Table1[[#This Row],[Total Active Review Days 
(without pauses)]]),
        IF(Table1[[#This Row],[Total Active Review Days 
(without pauses)]] &gt; Table1[[#This Row],[Deadline 
(Hidden Helper)]], "Yes", "No"),
    ""))</f>
        <v/>
      </c>
      <c r="N3695" s="8"/>
      <c r="O3695" s="8"/>
      <c r="BU3695"/>
      <c r="BV3695"/>
    </row>
    <row r="3696" spans="1:74" x14ac:dyDescent="0.25">
      <c r="A3696" s="18"/>
      <c r="B3696" s="20"/>
      <c r="C3696" s="72"/>
      <c r="D3696" s="19"/>
      <c r="E3696" s="20"/>
      <c r="F3696" s="20"/>
      <c r="G3696" s="19"/>
      <c r="H3696" s="19"/>
      <c r="I3696" s="76" t="str">
        <f>IF(AND(Table1[[#This Row],[Was this permit part of a consolidated review?]]="No", Table1[[#This Row],[Date Notice of Complete Application Issued]]&lt;&gt;"", Table1[[#This Row],[Date of Decision]]&lt;&gt;""), Table1[[#This Row],[Date of Decision]]-Table1[[#This Row],[Date Notice of Complete Application Issued]], "")</f>
        <v/>
      </c>
      <c r="J369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9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9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96" s="74" t="str">
        <f>IF(Table1[[#This Row],[Was there an agreed upon decision date?]]="Yes",
    "Mutually agreed timeline",
    IF(ISNUMBER(Table1[[#This Row],[Total Active Review Days 
(without pauses)]]),
        IF(Table1[[#This Row],[Total Active Review Days 
(without pauses)]] &gt; Table1[[#This Row],[Deadline 
(Hidden Helper)]], "Yes", "No"),
    ""))</f>
        <v/>
      </c>
      <c r="N3696" s="8"/>
      <c r="O3696" s="8"/>
      <c r="BU3696"/>
      <c r="BV3696"/>
    </row>
    <row r="3697" spans="1:74" x14ac:dyDescent="0.25">
      <c r="A3697" s="18"/>
      <c r="B3697" s="20"/>
      <c r="C3697" s="72"/>
      <c r="D3697" s="19"/>
      <c r="E3697" s="20"/>
      <c r="F3697" s="20"/>
      <c r="G3697" s="19"/>
      <c r="H3697" s="19"/>
      <c r="I3697" s="76" t="str">
        <f>IF(AND(Table1[[#This Row],[Was this permit part of a consolidated review?]]="No", Table1[[#This Row],[Date Notice of Complete Application Issued]]&lt;&gt;"", Table1[[#This Row],[Date of Decision]]&lt;&gt;""), Table1[[#This Row],[Date of Decision]]-Table1[[#This Row],[Date Notice of Complete Application Issued]], "")</f>
        <v/>
      </c>
      <c r="J369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9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9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97" s="74" t="str">
        <f>IF(Table1[[#This Row],[Was there an agreed upon decision date?]]="Yes",
    "Mutually agreed timeline",
    IF(ISNUMBER(Table1[[#This Row],[Total Active Review Days 
(without pauses)]]),
        IF(Table1[[#This Row],[Total Active Review Days 
(without pauses)]] &gt; Table1[[#This Row],[Deadline 
(Hidden Helper)]], "Yes", "No"),
    ""))</f>
        <v/>
      </c>
      <c r="N3697" s="8"/>
      <c r="O3697" s="8"/>
      <c r="BU3697"/>
      <c r="BV3697"/>
    </row>
    <row r="3698" spans="1:74" x14ac:dyDescent="0.25">
      <c r="A3698" s="18"/>
      <c r="B3698" s="20"/>
      <c r="C3698" s="72"/>
      <c r="D3698" s="19"/>
      <c r="E3698" s="20"/>
      <c r="F3698" s="20"/>
      <c r="G3698" s="19"/>
      <c r="H3698" s="19"/>
      <c r="I3698" s="76" t="str">
        <f>IF(AND(Table1[[#This Row],[Was this permit part of a consolidated review?]]="No", Table1[[#This Row],[Date Notice of Complete Application Issued]]&lt;&gt;"", Table1[[#This Row],[Date of Decision]]&lt;&gt;""), Table1[[#This Row],[Date of Decision]]-Table1[[#This Row],[Date Notice of Complete Application Issued]], "")</f>
        <v/>
      </c>
      <c r="J369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9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9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98" s="74" t="str">
        <f>IF(Table1[[#This Row],[Was there an agreed upon decision date?]]="Yes",
    "Mutually agreed timeline",
    IF(ISNUMBER(Table1[[#This Row],[Total Active Review Days 
(without pauses)]]),
        IF(Table1[[#This Row],[Total Active Review Days 
(without pauses)]] &gt; Table1[[#This Row],[Deadline 
(Hidden Helper)]], "Yes", "No"),
    ""))</f>
        <v/>
      </c>
      <c r="N3698" s="8"/>
      <c r="O3698" s="8"/>
      <c r="BU3698"/>
      <c r="BV3698"/>
    </row>
    <row r="3699" spans="1:74" x14ac:dyDescent="0.25">
      <c r="A3699" s="18"/>
      <c r="B3699" s="20"/>
      <c r="C3699" s="72"/>
      <c r="D3699" s="19"/>
      <c r="E3699" s="20"/>
      <c r="F3699" s="20"/>
      <c r="G3699" s="19"/>
      <c r="H3699" s="19"/>
      <c r="I3699" s="76" t="str">
        <f>IF(AND(Table1[[#This Row],[Was this permit part of a consolidated review?]]="No", Table1[[#This Row],[Date Notice of Complete Application Issued]]&lt;&gt;"", Table1[[#This Row],[Date of Decision]]&lt;&gt;""), Table1[[#This Row],[Date of Decision]]-Table1[[#This Row],[Date Notice of Complete Application Issued]], "")</f>
        <v/>
      </c>
      <c r="J369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69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69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699" s="74" t="str">
        <f>IF(Table1[[#This Row],[Was there an agreed upon decision date?]]="Yes",
    "Mutually agreed timeline",
    IF(ISNUMBER(Table1[[#This Row],[Total Active Review Days 
(without pauses)]]),
        IF(Table1[[#This Row],[Total Active Review Days 
(without pauses)]] &gt; Table1[[#This Row],[Deadline 
(Hidden Helper)]], "Yes", "No"),
    ""))</f>
        <v/>
      </c>
      <c r="N3699" s="8"/>
      <c r="O3699" s="8"/>
      <c r="BU3699"/>
      <c r="BV3699"/>
    </row>
    <row r="3700" spans="1:74" x14ac:dyDescent="0.25">
      <c r="A3700" s="18"/>
      <c r="B3700" s="20"/>
      <c r="C3700" s="72"/>
      <c r="D3700" s="19"/>
      <c r="E3700" s="20"/>
      <c r="F3700" s="20"/>
      <c r="G3700" s="19"/>
      <c r="H3700" s="19"/>
      <c r="I3700" s="76" t="str">
        <f>IF(AND(Table1[[#This Row],[Was this permit part of a consolidated review?]]="No", Table1[[#This Row],[Date Notice of Complete Application Issued]]&lt;&gt;"", Table1[[#This Row],[Date of Decision]]&lt;&gt;""), Table1[[#This Row],[Date of Decision]]-Table1[[#This Row],[Date Notice of Complete Application Issued]], "")</f>
        <v/>
      </c>
      <c r="J370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0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0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00" s="74" t="str">
        <f>IF(Table1[[#This Row],[Was there an agreed upon decision date?]]="Yes",
    "Mutually agreed timeline",
    IF(ISNUMBER(Table1[[#This Row],[Total Active Review Days 
(without pauses)]]),
        IF(Table1[[#This Row],[Total Active Review Days 
(without pauses)]] &gt; Table1[[#This Row],[Deadline 
(Hidden Helper)]], "Yes", "No"),
    ""))</f>
        <v/>
      </c>
      <c r="N3700" s="8"/>
      <c r="O3700" s="8"/>
      <c r="BU3700"/>
      <c r="BV3700"/>
    </row>
    <row r="3701" spans="1:74" x14ac:dyDescent="0.25">
      <c r="A3701" s="18"/>
      <c r="B3701" s="20"/>
      <c r="C3701" s="72"/>
      <c r="D3701" s="19"/>
      <c r="E3701" s="20"/>
      <c r="F3701" s="20"/>
      <c r="G3701" s="19"/>
      <c r="H3701" s="19"/>
      <c r="I3701" s="76" t="str">
        <f>IF(AND(Table1[[#This Row],[Was this permit part of a consolidated review?]]="No", Table1[[#This Row],[Date Notice of Complete Application Issued]]&lt;&gt;"", Table1[[#This Row],[Date of Decision]]&lt;&gt;""), Table1[[#This Row],[Date of Decision]]-Table1[[#This Row],[Date Notice of Complete Application Issued]], "")</f>
        <v/>
      </c>
      <c r="J370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0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0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01" s="74" t="str">
        <f>IF(Table1[[#This Row],[Was there an agreed upon decision date?]]="Yes",
    "Mutually agreed timeline",
    IF(ISNUMBER(Table1[[#This Row],[Total Active Review Days 
(without pauses)]]),
        IF(Table1[[#This Row],[Total Active Review Days 
(without pauses)]] &gt; Table1[[#This Row],[Deadline 
(Hidden Helper)]], "Yes", "No"),
    ""))</f>
        <v/>
      </c>
      <c r="N3701" s="8"/>
      <c r="O3701" s="8"/>
      <c r="BU3701"/>
      <c r="BV3701"/>
    </row>
    <row r="3702" spans="1:74" x14ac:dyDescent="0.25">
      <c r="A3702" s="18"/>
      <c r="B3702" s="20"/>
      <c r="C3702" s="72"/>
      <c r="D3702" s="19"/>
      <c r="E3702" s="20"/>
      <c r="F3702" s="20"/>
      <c r="G3702" s="19"/>
      <c r="H3702" s="19"/>
      <c r="I3702" s="76" t="str">
        <f>IF(AND(Table1[[#This Row],[Was this permit part of a consolidated review?]]="No", Table1[[#This Row],[Date Notice of Complete Application Issued]]&lt;&gt;"", Table1[[#This Row],[Date of Decision]]&lt;&gt;""), Table1[[#This Row],[Date of Decision]]-Table1[[#This Row],[Date Notice of Complete Application Issued]], "")</f>
        <v/>
      </c>
      <c r="J370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0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0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02" s="74" t="str">
        <f>IF(Table1[[#This Row],[Was there an agreed upon decision date?]]="Yes",
    "Mutually agreed timeline",
    IF(ISNUMBER(Table1[[#This Row],[Total Active Review Days 
(without pauses)]]),
        IF(Table1[[#This Row],[Total Active Review Days 
(without pauses)]] &gt; Table1[[#This Row],[Deadline 
(Hidden Helper)]], "Yes", "No"),
    ""))</f>
        <v/>
      </c>
      <c r="N3702" s="8"/>
      <c r="O3702" s="8"/>
      <c r="BU3702"/>
      <c r="BV3702"/>
    </row>
    <row r="3703" spans="1:74" x14ac:dyDescent="0.25">
      <c r="A3703" s="18"/>
      <c r="B3703" s="20"/>
      <c r="C3703" s="72"/>
      <c r="D3703" s="19"/>
      <c r="E3703" s="20"/>
      <c r="F3703" s="20"/>
      <c r="G3703" s="19"/>
      <c r="H3703" s="19"/>
      <c r="I3703" s="76" t="str">
        <f>IF(AND(Table1[[#This Row],[Was this permit part of a consolidated review?]]="No", Table1[[#This Row],[Date Notice of Complete Application Issued]]&lt;&gt;"", Table1[[#This Row],[Date of Decision]]&lt;&gt;""), Table1[[#This Row],[Date of Decision]]-Table1[[#This Row],[Date Notice of Complete Application Issued]], "")</f>
        <v/>
      </c>
      <c r="J370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0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0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03" s="74" t="str">
        <f>IF(Table1[[#This Row],[Was there an agreed upon decision date?]]="Yes",
    "Mutually agreed timeline",
    IF(ISNUMBER(Table1[[#This Row],[Total Active Review Days 
(without pauses)]]),
        IF(Table1[[#This Row],[Total Active Review Days 
(without pauses)]] &gt; Table1[[#This Row],[Deadline 
(Hidden Helper)]], "Yes", "No"),
    ""))</f>
        <v/>
      </c>
      <c r="N3703" s="8"/>
      <c r="O3703" s="8"/>
      <c r="BU3703"/>
      <c r="BV3703"/>
    </row>
    <row r="3704" spans="1:74" x14ac:dyDescent="0.25">
      <c r="A3704" s="18"/>
      <c r="B3704" s="20"/>
      <c r="C3704" s="72"/>
      <c r="D3704" s="19"/>
      <c r="E3704" s="20"/>
      <c r="F3704" s="20"/>
      <c r="G3704" s="19"/>
      <c r="H3704" s="19"/>
      <c r="I3704" s="76" t="str">
        <f>IF(AND(Table1[[#This Row],[Was this permit part of a consolidated review?]]="No", Table1[[#This Row],[Date Notice of Complete Application Issued]]&lt;&gt;"", Table1[[#This Row],[Date of Decision]]&lt;&gt;""), Table1[[#This Row],[Date of Decision]]-Table1[[#This Row],[Date Notice of Complete Application Issued]], "")</f>
        <v/>
      </c>
      <c r="J370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0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0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04" s="74" t="str">
        <f>IF(Table1[[#This Row],[Was there an agreed upon decision date?]]="Yes",
    "Mutually agreed timeline",
    IF(ISNUMBER(Table1[[#This Row],[Total Active Review Days 
(without pauses)]]),
        IF(Table1[[#This Row],[Total Active Review Days 
(without pauses)]] &gt; Table1[[#This Row],[Deadline 
(Hidden Helper)]], "Yes", "No"),
    ""))</f>
        <v/>
      </c>
      <c r="N3704" s="8"/>
      <c r="O3704" s="8"/>
      <c r="BU3704"/>
      <c r="BV3704"/>
    </row>
    <row r="3705" spans="1:74" x14ac:dyDescent="0.25">
      <c r="A3705" s="18"/>
      <c r="B3705" s="20"/>
      <c r="C3705" s="72"/>
      <c r="D3705" s="19"/>
      <c r="E3705" s="20"/>
      <c r="F3705" s="20"/>
      <c r="G3705" s="19"/>
      <c r="H3705" s="19"/>
      <c r="I3705" s="76" t="str">
        <f>IF(AND(Table1[[#This Row],[Was this permit part of a consolidated review?]]="No", Table1[[#This Row],[Date Notice of Complete Application Issued]]&lt;&gt;"", Table1[[#This Row],[Date of Decision]]&lt;&gt;""), Table1[[#This Row],[Date of Decision]]-Table1[[#This Row],[Date Notice of Complete Application Issued]], "")</f>
        <v/>
      </c>
      <c r="J370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0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0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05" s="74" t="str">
        <f>IF(Table1[[#This Row],[Was there an agreed upon decision date?]]="Yes",
    "Mutually agreed timeline",
    IF(ISNUMBER(Table1[[#This Row],[Total Active Review Days 
(without pauses)]]),
        IF(Table1[[#This Row],[Total Active Review Days 
(without pauses)]] &gt; Table1[[#This Row],[Deadline 
(Hidden Helper)]], "Yes", "No"),
    ""))</f>
        <v/>
      </c>
      <c r="N3705" s="8"/>
      <c r="O3705" s="8"/>
      <c r="BU3705"/>
      <c r="BV3705"/>
    </row>
    <row r="3706" spans="1:74" x14ac:dyDescent="0.25">
      <c r="A3706" s="18"/>
      <c r="B3706" s="20"/>
      <c r="C3706" s="72"/>
      <c r="D3706" s="19"/>
      <c r="E3706" s="20"/>
      <c r="F3706" s="20"/>
      <c r="G3706" s="19"/>
      <c r="H3706" s="19"/>
      <c r="I3706" s="76" t="str">
        <f>IF(AND(Table1[[#This Row],[Was this permit part of a consolidated review?]]="No", Table1[[#This Row],[Date Notice of Complete Application Issued]]&lt;&gt;"", Table1[[#This Row],[Date of Decision]]&lt;&gt;""), Table1[[#This Row],[Date of Decision]]-Table1[[#This Row],[Date Notice of Complete Application Issued]], "")</f>
        <v/>
      </c>
      <c r="J370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0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0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06" s="74" t="str">
        <f>IF(Table1[[#This Row],[Was there an agreed upon decision date?]]="Yes",
    "Mutually agreed timeline",
    IF(ISNUMBER(Table1[[#This Row],[Total Active Review Days 
(without pauses)]]),
        IF(Table1[[#This Row],[Total Active Review Days 
(without pauses)]] &gt; Table1[[#This Row],[Deadline 
(Hidden Helper)]], "Yes", "No"),
    ""))</f>
        <v/>
      </c>
      <c r="N3706" s="8"/>
      <c r="O3706" s="8"/>
      <c r="BU3706"/>
      <c r="BV3706"/>
    </row>
    <row r="3707" spans="1:74" x14ac:dyDescent="0.25">
      <c r="A3707" s="18"/>
      <c r="B3707" s="20"/>
      <c r="C3707" s="72"/>
      <c r="D3707" s="19"/>
      <c r="E3707" s="20"/>
      <c r="F3707" s="20"/>
      <c r="G3707" s="19"/>
      <c r="H3707" s="19"/>
      <c r="I3707" s="76" t="str">
        <f>IF(AND(Table1[[#This Row],[Was this permit part of a consolidated review?]]="No", Table1[[#This Row],[Date Notice of Complete Application Issued]]&lt;&gt;"", Table1[[#This Row],[Date of Decision]]&lt;&gt;""), Table1[[#This Row],[Date of Decision]]-Table1[[#This Row],[Date Notice of Complete Application Issued]], "")</f>
        <v/>
      </c>
      <c r="J370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0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0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07" s="74" t="str">
        <f>IF(Table1[[#This Row],[Was there an agreed upon decision date?]]="Yes",
    "Mutually agreed timeline",
    IF(ISNUMBER(Table1[[#This Row],[Total Active Review Days 
(without pauses)]]),
        IF(Table1[[#This Row],[Total Active Review Days 
(without pauses)]] &gt; Table1[[#This Row],[Deadline 
(Hidden Helper)]], "Yes", "No"),
    ""))</f>
        <v/>
      </c>
      <c r="N3707" s="8"/>
      <c r="O3707" s="8"/>
      <c r="BU3707"/>
      <c r="BV3707"/>
    </row>
    <row r="3708" spans="1:74" x14ac:dyDescent="0.25">
      <c r="A3708" s="18"/>
      <c r="B3708" s="20"/>
      <c r="C3708" s="72"/>
      <c r="D3708" s="19"/>
      <c r="E3708" s="20"/>
      <c r="F3708" s="20"/>
      <c r="G3708" s="19"/>
      <c r="H3708" s="19"/>
      <c r="I3708" s="76" t="str">
        <f>IF(AND(Table1[[#This Row],[Was this permit part of a consolidated review?]]="No", Table1[[#This Row],[Date Notice of Complete Application Issued]]&lt;&gt;"", Table1[[#This Row],[Date of Decision]]&lt;&gt;""), Table1[[#This Row],[Date of Decision]]-Table1[[#This Row],[Date Notice of Complete Application Issued]], "")</f>
        <v/>
      </c>
      <c r="J370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0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0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08" s="74" t="str">
        <f>IF(Table1[[#This Row],[Was there an agreed upon decision date?]]="Yes",
    "Mutually agreed timeline",
    IF(ISNUMBER(Table1[[#This Row],[Total Active Review Days 
(without pauses)]]),
        IF(Table1[[#This Row],[Total Active Review Days 
(without pauses)]] &gt; Table1[[#This Row],[Deadline 
(Hidden Helper)]], "Yes", "No"),
    ""))</f>
        <v/>
      </c>
      <c r="N3708" s="8"/>
      <c r="O3708" s="8"/>
      <c r="BU3708"/>
      <c r="BV3708"/>
    </row>
    <row r="3709" spans="1:74" x14ac:dyDescent="0.25">
      <c r="A3709" s="18"/>
      <c r="B3709" s="20"/>
      <c r="C3709" s="72"/>
      <c r="D3709" s="19"/>
      <c r="E3709" s="20"/>
      <c r="F3709" s="20"/>
      <c r="G3709" s="19"/>
      <c r="H3709" s="19"/>
      <c r="I3709" s="76" t="str">
        <f>IF(AND(Table1[[#This Row],[Was this permit part of a consolidated review?]]="No", Table1[[#This Row],[Date Notice of Complete Application Issued]]&lt;&gt;"", Table1[[#This Row],[Date of Decision]]&lt;&gt;""), Table1[[#This Row],[Date of Decision]]-Table1[[#This Row],[Date Notice of Complete Application Issued]], "")</f>
        <v/>
      </c>
      <c r="J370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0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0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09" s="74" t="str">
        <f>IF(Table1[[#This Row],[Was there an agreed upon decision date?]]="Yes",
    "Mutually agreed timeline",
    IF(ISNUMBER(Table1[[#This Row],[Total Active Review Days 
(without pauses)]]),
        IF(Table1[[#This Row],[Total Active Review Days 
(without pauses)]] &gt; Table1[[#This Row],[Deadline 
(Hidden Helper)]], "Yes", "No"),
    ""))</f>
        <v/>
      </c>
      <c r="N3709" s="8"/>
      <c r="O3709" s="8"/>
      <c r="BU3709"/>
      <c r="BV3709"/>
    </row>
    <row r="3710" spans="1:74" x14ac:dyDescent="0.25">
      <c r="A3710" s="18"/>
      <c r="B3710" s="20"/>
      <c r="C3710" s="72"/>
      <c r="D3710" s="19"/>
      <c r="E3710" s="20"/>
      <c r="F3710" s="20"/>
      <c r="G3710" s="19"/>
      <c r="H3710" s="19"/>
      <c r="I3710" s="76" t="str">
        <f>IF(AND(Table1[[#This Row],[Was this permit part of a consolidated review?]]="No", Table1[[#This Row],[Date Notice of Complete Application Issued]]&lt;&gt;"", Table1[[#This Row],[Date of Decision]]&lt;&gt;""), Table1[[#This Row],[Date of Decision]]-Table1[[#This Row],[Date Notice of Complete Application Issued]], "")</f>
        <v/>
      </c>
      <c r="J371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1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1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10" s="74" t="str">
        <f>IF(Table1[[#This Row],[Was there an agreed upon decision date?]]="Yes",
    "Mutually agreed timeline",
    IF(ISNUMBER(Table1[[#This Row],[Total Active Review Days 
(without pauses)]]),
        IF(Table1[[#This Row],[Total Active Review Days 
(without pauses)]] &gt; Table1[[#This Row],[Deadline 
(Hidden Helper)]], "Yes", "No"),
    ""))</f>
        <v/>
      </c>
      <c r="N3710" s="8"/>
      <c r="O3710" s="8"/>
      <c r="BU3710"/>
      <c r="BV3710"/>
    </row>
    <row r="3711" spans="1:74" x14ac:dyDescent="0.25">
      <c r="A3711" s="18"/>
      <c r="B3711" s="20"/>
      <c r="C3711" s="72"/>
      <c r="D3711" s="19"/>
      <c r="E3711" s="20"/>
      <c r="F3711" s="20"/>
      <c r="G3711" s="19"/>
      <c r="H3711" s="19"/>
      <c r="I3711" s="76" t="str">
        <f>IF(AND(Table1[[#This Row],[Was this permit part of a consolidated review?]]="No", Table1[[#This Row],[Date Notice of Complete Application Issued]]&lt;&gt;"", Table1[[#This Row],[Date of Decision]]&lt;&gt;""), Table1[[#This Row],[Date of Decision]]-Table1[[#This Row],[Date Notice of Complete Application Issued]], "")</f>
        <v/>
      </c>
      <c r="J371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1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1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11" s="74" t="str">
        <f>IF(Table1[[#This Row],[Was there an agreed upon decision date?]]="Yes",
    "Mutually agreed timeline",
    IF(ISNUMBER(Table1[[#This Row],[Total Active Review Days 
(without pauses)]]),
        IF(Table1[[#This Row],[Total Active Review Days 
(without pauses)]] &gt; Table1[[#This Row],[Deadline 
(Hidden Helper)]], "Yes", "No"),
    ""))</f>
        <v/>
      </c>
      <c r="N3711" s="8"/>
      <c r="O3711" s="8"/>
      <c r="BU3711"/>
      <c r="BV3711"/>
    </row>
    <row r="3712" spans="1:74" x14ac:dyDescent="0.25">
      <c r="A3712" s="18"/>
      <c r="B3712" s="20"/>
      <c r="C3712" s="72"/>
      <c r="D3712" s="19"/>
      <c r="E3712" s="20"/>
      <c r="F3712" s="20"/>
      <c r="G3712" s="19"/>
      <c r="H3712" s="19"/>
      <c r="I3712" s="76" t="str">
        <f>IF(AND(Table1[[#This Row],[Was this permit part of a consolidated review?]]="No", Table1[[#This Row],[Date Notice of Complete Application Issued]]&lt;&gt;"", Table1[[#This Row],[Date of Decision]]&lt;&gt;""), Table1[[#This Row],[Date of Decision]]-Table1[[#This Row],[Date Notice of Complete Application Issued]], "")</f>
        <v/>
      </c>
      <c r="J371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1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1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12" s="74" t="str">
        <f>IF(Table1[[#This Row],[Was there an agreed upon decision date?]]="Yes",
    "Mutually agreed timeline",
    IF(ISNUMBER(Table1[[#This Row],[Total Active Review Days 
(without pauses)]]),
        IF(Table1[[#This Row],[Total Active Review Days 
(without pauses)]] &gt; Table1[[#This Row],[Deadline 
(Hidden Helper)]], "Yes", "No"),
    ""))</f>
        <v/>
      </c>
      <c r="N3712" s="8"/>
      <c r="O3712" s="8"/>
      <c r="BU3712"/>
      <c r="BV3712"/>
    </row>
    <row r="3713" spans="1:74" x14ac:dyDescent="0.25">
      <c r="A3713" s="18"/>
      <c r="B3713" s="20"/>
      <c r="C3713" s="72"/>
      <c r="D3713" s="19"/>
      <c r="E3713" s="20"/>
      <c r="F3713" s="20"/>
      <c r="G3713" s="19"/>
      <c r="H3713" s="19"/>
      <c r="I3713" s="76" t="str">
        <f>IF(AND(Table1[[#This Row],[Was this permit part of a consolidated review?]]="No", Table1[[#This Row],[Date Notice of Complete Application Issued]]&lt;&gt;"", Table1[[#This Row],[Date of Decision]]&lt;&gt;""), Table1[[#This Row],[Date of Decision]]-Table1[[#This Row],[Date Notice of Complete Application Issued]], "")</f>
        <v/>
      </c>
      <c r="J371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1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1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13" s="74" t="str">
        <f>IF(Table1[[#This Row],[Was there an agreed upon decision date?]]="Yes",
    "Mutually agreed timeline",
    IF(ISNUMBER(Table1[[#This Row],[Total Active Review Days 
(without pauses)]]),
        IF(Table1[[#This Row],[Total Active Review Days 
(without pauses)]] &gt; Table1[[#This Row],[Deadline 
(Hidden Helper)]], "Yes", "No"),
    ""))</f>
        <v/>
      </c>
      <c r="N3713" s="8"/>
      <c r="O3713" s="8"/>
      <c r="BU3713"/>
      <c r="BV3713"/>
    </row>
    <row r="3714" spans="1:74" x14ac:dyDescent="0.25">
      <c r="A3714" s="18"/>
      <c r="B3714" s="20"/>
      <c r="C3714" s="72"/>
      <c r="D3714" s="19"/>
      <c r="E3714" s="20"/>
      <c r="F3714" s="20"/>
      <c r="G3714" s="19"/>
      <c r="H3714" s="19"/>
      <c r="I3714" s="76" t="str">
        <f>IF(AND(Table1[[#This Row],[Was this permit part of a consolidated review?]]="No", Table1[[#This Row],[Date Notice of Complete Application Issued]]&lt;&gt;"", Table1[[#This Row],[Date of Decision]]&lt;&gt;""), Table1[[#This Row],[Date of Decision]]-Table1[[#This Row],[Date Notice of Complete Application Issued]], "")</f>
        <v/>
      </c>
      <c r="J371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1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1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14" s="74" t="str">
        <f>IF(Table1[[#This Row],[Was there an agreed upon decision date?]]="Yes",
    "Mutually agreed timeline",
    IF(ISNUMBER(Table1[[#This Row],[Total Active Review Days 
(without pauses)]]),
        IF(Table1[[#This Row],[Total Active Review Days 
(without pauses)]] &gt; Table1[[#This Row],[Deadline 
(Hidden Helper)]], "Yes", "No"),
    ""))</f>
        <v/>
      </c>
      <c r="N3714" s="8"/>
      <c r="O3714" s="8"/>
      <c r="BU3714"/>
      <c r="BV3714"/>
    </row>
    <row r="3715" spans="1:74" x14ac:dyDescent="0.25">
      <c r="A3715" s="18"/>
      <c r="B3715" s="20"/>
      <c r="C3715" s="72"/>
      <c r="D3715" s="19"/>
      <c r="E3715" s="20"/>
      <c r="F3715" s="20"/>
      <c r="G3715" s="19"/>
      <c r="H3715" s="19"/>
      <c r="I3715" s="76" t="str">
        <f>IF(AND(Table1[[#This Row],[Was this permit part of a consolidated review?]]="No", Table1[[#This Row],[Date Notice of Complete Application Issued]]&lt;&gt;"", Table1[[#This Row],[Date of Decision]]&lt;&gt;""), Table1[[#This Row],[Date of Decision]]-Table1[[#This Row],[Date Notice of Complete Application Issued]], "")</f>
        <v/>
      </c>
      <c r="J371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1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1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15" s="74" t="str">
        <f>IF(Table1[[#This Row],[Was there an agreed upon decision date?]]="Yes",
    "Mutually agreed timeline",
    IF(ISNUMBER(Table1[[#This Row],[Total Active Review Days 
(without pauses)]]),
        IF(Table1[[#This Row],[Total Active Review Days 
(without pauses)]] &gt; Table1[[#This Row],[Deadline 
(Hidden Helper)]], "Yes", "No"),
    ""))</f>
        <v/>
      </c>
      <c r="N3715" s="8"/>
      <c r="O3715" s="8"/>
      <c r="BU3715"/>
      <c r="BV3715"/>
    </row>
    <row r="3716" spans="1:74" x14ac:dyDescent="0.25">
      <c r="A3716" s="18"/>
      <c r="B3716" s="20"/>
      <c r="C3716" s="72"/>
      <c r="D3716" s="19"/>
      <c r="E3716" s="20"/>
      <c r="F3716" s="20"/>
      <c r="G3716" s="19"/>
      <c r="H3716" s="19"/>
      <c r="I3716" s="76" t="str">
        <f>IF(AND(Table1[[#This Row],[Was this permit part of a consolidated review?]]="No", Table1[[#This Row],[Date Notice of Complete Application Issued]]&lt;&gt;"", Table1[[#This Row],[Date of Decision]]&lt;&gt;""), Table1[[#This Row],[Date of Decision]]-Table1[[#This Row],[Date Notice of Complete Application Issued]], "")</f>
        <v/>
      </c>
      <c r="J371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1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1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16" s="74" t="str">
        <f>IF(Table1[[#This Row],[Was there an agreed upon decision date?]]="Yes",
    "Mutually agreed timeline",
    IF(ISNUMBER(Table1[[#This Row],[Total Active Review Days 
(without pauses)]]),
        IF(Table1[[#This Row],[Total Active Review Days 
(without pauses)]] &gt; Table1[[#This Row],[Deadline 
(Hidden Helper)]], "Yes", "No"),
    ""))</f>
        <v/>
      </c>
      <c r="N3716" s="8"/>
      <c r="O3716" s="8"/>
      <c r="BU3716"/>
      <c r="BV3716"/>
    </row>
    <row r="3717" spans="1:74" x14ac:dyDescent="0.25">
      <c r="A3717" s="18"/>
      <c r="B3717" s="20"/>
      <c r="C3717" s="72"/>
      <c r="D3717" s="19"/>
      <c r="E3717" s="20"/>
      <c r="F3717" s="20"/>
      <c r="G3717" s="19"/>
      <c r="H3717" s="19"/>
      <c r="I3717" s="76" t="str">
        <f>IF(AND(Table1[[#This Row],[Was this permit part of a consolidated review?]]="No", Table1[[#This Row],[Date Notice of Complete Application Issued]]&lt;&gt;"", Table1[[#This Row],[Date of Decision]]&lt;&gt;""), Table1[[#This Row],[Date of Decision]]-Table1[[#This Row],[Date Notice of Complete Application Issued]], "")</f>
        <v/>
      </c>
      <c r="J371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1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1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17" s="74" t="str">
        <f>IF(Table1[[#This Row],[Was there an agreed upon decision date?]]="Yes",
    "Mutually agreed timeline",
    IF(ISNUMBER(Table1[[#This Row],[Total Active Review Days 
(without pauses)]]),
        IF(Table1[[#This Row],[Total Active Review Days 
(without pauses)]] &gt; Table1[[#This Row],[Deadline 
(Hidden Helper)]], "Yes", "No"),
    ""))</f>
        <v/>
      </c>
      <c r="N3717" s="8"/>
      <c r="O3717" s="8"/>
      <c r="BU3717"/>
      <c r="BV3717"/>
    </row>
    <row r="3718" spans="1:74" x14ac:dyDescent="0.25">
      <c r="A3718" s="18"/>
      <c r="B3718" s="20"/>
      <c r="C3718" s="72"/>
      <c r="D3718" s="19"/>
      <c r="E3718" s="20"/>
      <c r="F3718" s="20"/>
      <c r="G3718" s="19"/>
      <c r="H3718" s="19"/>
      <c r="I3718" s="76" t="str">
        <f>IF(AND(Table1[[#This Row],[Was this permit part of a consolidated review?]]="No", Table1[[#This Row],[Date Notice of Complete Application Issued]]&lt;&gt;"", Table1[[#This Row],[Date of Decision]]&lt;&gt;""), Table1[[#This Row],[Date of Decision]]-Table1[[#This Row],[Date Notice of Complete Application Issued]], "")</f>
        <v/>
      </c>
      <c r="J371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1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1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18" s="74" t="str">
        <f>IF(Table1[[#This Row],[Was there an agreed upon decision date?]]="Yes",
    "Mutually agreed timeline",
    IF(ISNUMBER(Table1[[#This Row],[Total Active Review Days 
(without pauses)]]),
        IF(Table1[[#This Row],[Total Active Review Days 
(without pauses)]] &gt; Table1[[#This Row],[Deadline 
(Hidden Helper)]], "Yes", "No"),
    ""))</f>
        <v/>
      </c>
      <c r="N3718" s="8"/>
      <c r="O3718" s="8"/>
      <c r="BU3718"/>
      <c r="BV3718"/>
    </row>
    <row r="3719" spans="1:74" x14ac:dyDescent="0.25">
      <c r="A3719" s="18"/>
      <c r="B3719" s="20"/>
      <c r="C3719" s="72"/>
      <c r="D3719" s="19"/>
      <c r="E3719" s="20"/>
      <c r="F3719" s="20"/>
      <c r="G3719" s="19"/>
      <c r="H3719" s="19"/>
      <c r="I3719" s="76" t="str">
        <f>IF(AND(Table1[[#This Row],[Was this permit part of a consolidated review?]]="No", Table1[[#This Row],[Date Notice of Complete Application Issued]]&lt;&gt;"", Table1[[#This Row],[Date of Decision]]&lt;&gt;""), Table1[[#This Row],[Date of Decision]]-Table1[[#This Row],[Date Notice of Complete Application Issued]], "")</f>
        <v/>
      </c>
      <c r="J371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1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1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19" s="74" t="str">
        <f>IF(Table1[[#This Row],[Was there an agreed upon decision date?]]="Yes",
    "Mutually agreed timeline",
    IF(ISNUMBER(Table1[[#This Row],[Total Active Review Days 
(without pauses)]]),
        IF(Table1[[#This Row],[Total Active Review Days 
(without pauses)]] &gt; Table1[[#This Row],[Deadline 
(Hidden Helper)]], "Yes", "No"),
    ""))</f>
        <v/>
      </c>
      <c r="N3719" s="8"/>
      <c r="O3719" s="8"/>
      <c r="BU3719"/>
      <c r="BV3719"/>
    </row>
    <row r="3720" spans="1:74" x14ac:dyDescent="0.25">
      <c r="A3720" s="18"/>
      <c r="B3720" s="20"/>
      <c r="C3720" s="72"/>
      <c r="D3720" s="19"/>
      <c r="E3720" s="20"/>
      <c r="F3720" s="20"/>
      <c r="G3720" s="19"/>
      <c r="H3720" s="19"/>
      <c r="I3720" s="76" t="str">
        <f>IF(AND(Table1[[#This Row],[Was this permit part of a consolidated review?]]="No", Table1[[#This Row],[Date Notice of Complete Application Issued]]&lt;&gt;"", Table1[[#This Row],[Date of Decision]]&lt;&gt;""), Table1[[#This Row],[Date of Decision]]-Table1[[#This Row],[Date Notice of Complete Application Issued]], "")</f>
        <v/>
      </c>
      <c r="J372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2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2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20" s="74" t="str">
        <f>IF(Table1[[#This Row],[Was there an agreed upon decision date?]]="Yes",
    "Mutually agreed timeline",
    IF(ISNUMBER(Table1[[#This Row],[Total Active Review Days 
(without pauses)]]),
        IF(Table1[[#This Row],[Total Active Review Days 
(without pauses)]] &gt; Table1[[#This Row],[Deadline 
(Hidden Helper)]], "Yes", "No"),
    ""))</f>
        <v/>
      </c>
      <c r="N3720" s="8"/>
      <c r="O3720" s="8"/>
      <c r="BU3720"/>
      <c r="BV3720"/>
    </row>
    <row r="3721" spans="1:74" x14ac:dyDescent="0.25">
      <c r="A3721" s="18"/>
      <c r="B3721" s="20"/>
      <c r="C3721" s="72"/>
      <c r="D3721" s="19"/>
      <c r="E3721" s="20"/>
      <c r="F3721" s="20"/>
      <c r="G3721" s="19"/>
      <c r="H3721" s="19"/>
      <c r="I3721" s="76" t="str">
        <f>IF(AND(Table1[[#This Row],[Was this permit part of a consolidated review?]]="No", Table1[[#This Row],[Date Notice of Complete Application Issued]]&lt;&gt;"", Table1[[#This Row],[Date of Decision]]&lt;&gt;""), Table1[[#This Row],[Date of Decision]]-Table1[[#This Row],[Date Notice of Complete Application Issued]], "")</f>
        <v/>
      </c>
      <c r="J372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2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2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21" s="74" t="str">
        <f>IF(Table1[[#This Row],[Was there an agreed upon decision date?]]="Yes",
    "Mutually agreed timeline",
    IF(ISNUMBER(Table1[[#This Row],[Total Active Review Days 
(without pauses)]]),
        IF(Table1[[#This Row],[Total Active Review Days 
(without pauses)]] &gt; Table1[[#This Row],[Deadline 
(Hidden Helper)]], "Yes", "No"),
    ""))</f>
        <v/>
      </c>
      <c r="N3721" s="8"/>
      <c r="O3721" s="8"/>
      <c r="BU3721"/>
      <c r="BV3721"/>
    </row>
    <row r="3722" spans="1:74" x14ac:dyDescent="0.25">
      <c r="A3722" s="18"/>
      <c r="B3722" s="20"/>
      <c r="C3722" s="72"/>
      <c r="D3722" s="19"/>
      <c r="E3722" s="20"/>
      <c r="F3722" s="20"/>
      <c r="G3722" s="19"/>
      <c r="H3722" s="19"/>
      <c r="I3722" s="76" t="str">
        <f>IF(AND(Table1[[#This Row],[Was this permit part of a consolidated review?]]="No", Table1[[#This Row],[Date Notice of Complete Application Issued]]&lt;&gt;"", Table1[[#This Row],[Date of Decision]]&lt;&gt;""), Table1[[#This Row],[Date of Decision]]-Table1[[#This Row],[Date Notice of Complete Application Issued]], "")</f>
        <v/>
      </c>
      <c r="J372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2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2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22" s="74" t="str">
        <f>IF(Table1[[#This Row],[Was there an agreed upon decision date?]]="Yes",
    "Mutually agreed timeline",
    IF(ISNUMBER(Table1[[#This Row],[Total Active Review Days 
(without pauses)]]),
        IF(Table1[[#This Row],[Total Active Review Days 
(without pauses)]] &gt; Table1[[#This Row],[Deadline 
(Hidden Helper)]], "Yes", "No"),
    ""))</f>
        <v/>
      </c>
      <c r="N3722" s="8"/>
      <c r="O3722" s="8"/>
      <c r="BU3722"/>
      <c r="BV3722"/>
    </row>
    <row r="3723" spans="1:74" x14ac:dyDescent="0.25">
      <c r="A3723" s="18"/>
      <c r="B3723" s="20"/>
      <c r="C3723" s="72"/>
      <c r="D3723" s="19"/>
      <c r="E3723" s="20"/>
      <c r="F3723" s="20"/>
      <c r="G3723" s="19"/>
      <c r="H3723" s="19"/>
      <c r="I3723" s="76" t="str">
        <f>IF(AND(Table1[[#This Row],[Was this permit part of a consolidated review?]]="No", Table1[[#This Row],[Date Notice of Complete Application Issued]]&lt;&gt;"", Table1[[#This Row],[Date of Decision]]&lt;&gt;""), Table1[[#This Row],[Date of Decision]]-Table1[[#This Row],[Date Notice of Complete Application Issued]], "")</f>
        <v/>
      </c>
      <c r="J372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2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2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23" s="74" t="str">
        <f>IF(Table1[[#This Row],[Was there an agreed upon decision date?]]="Yes",
    "Mutually agreed timeline",
    IF(ISNUMBER(Table1[[#This Row],[Total Active Review Days 
(without pauses)]]),
        IF(Table1[[#This Row],[Total Active Review Days 
(without pauses)]] &gt; Table1[[#This Row],[Deadline 
(Hidden Helper)]], "Yes", "No"),
    ""))</f>
        <v/>
      </c>
      <c r="N3723" s="8"/>
      <c r="O3723" s="8"/>
      <c r="BU3723"/>
      <c r="BV3723"/>
    </row>
    <row r="3724" spans="1:74" x14ac:dyDescent="0.25">
      <c r="A3724" s="18"/>
      <c r="B3724" s="20"/>
      <c r="C3724" s="72"/>
      <c r="D3724" s="19"/>
      <c r="E3724" s="20"/>
      <c r="F3724" s="20"/>
      <c r="G3724" s="19"/>
      <c r="H3724" s="19"/>
      <c r="I3724" s="76" t="str">
        <f>IF(AND(Table1[[#This Row],[Was this permit part of a consolidated review?]]="No", Table1[[#This Row],[Date Notice of Complete Application Issued]]&lt;&gt;"", Table1[[#This Row],[Date of Decision]]&lt;&gt;""), Table1[[#This Row],[Date of Decision]]-Table1[[#This Row],[Date Notice of Complete Application Issued]], "")</f>
        <v/>
      </c>
      <c r="J372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2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2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24" s="74" t="str">
        <f>IF(Table1[[#This Row],[Was there an agreed upon decision date?]]="Yes",
    "Mutually agreed timeline",
    IF(ISNUMBER(Table1[[#This Row],[Total Active Review Days 
(without pauses)]]),
        IF(Table1[[#This Row],[Total Active Review Days 
(without pauses)]] &gt; Table1[[#This Row],[Deadline 
(Hidden Helper)]], "Yes", "No"),
    ""))</f>
        <v/>
      </c>
      <c r="N3724" s="8"/>
      <c r="O3724" s="8"/>
      <c r="BU3724"/>
      <c r="BV3724"/>
    </row>
    <row r="3725" spans="1:74" x14ac:dyDescent="0.25">
      <c r="A3725" s="18"/>
      <c r="B3725" s="20"/>
      <c r="C3725" s="72"/>
      <c r="D3725" s="19"/>
      <c r="E3725" s="20"/>
      <c r="F3725" s="20"/>
      <c r="G3725" s="19"/>
      <c r="H3725" s="19"/>
      <c r="I3725" s="76" t="str">
        <f>IF(AND(Table1[[#This Row],[Was this permit part of a consolidated review?]]="No", Table1[[#This Row],[Date Notice of Complete Application Issued]]&lt;&gt;"", Table1[[#This Row],[Date of Decision]]&lt;&gt;""), Table1[[#This Row],[Date of Decision]]-Table1[[#This Row],[Date Notice of Complete Application Issued]], "")</f>
        <v/>
      </c>
      <c r="J372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2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2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25" s="74" t="str">
        <f>IF(Table1[[#This Row],[Was there an agreed upon decision date?]]="Yes",
    "Mutually agreed timeline",
    IF(ISNUMBER(Table1[[#This Row],[Total Active Review Days 
(without pauses)]]),
        IF(Table1[[#This Row],[Total Active Review Days 
(without pauses)]] &gt; Table1[[#This Row],[Deadline 
(Hidden Helper)]], "Yes", "No"),
    ""))</f>
        <v/>
      </c>
      <c r="N3725" s="8"/>
      <c r="O3725" s="8"/>
      <c r="BU3725"/>
      <c r="BV3725"/>
    </row>
    <row r="3726" spans="1:74" x14ac:dyDescent="0.25">
      <c r="A3726" s="18"/>
      <c r="B3726" s="20"/>
      <c r="C3726" s="72"/>
      <c r="D3726" s="19"/>
      <c r="E3726" s="20"/>
      <c r="F3726" s="20"/>
      <c r="G3726" s="19"/>
      <c r="H3726" s="19"/>
      <c r="I3726" s="76" t="str">
        <f>IF(AND(Table1[[#This Row],[Was this permit part of a consolidated review?]]="No", Table1[[#This Row],[Date Notice of Complete Application Issued]]&lt;&gt;"", Table1[[#This Row],[Date of Decision]]&lt;&gt;""), Table1[[#This Row],[Date of Decision]]-Table1[[#This Row],[Date Notice of Complete Application Issued]], "")</f>
        <v/>
      </c>
      <c r="J372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2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2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26" s="74" t="str">
        <f>IF(Table1[[#This Row],[Was there an agreed upon decision date?]]="Yes",
    "Mutually agreed timeline",
    IF(ISNUMBER(Table1[[#This Row],[Total Active Review Days 
(without pauses)]]),
        IF(Table1[[#This Row],[Total Active Review Days 
(without pauses)]] &gt; Table1[[#This Row],[Deadline 
(Hidden Helper)]], "Yes", "No"),
    ""))</f>
        <v/>
      </c>
      <c r="N3726" s="8"/>
      <c r="O3726" s="8"/>
      <c r="BU3726"/>
      <c r="BV3726"/>
    </row>
    <row r="3727" spans="1:74" x14ac:dyDescent="0.25">
      <c r="A3727" s="18"/>
      <c r="B3727" s="20"/>
      <c r="C3727" s="72"/>
      <c r="D3727" s="19"/>
      <c r="E3727" s="20"/>
      <c r="F3727" s="20"/>
      <c r="G3727" s="19"/>
      <c r="H3727" s="19"/>
      <c r="I3727" s="76" t="str">
        <f>IF(AND(Table1[[#This Row],[Was this permit part of a consolidated review?]]="No", Table1[[#This Row],[Date Notice of Complete Application Issued]]&lt;&gt;"", Table1[[#This Row],[Date of Decision]]&lt;&gt;""), Table1[[#This Row],[Date of Decision]]-Table1[[#This Row],[Date Notice of Complete Application Issued]], "")</f>
        <v/>
      </c>
      <c r="J372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2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2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27" s="74" t="str">
        <f>IF(Table1[[#This Row],[Was there an agreed upon decision date?]]="Yes",
    "Mutually agreed timeline",
    IF(ISNUMBER(Table1[[#This Row],[Total Active Review Days 
(without pauses)]]),
        IF(Table1[[#This Row],[Total Active Review Days 
(without pauses)]] &gt; Table1[[#This Row],[Deadline 
(Hidden Helper)]], "Yes", "No"),
    ""))</f>
        <v/>
      </c>
      <c r="N3727" s="8"/>
      <c r="O3727" s="8"/>
      <c r="BU3727"/>
      <c r="BV3727"/>
    </row>
    <row r="3728" spans="1:74" x14ac:dyDescent="0.25">
      <c r="A3728" s="18"/>
      <c r="B3728" s="20"/>
      <c r="C3728" s="72"/>
      <c r="D3728" s="19"/>
      <c r="E3728" s="20"/>
      <c r="F3728" s="20"/>
      <c r="G3728" s="19"/>
      <c r="H3728" s="19"/>
      <c r="I3728" s="76" t="str">
        <f>IF(AND(Table1[[#This Row],[Was this permit part of a consolidated review?]]="No", Table1[[#This Row],[Date Notice of Complete Application Issued]]&lt;&gt;"", Table1[[#This Row],[Date of Decision]]&lt;&gt;""), Table1[[#This Row],[Date of Decision]]-Table1[[#This Row],[Date Notice of Complete Application Issued]], "")</f>
        <v/>
      </c>
      <c r="J372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2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2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28" s="74" t="str">
        <f>IF(Table1[[#This Row],[Was there an agreed upon decision date?]]="Yes",
    "Mutually agreed timeline",
    IF(ISNUMBER(Table1[[#This Row],[Total Active Review Days 
(without pauses)]]),
        IF(Table1[[#This Row],[Total Active Review Days 
(without pauses)]] &gt; Table1[[#This Row],[Deadline 
(Hidden Helper)]], "Yes", "No"),
    ""))</f>
        <v/>
      </c>
      <c r="N3728" s="8"/>
      <c r="O3728" s="8"/>
      <c r="BU3728"/>
      <c r="BV3728"/>
    </row>
    <row r="3729" spans="1:74" x14ac:dyDescent="0.25">
      <c r="A3729" s="18"/>
      <c r="B3729" s="20"/>
      <c r="C3729" s="72"/>
      <c r="D3729" s="19"/>
      <c r="E3729" s="20"/>
      <c r="F3729" s="20"/>
      <c r="G3729" s="19"/>
      <c r="H3729" s="19"/>
      <c r="I3729" s="76" t="str">
        <f>IF(AND(Table1[[#This Row],[Was this permit part of a consolidated review?]]="No", Table1[[#This Row],[Date Notice of Complete Application Issued]]&lt;&gt;"", Table1[[#This Row],[Date of Decision]]&lt;&gt;""), Table1[[#This Row],[Date of Decision]]-Table1[[#This Row],[Date Notice of Complete Application Issued]], "")</f>
        <v/>
      </c>
      <c r="J372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2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2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29" s="74" t="str">
        <f>IF(Table1[[#This Row],[Was there an agreed upon decision date?]]="Yes",
    "Mutually agreed timeline",
    IF(ISNUMBER(Table1[[#This Row],[Total Active Review Days 
(without pauses)]]),
        IF(Table1[[#This Row],[Total Active Review Days 
(without pauses)]] &gt; Table1[[#This Row],[Deadline 
(Hidden Helper)]], "Yes", "No"),
    ""))</f>
        <v/>
      </c>
      <c r="N3729" s="8"/>
      <c r="O3729" s="8"/>
      <c r="BU3729"/>
      <c r="BV3729"/>
    </row>
    <row r="3730" spans="1:74" x14ac:dyDescent="0.25">
      <c r="A3730" s="18"/>
      <c r="B3730" s="20"/>
      <c r="C3730" s="72"/>
      <c r="D3730" s="19"/>
      <c r="E3730" s="20"/>
      <c r="F3730" s="20"/>
      <c r="G3730" s="19"/>
      <c r="H3730" s="19"/>
      <c r="I3730" s="76" t="str">
        <f>IF(AND(Table1[[#This Row],[Was this permit part of a consolidated review?]]="No", Table1[[#This Row],[Date Notice of Complete Application Issued]]&lt;&gt;"", Table1[[#This Row],[Date of Decision]]&lt;&gt;""), Table1[[#This Row],[Date of Decision]]-Table1[[#This Row],[Date Notice of Complete Application Issued]], "")</f>
        <v/>
      </c>
      <c r="J373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3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3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30" s="74" t="str">
        <f>IF(Table1[[#This Row],[Was there an agreed upon decision date?]]="Yes",
    "Mutually agreed timeline",
    IF(ISNUMBER(Table1[[#This Row],[Total Active Review Days 
(without pauses)]]),
        IF(Table1[[#This Row],[Total Active Review Days 
(without pauses)]] &gt; Table1[[#This Row],[Deadline 
(Hidden Helper)]], "Yes", "No"),
    ""))</f>
        <v/>
      </c>
      <c r="N3730" s="8"/>
      <c r="O3730" s="8"/>
      <c r="BU3730"/>
      <c r="BV3730"/>
    </row>
    <row r="3731" spans="1:74" x14ac:dyDescent="0.25">
      <c r="A3731" s="18"/>
      <c r="B3731" s="20"/>
      <c r="C3731" s="72"/>
      <c r="D3731" s="19"/>
      <c r="E3731" s="20"/>
      <c r="F3731" s="20"/>
      <c r="G3731" s="19"/>
      <c r="H3731" s="19"/>
      <c r="I3731" s="76" t="str">
        <f>IF(AND(Table1[[#This Row],[Was this permit part of a consolidated review?]]="No", Table1[[#This Row],[Date Notice of Complete Application Issued]]&lt;&gt;"", Table1[[#This Row],[Date of Decision]]&lt;&gt;""), Table1[[#This Row],[Date of Decision]]-Table1[[#This Row],[Date Notice of Complete Application Issued]], "")</f>
        <v/>
      </c>
      <c r="J373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3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3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31" s="74" t="str">
        <f>IF(Table1[[#This Row],[Was there an agreed upon decision date?]]="Yes",
    "Mutually agreed timeline",
    IF(ISNUMBER(Table1[[#This Row],[Total Active Review Days 
(without pauses)]]),
        IF(Table1[[#This Row],[Total Active Review Days 
(without pauses)]] &gt; Table1[[#This Row],[Deadline 
(Hidden Helper)]], "Yes", "No"),
    ""))</f>
        <v/>
      </c>
      <c r="N3731" s="8"/>
      <c r="O3731" s="8"/>
      <c r="BU3731"/>
      <c r="BV3731"/>
    </row>
    <row r="3732" spans="1:74" x14ac:dyDescent="0.25">
      <c r="A3732" s="18"/>
      <c r="B3732" s="20"/>
      <c r="C3732" s="72"/>
      <c r="D3732" s="19"/>
      <c r="E3732" s="20"/>
      <c r="F3732" s="20"/>
      <c r="G3732" s="19"/>
      <c r="H3732" s="19"/>
      <c r="I3732" s="76" t="str">
        <f>IF(AND(Table1[[#This Row],[Was this permit part of a consolidated review?]]="No", Table1[[#This Row],[Date Notice of Complete Application Issued]]&lt;&gt;"", Table1[[#This Row],[Date of Decision]]&lt;&gt;""), Table1[[#This Row],[Date of Decision]]-Table1[[#This Row],[Date Notice of Complete Application Issued]], "")</f>
        <v/>
      </c>
      <c r="J373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3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3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32" s="74" t="str">
        <f>IF(Table1[[#This Row],[Was there an agreed upon decision date?]]="Yes",
    "Mutually agreed timeline",
    IF(ISNUMBER(Table1[[#This Row],[Total Active Review Days 
(without pauses)]]),
        IF(Table1[[#This Row],[Total Active Review Days 
(without pauses)]] &gt; Table1[[#This Row],[Deadline 
(Hidden Helper)]], "Yes", "No"),
    ""))</f>
        <v/>
      </c>
      <c r="N3732" s="8"/>
      <c r="O3732" s="8"/>
      <c r="BU3732"/>
      <c r="BV3732"/>
    </row>
    <row r="3733" spans="1:74" x14ac:dyDescent="0.25">
      <c r="A3733" s="18"/>
      <c r="B3733" s="20"/>
      <c r="C3733" s="72"/>
      <c r="D3733" s="19"/>
      <c r="E3733" s="20"/>
      <c r="F3733" s="20"/>
      <c r="G3733" s="19"/>
      <c r="H3733" s="19"/>
      <c r="I3733" s="76" t="str">
        <f>IF(AND(Table1[[#This Row],[Was this permit part of a consolidated review?]]="No", Table1[[#This Row],[Date Notice of Complete Application Issued]]&lt;&gt;"", Table1[[#This Row],[Date of Decision]]&lt;&gt;""), Table1[[#This Row],[Date of Decision]]-Table1[[#This Row],[Date Notice of Complete Application Issued]], "")</f>
        <v/>
      </c>
      <c r="J373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3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3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33" s="74" t="str">
        <f>IF(Table1[[#This Row],[Was there an agreed upon decision date?]]="Yes",
    "Mutually agreed timeline",
    IF(ISNUMBER(Table1[[#This Row],[Total Active Review Days 
(without pauses)]]),
        IF(Table1[[#This Row],[Total Active Review Days 
(without pauses)]] &gt; Table1[[#This Row],[Deadline 
(Hidden Helper)]], "Yes", "No"),
    ""))</f>
        <v/>
      </c>
      <c r="N3733" s="8"/>
      <c r="O3733" s="8"/>
      <c r="BU3733"/>
      <c r="BV3733"/>
    </row>
    <row r="3734" spans="1:74" x14ac:dyDescent="0.25">
      <c r="A3734" s="18"/>
      <c r="B3734" s="20"/>
      <c r="C3734" s="72"/>
      <c r="D3734" s="19"/>
      <c r="E3734" s="20"/>
      <c r="F3734" s="20"/>
      <c r="G3734" s="19"/>
      <c r="H3734" s="19"/>
      <c r="I3734" s="76" t="str">
        <f>IF(AND(Table1[[#This Row],[Was this permit part of a consolidated review?]]="No", Table1[[#This Row],[Date Notice of Complete Application Issued]]&lt;&gt;"", Table1[[#This Row],[Date of Decision]]&lt;&gt;""), Table1[[#This Row],[Date of Decision]]-Table1[[#This Row],[Date Notice of Complete Application Issued]], "")</f>
        <v/>
      </c>
      <c r="J373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3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3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34" s="74" t="str">
        <f>IF(Table1[[#This Row],[Was there an agreed upon decision date?]]="Yes",
    "Mutually agreed timeline",
    IF(ISNUMBER(Table1[[#This Row],[Total Active Review Days 
(without pauses)]]),
        IF(Table1[[#This Row],[Total Active Review Days 
(without pauses)]] &gt; Table1[[#This Row],[Deadline 
(Hidden Helper)]], "Yes", "No"),
    ""))</f>
        <v/>
      </c>
      <c r="N3734" s="8"/>
      <c r="O3734" s="8"/>
      <c r="BU3734"/>
      <c r="BV3734"/>
    </row>
    <row r="3735" spans="1:74" x14ac:dyDescent="0.25">
      <c r="A3735" s="18"/>
      <c r="B3735" s="20"/>
      <c r="C3735" s="72"/>
      <c r="D3735" s="19"/>
      <c r="E3735" s="20"/>
      <c r="F3735" s="20"/>
      <c r="G3735" s="19"/>
      <c r="H3735" s="19"/>
      <c r="I3735" s="76" t="str">
        <f>IF(AND(Table1[[#This Row],[Was this permit part of a consolidated review?]]="No", Table1[[#This Row],[Date Notice of Complete Application Issued]]&lt;&gt;"", Table1[[#This Row],[Date of Decision]]&lt;&gt;""), Table1[[#This Row],[Date of Decision]]-Table1[[#This Row],[Date Notice of Complete Application Issued]], "")</f>
        <v/>
      </c>
      <c r="J373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3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3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35" s="74" t="str">
        <f>IF(Table1[[#This Row],[Was there an agreed upon decision date?]]="Yes",
    "Mutually agreed timeline",
    IF(ISNUMBER(Table1[[#This Row],[Total Active Review Days 
(without pauses)]]),
        IF(Table1[[#This Row],[Total Active Review Days 
(without pauses)]] &gt; Table1[[#This Row],[Deadline 
(Hidden Helper)]], "Yes", "No"),
    ""))</f>
        <v/>
      </c>
      <c r="N3735" s="8"/>
      <c r="O3735" s="8"/>
      <c r="BU3735"/>
      <c r="BV3735"/>
    </row>
    <row r="3736" spans="1:74" x14ac:dyDescent="0.25">
      <c r="A3736" s="18"/>
      <c r="B3736" s="20"/>
      <c r="C3736" s="72"/>
      <c r="D3736" s="19"/>
      <c r="E3736" s="20"/>
      <c r="F3736" s="20"/>
      <c r="G3736" s="19"/>
      <c r="H3736" s="19"/>
      <c r="I3736" s="76" t="str">
        <f>IF(AND(Table1[[#This Row],[Was this permit part of a consolidated review?]]="No", Table1[[#This Row],[Date Notice of Complete Application Issued]]&lt;&gt;"", Table1[[#This Row],[Date of Decision]]&lt;&gt;""), Table1[[#This Row],[Date of Decision]]-Table1[[#This Row],[Date Notice of Complete Application Issued]], "")</f>
        <v/>
      </c>
      <c r="J373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3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3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36" s="74" t="str">
        <f>IF(Table1[[#This Row],[Was there an agreed upon decision date?]]="Yes",
    "Mutually agreed timeline",
    IF(ISNUMBER(Table1[[#This Row],[Total Active Review Days 
(without pauses)]]),
        IF(Table1[[#This Row],[Total Active Review Days 
(without pauses)]] &gt; Table1[[#This Row],[Deadline 
(Hidden Helper)]], "Yes", "No"),
    ""))</f>
        <v/>
      </c>
      <c r="N3736" s="8"/>
      <c r="O3736" s="8"/>
      <c r="BU3736"/>
      <c r="BV3736"/>
    </row>
    <row r="3737" spans="1:74" x14ac:dyDescent="0.25">
      <c r="A3737" s="18"/>
      <c r="B3737" s="20"/>
      <c r="C3737" s="72"/>
      <c r="D3737" s="19"/>
      <c r="E3737" s="20"/>
      <c r="F3737" s="20"/>
      <c r="G3737" s="19"/>
      <c r="H3737" s="19"/>
      <c r="I3737" s="76" t="str">
        <f>IF(AND(Table1[[#This Row],[Was this permit part of a consolidated review?]]="No", Table1[[#This Row],[Date Notice of Complete Application Issued]]&lt;&gt;"", Table1[[#This Row],[Date of Decision]]&lt;&gt;""), Table1[[#This Row],[Date of Decision]]-Table1[[#This Row],[Date Notice of Complete Application Issued]], "")</f>
        <v/>
      </c>
      <c r="J373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3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3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37" s="74" t="str">
        <f>IF(Table1[[#This Row],[Was there an agreed upon decision date?]]="Yes",
    "Mutually agreed timeline",
    IF(ISNUMBER(Table1[[#This Row],[Total Active Review Days 
(without pauses)]]),
        IF(Table1[[#This Row],[Total Active Review Days 
(without pauses)]] &gt; Table1[[#This Row],[Deadline 
(Hidden Helper)]], "Yes", "No"),
    ""))</f>
        <v/>
      </c>
      <c r="N3737" s="8"/>
      <c r="O3737" s="8"/>
      <c r="BU3737"/>
      <c r="BV3737"/>
    </row>
    <row r="3738" spans="1:74" x14ac:dyDescent="0.25">
      <c r="A3738" s="18"/>
      <c r="B3738" s="20"/>
      <c r="C3738" s="72"/>
      <c r="D3738" s="19"/>
      <c r="E3738" s="20"/>
      <c r="F3738" s="20"/>
      <c r="G3738" s="19"/>
      <c r="H3738" s="19"/>
      <c r="I3738" s="76" t="str">
        <f>IF(AND(Table1[[#This Row],[Was this permit part of a consolidated review?]]="No", Table1[[#This Row],[Date Notice of Complete Application Issued]]&lt;&gt;"", Table1[[#This Row],[Date of Decision]]&lt;&gt;""), Table1[[#This Row],[Date of Decision]]-Table1[[#This Row],[Date Notice of Complete Application Issued]], "")</f>
        <v/>
      </c>
      <c r="J373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3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3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38" s="74" t="str">
        <f>IF(Table1[[#This Row],[Was there an agreed upon decision date?]]="Yes",
    "Mutually agreed timeline",
    IF(ISNUMBER(Table1[[#This Row],[Total Active Review Days 
(without pauses)]]),
        IF(Table1[[#This Row],[Total Active Review Days 
(without pauses)]] &gt; Table1[[#This Row],[Deadline 
(Hidden Helper)]], "Yes", "No"),
    ""))</f>
        <v/>
      </c>
      <c r="N3738" s="8"/>
      <c r="O3738" s="8"/>
      <c r="BU3738"/>
      <c r="BV3738"/>
    </row>
    <row r="3739" spans="1:74" x14ac:dyDescent="0.25">
      <c r="A3739" s="18"/>
      <c r="B3739" s="20"/>
      <c r="C3739" s="72"/>
      <c r="D3739" s="19"/>
      <c r="E3739" s="20"/>
      <c r="F3739" s="20"/>
      <c r="G3739" s="19"/>
      <c r="H3739" s="19"/>
      <c r="I3739" s="76" t="str">
        <f>IF(AND(Table1[[#This Row],[Was this permit part of a consolidated review?]]="No", Table1[[#This Row],[Date Notice of Complete Application Issued]]&lt;&gt;"", Table1[[#This Row],[Date of Decision]]&lt;&gt;""), Table1[[#This Row],[Date of Decision]]-Table1[[#This Row],[Date Notice of Complete Application Issued]], "")</f>
        <v/>
      </c>
      <c r="J373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3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3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39" s="74" t="str">
        <f>IF(Table1[[#This Row],[Was there an agreed upon decision date?]]="Yes",
    "Mutually agreed timeline",
    IF(ISNUMBER(Table1[[#This Row],[Total Active Review Days 
(without pauses)]]),
        IF(Table1[[#This Row],[Total Active Review Days 
(without pauses)]] &gt; Table1[[#This Row],[Deadline 
(Hidden Helper)]], "Yes", "No"),
    ""))</f>
        <v/>
      </c>
      <c r="N3739" s="8"/>
      <c r="O3739" s="8"/>
      <c r="BU3739"/>
      <c r="BV3739"/>
    </row>
    <row r="3740" spans="1:74" x14ac:dyDescent="0.25">
      <c r="A3740" s="18"/>
      <c r="B3740" s="20"/>
      <c r="C3740" s="72"/>
      <c r="D3740" s="19"/>
      <c r="E3740" s="20"/>
      <c r="F3740" s="20"/>
      <c r="G3740" s="19"/>
      <c r="H3740" s="19"/>
      <c r="I3740" s="76" t="str">
        <f>IF(AND(Table1[[#This Row],[Was this permit part of a consolidated review?]]="No", Table1[[#This Row],[Date Notice of Complete Application Issued]]&lt;&gt;"", Table1[[#This Row],[Date of Decision]]&lt;&gt;""), Table1[[#This Row],[Date of Decision]]-Table1[[#This Row],[Date Notice of Complete Application Issued]], "")</f>
        <v/>
      </c>
      <c r="J374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4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4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40" s="74" t="str">
        <f>IF(Table1[[#This Row],[Was there an agreed upon decision date?]]="Yes",
    "Mutually agreed timeline",
    IF(ISNUMBER(Table1[[#This Row],[Total Active Review Days 
(without pauses)]]),
        IF(Table1[[#This Row],[Total Active Review Days 
(without pauses)]] &gt; Table1[[#This Row],[Deadline 
(Hidden Helper)]], "Yes", "No"),
    ""))</f>
        <v/>
      </c>
      <c r="N3740" s="8"/>
      <c r="O3740" s="8"/>
      <c r="BU3740"/>
      <c r="BV3740"/>
    </row>
    <row r="3741" spans="1:74" x14ac:dyDescent="0.25">
      <c r="A3741" s="18"/>
      <c r="B3741" s="20"/>
      <c r="C3741" s="72"/>
      <c r="D3741" s="19"/>
      <c r="E3741" s="20"/>
      <c r="F3741" s="20"/>
      <c r="G3741" s="19"/>
      <c r="H3741" s="19"/>
      <c r="I3741" s="76" t="str">
        <f>IF(AND(Table1[[#This Row],[Was this permit part of a consolidated review?]]="No", Table1[[#This Row],[Date Notice of Complete Application Issued]]&lt;&gt;"", Table1[[#This Row],[Date of Decision]]&lt;&gt;""), Table1[[#This Row],[Date of Decision]]-Table1[[#This Row],[Date Notice of Complete Application Issued]], "")</f>
        <v/>
      </c>
      <c r="J374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4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4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41" s="74" t="str">
        <f>IF(Table1[[#This Row],[Was there an agreed upon decision date?]]="Yes",
    "Mutually agreed timeline",
    IF(ISNUMBER(Table1[[#This Row],[Total Active Review Days 
(without pauses)]]),
        IF(Table1[[#This Row],[Total Active Review Days 
(without pauses)]] &gt; Table1[[#This Row],[Deadline 
(Hidden Helper)]], "Yes", "No"),
    ""))</f>
        <v/>
      </c>
      <c r="N3741" s="8"/>
      <c r="O3741" s="8"/>
      <c r="BU3741"/>
      <c r="BV3741"/>
    </row>
    <row r="3742" spans="1:74" x14ac:dyDescent="0.25">
      <c r="A3742" s="18"/>
      <c r="B3742" s="20"/>
      <c r="C3742" s="72"/>
      <c r="D3742" s="19"/>
      <c r="E3742" s="20"/>
      <c r="F3742" s="20"/>
      <c r="G3742" s="19"/>
      <c r="H3742" s="19"/>
      <c r="I3742" s="76" t="str">
        <f>IF(AND(Table1[[#This Row],[Was this permit part of a consolidated review?]]="No", Table1[[#This Row],[Date Notice of Complete Application Issued]]&lt;&gt;"", Table1[[#This Row],[Date of Decision]]&lt;&gt;""), Table1[[#This Row],[Date of Decision]]-Table1[[#This Row],[Date Notice of Complete Application Issued]], "")</f>
        <v/>
      </c>
      <c r="J374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4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4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42" s="74" t="str">
        <f>IF(Table1[[#This Row],[Was there an agreed upon decision date?]]="Yes",
    "Mutually agreed timeline",
    IF(ISNUMBER(Table1[[#This Row],[Total Active Review Days 
(without pauses)]]),
        IF(Table1[[#This Row],[Total Active Review Days 
(without pauses)]] &gt; Table1[[#This Row],[Deadline 
(Hidden Helper)]], "Yes", "No"),
    ""))</f>
        <v/>
      </c>
      <c r="N3742" s="8"/>
      <c r="O3742" s="8"/>
      <c r="BU3742"/>
      <c r="BV3742"/>
    </row>
    <row r="3743" spans="1:74" x14ac:dyDescent="0.25">
      <c r="A3743" s="18"/>
      <c r="B3743" s="20"/>
      <c r="C3743" s="72"/>
      <c r="D3743" s="19"/>
      <c r="E3743" s="20"/>
      <c r="F3743" s="20"/>
      <c r="G3743" s="19"/>
      <c r="H3743" s="19"/>
      <c r="I3743" s="76" t="str">
        <f>IF(AND(Table1[[#This Row],[Was this permit part of a consolidated review?]]="No", Table1[[#This Row],[Date Notice of Complete Application Issued]]&lt;&gt;"", Table1[[#This Row],[Date of Decision]]&lt;&gt;""), Table1[[#This Row],[Date of Decision]]-Table1[[#This Row],[Date Notice of Complete Application Issued]], "")</f>
        <v/>
      </c>
      <c r="J374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4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4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43" s="74" t="str">
        <f>IF(Table1[[#This Row],[Was there an agreed upon decision date?]]="Yes",
    "Mutually agreed timeline",
    IF(ISNUMBER(Table1[[#This Row],[Total Active Review Days 
(without pauses)]]),
        IF(Table1[[#This Row],[Total Active Review Days 
(without pauses)]] &gt; Table1[[#This Row],[Deadline 
(Hidden Helper)]], "Yes", "No"),
    ""))</f>
        <v/>
      </c>
      <c r="N3743" s="8"/>
      <c r="O3743" s="8"/>
      <c r="BU3743"/>
      <c r="BV3743"/>
    </row>
    <row r="3744" spans="1:74" x14ac:dyDescent="0.25">
      <c r="A3744" s="18"/>
      <c r="B3744" s="20"/>
      <c r="C3744" s="72"/>
      <c r="D3744" s="19"/>
      <c r="E3744" s="20"/>
      <c r="F3744" s="20"/>
      <c r="G3744" s="19"/>
      <c r="H3744" s="19"/>
      <c r="I3744" s="76" t="str">
        <f>IF(AND(Table1[[#This Row],[Was this permit part of a consolidated review?]]="No", Table1[[#This Row],[Date Notice of Complete Application Issued]]&lt;&gt;"", Table1[[#This Row],[Date of Decision]]&lt;&gt;""), Table1[[#This Row],[Date of Decision]]-Table1[[#This Row],[Date Notice of Complete Application Issued]], "")</f>
        <v/>
      </c>
      <c r="J374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4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4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44" s="74" t="str">
        <f>IF(Table1[[#This Row],[Was there an agreed upon decision date?]]="Yes",
    "Mutually agreed timeline",
    IF(ISNUMBER(Table1[[#This Row],[Total Active Review Days 
(without pauses)]]),
        IF(Table1[[#This Row],[Total Active Review Days 
(without pauses)]] &gt; Table1[[#This Row],[Deadline 
(Hidden Helper)]], "Yes", "No"),
    ""))</f>
        <v/>
      </c>
      <c r="N3744" s="8"/>
      <c r="O3744" s="8"/>
      <c r="BU3744"/>
      <c r="BV3744"/>
    </row>
    <row r="3745" spans="1:74" x14ac:dyDescent="0.25">
      <c r="A3745" s="18"/>
      <c r="B3745" s="20"/>
      <c r="C3745" s="72"/>
      <c r="D3745" s="19"/>
      <c r="E3745" s="20"/>
      <c r="F3745" s="20"/>
      <c r="G3745" s="19"/>
      <c r="H3745" s="19"/>
      <c r="I3745" s="76" t="str">
        <f>IF(AND(Table1[[#This Row],[Was this permit part of a consolidated review?]]="No", Table1[[#This Row],[Date Notice of Complete Application Issued]]&lt;&gt;"", Table1[[#This Row],[Date of Decision]]&lt;&gt;""), Table1[[#This Row],[Date of Decision]]-Table1[[#This Row],[Date Notice of Complete Application Issued]], "")</f>
        <v/>
      </c>
      <c r="J374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4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4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45" s="74" t="str">
        <f>IF(Table1[[#This Row],[Was there an agreed upon decision date?]]="Yes",
    "Mutually agreed timeline",
    IF(ISNUMBER(Table1[[#This Row],[Total Active Review Days 
(without pauses)]]),
        IF(Table1[[#This Row],[Total Active Review Days 
(without pauses)]] &gt; Table1[[#This Row],[Deadline 
(Hidden Helper)]], "Yes", "No"),
    ""))</f>
        <v/>
      </c>
      <c r="N3745" s="8"/>
      <c r="O3745" s="8"/>
      <c r="BU3745"/>
      <c r="BV3745"/>
    </row>
    <row r="3746" spans="1:74" x14ac:dyDescent="0.25">
      <c r="A3746" s="18"/>
      <c r="B3746" s="20"/>
      <c r="C3746" s="72"/>
      <c r="D3746" s="19"/>
      <c r="E3746" s="20"/>
      <c r="F3746" s="20"/>
      <c r="G3746" s="19"/>
      <c r="H3746" s="19"/>
      <c r="I3746" s="76" t="str">
        <f>IF(AND(Table1[[#This Row],[Was this permit part of a consolidated review?]]="No", Table1[[#This Row],[Date Notice of Complete Application Issued]]&lt;&gt;"", Table1[[#This Row],[Date of Decision]]&lt;&gt;""), Table1[[#This Row],[Date of Decision]]-Table1[[#This Row],[Date Notice of Complete Application Issued]], "")</f>
        <v/>
      </c>
      <c r="J374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4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4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46" s="74" t="str">
        <f>IF(Table1[[#This Row],[Was there an agreed upon decision date?]]="Yes",
    "Mutually agreed timeline",
    IF(ISNUMBER(Table1[[#This Row],[Total Active Review Days 
(without pauses)]]),
        IF(Table1[[#This Row],[Total Active Review Days 
(without pauses)]] &gt; Table1[[#This Row],[Deadline 
(Hidden Helper)]], "Yes", "No"),
    ""))</f>
        <v/>
      </c>
      <c r="N3746" s="8"/>
      <c r="O3746" s="8"/>
      <c r="BU3746"/>
      <c r="BV3746"/>
    </row>
    <row r="3747" spans="1:74" x14ac:dyDescent="0.25">
      <c r="A3747" s="18"/>
      <c r="B3747" s="20"/>
      <c r="C3747" s="72"/>
      <c r="D3747" s="19"/>
      <c r="E3747" s="20"/>
      <c r="F3747" s="20"/>
      <c r="G3747" s="19"/>
      <c r="H3747" s="19"/>
      <c r="I3747" s="76" t="str">
        <f>IF(AND(Table1[[#This Row],[Was this permit part of a consolidated review?]]="No", Table1[[#This Row],[Date Notice of Complete Application Issued]]&lt;&gt;"", Table1[[#This Row],[Date of Decision]]&lt;&gt;""), Table1[[#This Row],[Date of Decision]]-Table1[[#This Row],[Date Notice of Complete Application Issued]], "")</f>
        <v/>
      </c>
      <c r="J374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4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4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47" s="74" t="str">
        <f>IF(Table1[[#This Row],[Was there an agreed upon decision date?]]="Yes",
    "Mutually agreed timeline",
    IF(ISNUMBER(Table1[[#This Row],[Total Active Review Days 
(without pauses)]]),
        IF(Table1[[#This Row],[Total Active Review Days 
(without pauses)]] &gt; Table1[[#This Row],[Deadline 
(Hidden Helper)]], "Yes", "No"),
    ""))</f>
        <v/>
      </c>
      <c r="N3747" s="8"/>
      <c r="O3747" s="8"/>
      <c r="BU3747"/>
      <c r="BV3747"/>
    </row>
    <row r="3748" spans="1:74" x14ac:dyDescent="0.25">
      <c r="A3748" s="18"/>
      <c r="B3748" s="20"/>
      <c r="C3748" s="72"/>
      <c r="D3748" s="19"/>
      <c r="E3748" s="20"/>
      <c r="F3748" s="20"/>
      <c r="G3748" s="19"/>
      <c r="H3748" s="19"/>
      <c r="I3748" s="76" t="str">
        <f>IF(AND(Table1[[#This Row],[Was this permit part of a consolidated review?]]="No", Table1[[#This Row],[Date Notice of Complete Application Issued]]&lt;&gt;"", Table1[[#This Row],[Date of Decision]]&lt;&gt;""), Table1[[#This Row],[Date of Decision]]-Table1[[#This Row],[Date Notice of Complete Application Issued]], "")</f>
        <v/>
      </c>
      <c r="J374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4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4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48" s="74" t="str">
        <f>IF(Table1[[#This Row],[Was there an agreed upon decision date?]]="Yes",
    "Mutually agreed timeline",
    IF(ISNUMBER(Table1[[#This Row],[Total Active Review Days 
(without pauses)]]),
        IF(Table1[[#This Row],[Total Active Review Days 
(without pauses)]] &gt; Table1[[#This Row],[Deadline 
(Hidden Helper)]], "Yes", "No"),
    ""))</f>
        <v/>
      </c>
      <c r="N3748" s="8"/>
      <c r="O3748" s="8"/>
      <c r="BU3748"/>
      <c r="BV3748"/>
    </row>
    <row r="3749" spans="1:74" x14ac:dyDescent="0.25">
      <c r="A3749" s="18"/>
      <c r="B3749" s="20"/>
      <c r="C3749" s="72"/>
      <c r="D3749" s="19"/>
      <c r="E3749" s="20"/>
      <c r="F3749" s="20"/>
      <c r="G3749" s="19"/>
      <c r="H3749" s="19"/>
      <c r="I3749" s="76" t="str">
        <f>IF(AND(Table1[[#This Row],[Was this permit part of a consolidated review?]]="No", Table1[[#This Row],[Date Notice of Complete Application Issued]]&lt;&gt;"", Table1[[#This Row],[Date of Decision]]&lt;&gt;""), Table1[[#This Row],[Date of Decision]]-Table1[[#This Row],[Date Notice of Complete Application Issued]], "")</f>
        <v/>
      </c>
      <c r="J374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4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4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49" s="74" t="str">
        <f>IF(Table1[[#This Row],[Was there an agreed upon decision date?]]="Yes",
    "Mutually agreed timeline",
    IF(ISNUMBER(Table1[[#This Row],[Total Active Review Days 
(without pauses)]]),
        IF(Table1[[#This Row],[Total Active Review Days 
(without pauses)]] &gt; Table1[[#This Row],[Deadline 
(Hidden Helper)]], "Yes", "No"),
    ""))</f>
        <v/>
      </c>
      <c r="N3749" s="8"/>
      <c r="O3749" s="8"/>
      <c r="BU3749"/>
      <c r="BV3749"/>
    </row>
    <row r="3750" spans="1:74" x14ac:dyDescent="0.25">
      <c r="A3750" s="18"/>
      <c r="B3750" s="20"/>
      <c r="C3750" s="72"/>
      <c r="D3750" s="19"/>
      <c r="E3750" s="20"/>
      <c r="F3750" s="20"/>
      <c r="G3750" s="19"/>
      <c r="H3750" s="19"/>
      <c r="I3750" s="76" t="str">
        <f>IF(AND(Table1[[#This Row],[Was this permit part of a consolidated review?]]="No", Table1[[#This Row],[Date Notice of Complete Application Issued]]&lt;&gt;"", Table1[[#This Row],[Date of Decision]]&lt;&gt;""), Table1[[#This Row],[Date of Decision]]-Table1[[#This Row],[Date Notice of Complete Application Issued]], "")</f>
        <v/>
      </c>
      <c r="J375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5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5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50" s="74" t="str">
        <f>IF(Table1[[#This Row],[Was there an agreed upon decision date?]]="Yes",
    "Mutually agreed timeline",
    IF(ISNUMBER(Table1[[#This Row],[Total Active Review Days 
(without pauses)]]),
        IF(Table1[[#This Row],[Total Active Review Days 
(without pauses)]] &gt; Table1[[#This Row],[Deadline 
(Hidden Helper)]], "Yes", "No"),
    ""))</f>
        <v/>
      </c>
      <c r="N3750" s="8"/>
      <c r="O3750" s="8"/>
      <c r="BU3750"/>
      <c r="BV3750"/>
    </row>
    <row r="3751" spans="1:74" x14ac:dyDescent="0.25">
      <c r="A3751" s="18"/>
      <c r="B3751" s="20"/>
      <c r="C3751" s="72"/>
      <c r="D3751" s="19"/>
      <c r="E3751" s="20"/>
      <c r="F3751" s="20"/>
      <c r="G3751" s="19"/>
      <c r="H3751" s="19"/>
      <c r="I3751" s="76" t="str">
        <f>IF(AND(Table1[[#This Row],[Was this permit part of a consolidated review?]]="No", Table1[[#This Row],[Date Notice of Complete Application Issued]]&lt;&gt;"", Table1[[#This Row],[Date of Decision]]&lt;&gt;""), Table1[[#This Row],[Date of Decision]]-Table1[[#This Row],[Date Notice of Complete Application Issued]], "")</f>
        <v/>
      </c>
      <c r="J375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5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5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51" s="74" t="str">
        <f>IF(Table1[[#This Row],[Was there an agreed upon decision date?]]="Yes",
    "Mutually agreed timeline",
    IF(ISNUMBER(Table1[[#This Row],[Total Active Review Days 
(without pauses)]]),
        IF(Table1[[#This Row],[Total Active Review Days 
(without pauses)]] &gt; Table1[[#This Row],[Deadline 
(Hidden Helper)]], "Yes", "No"),
    ""))</f>
        <v/>
      </c>
      <c r="N3751" s="8"/>
      <c r="O3751" s="8"/>
      <c r="BU3751"/>
      <c r="BV3751"/>
    </row>
    <row r="3752" spans="1:74" x14ac:dyDescent="0.25">
      <c r="A3752" s="18"/>
      <c r="B3752" s="20"/>
      <c r="C3752" s="72"/>
      <c r="D3752" s="19"/>
      <c r="E3752" s="20"/>
      <c r="F3752" s="20"/>
      <c r="G3752" s="19"/>
      <c r="H3752" s="19"/>
      <c r="I3752" s="76" t="str">
        <f>IF(AND(Table1[[#This Row],[Was this permit part of a consolidated review?]]="No", Table1[[#This Row],[Date Notice of Complete Application Issued]]&lt;&gt;"", Table1[[#This Row],[Date of Decision]]&lt;&gt;""), Table1[[#This Row],[Date of Decision]]-Table1[[#This Row],[Date Notice of Complete Application Issued]], "")</f>
        <v/>
      </c>
      <c r="J375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5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5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52" s="74" t="str">
        <f>IF(Table1[[#This Row],[Was there an agreed upon decision date?]]="Yes",
    "Mutually agreed timeline",
    IF(ISNUMBER(Table1[[#This Row],[Total Active Review Days 
(without pauses)]]),
        IF(Table1[[#This Row],[Total Active Review Days 
(without pauses)]] &gt; Table1[[#This Row],[Deadline 
(Hidden Helper)]], "Yes", "No"),
    ""))</f>
        <v/>
      </c>
      <c r="N3752" s="8"/>
      <c r="O3752" s="8"/>
      <c r="BU3752"/>
      <c r="BV3752"/>
    </row>
    <row r="3753" spans="1:74" x14ac:dyDescent="0.25">
      <c r="A3753" s="18"/>
      <c r="B3753" s="20"/>
      <c r="C3753" s="72"/>
      <c r="D3753" s="19"/>
      <c r="E3753" s="20"/>
      <c r="F3753" s="20"/>
      <c r="G3753" s="19"/>
      <c r="H3753" s="19"/>
      <c r="I3753" s="76" t="str">
        <f>IF(AND(Table1[[#This Row],[Was this permit part of a consolidated review?]]="No", Table1[[#This Row],[Date Notice of Complete Application Issued]]&lt;&gt;"", Table1[[#This Row],[Date of Decision]]&lt;&gt;""), Table1[[#This Row],[Date of Decision]]-Table1[[#This Row],[Date Notice of Complete Application Issued]], "")</f>
        <v/>
      </c>
      <c r="J375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5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5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53" s="74" t="str">
        <f>IF(Table1[[#This Row],[Was there an agreed upon decision date?]]="Yes",
    "Mutually agreed timeline",
    IF(ISNUMBER(Table1[[#This Row],[Total Active Review Days 
(without pauses)]]),
        IF(Table1[[#This Row],[Total Active Review Days 
(without pauses)]] &gt; Table1[[#This Row],[Deadline 
(Hidden Helper)]], "Yes", "No"),
    ""))</f>
        <v/>
      </c>
      <c r="N3753" s="8"/>
      <c r="O3753" s="8"/>
      <c r="BU3753"/>
      <c r="BV3753"/>
    </row>
    <row r="3754" spans="1:74" x14ac:dyDescent="0.25">
      <c r="A3754" s="18"/>
      <c r="B3754" s="20"/>
      <c r="C3754" s="72"/>
      <c r="D3754" s="19"/>
      <c r="E3754" s="20"/>
      <c r="F3754" s="20"/>
      <c r="G3754" s="19"/>
      <c r="H3754" s="19"/>
      <c r="I3754" s="76" t="str">
        <f>IF(AND(Table1[[#This Row],[Was this permit part of a consolidated review?]]="No", Table1[[#This Row],[Date Notice of Complete Application Issued]]&lt;&gt;"", Table1[[#This Row],[Date of Decision]]&lt;&gt;""), Table1[[#This Row],[Date of Decision]]-Table1[[#This Row],[Date Notice of Complete Application Issued]], "")</f>
        <v/>
      </c>
      <c r="J375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5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5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54" s="74" t="str">
        <f>IF(Table1[[#This Row],[Was there an agreed upon decision date?]]="Yes",
    "Mutually agreed timeline",
    IF(ISNUMBER(Table1[[#This Row],[Total Active Review Days 
(without pauses)]]),
        IF(Table1[[#This Row],[Total Active Review Days 
(without pauses)]] &gt; Table1[[#This Row],[Deadline 
(Hidden Helper)]], "Yes", "No"),
    ""))</f>
        <v/>
      </c>
      <c r="N3754" s="8"/>
      <c r="O3754" s="8"/>
      <c r="BU3754"/>
      <c r="BV3754"/>
    </row>
    <row r="3755" spans="1:74" x14ac:dyDescent="0.25">
      <c r="A3755" s="18"/>
      <c r="B3755" s="20"/>
      <c r="C3755" s="72"/>
      <c r="D3755" s="19"/>
      <c r="E3755" s="20"/>
      <c r="F3755" s="20"/>
      <c r="G3755" s="19"/>
      <c r="H3755" s="19"/>
      <c r="I3755" s="76" t="str">
        <f>IF(AND(Table1[[#This Row],[Was this permit part of a consolidated review?]]="No", Table1[[#This Row],[Date Notice of Complete Application Issued]]&lt;&gt;"", Table1[[#This Row],[Date of Decision]]&lt;&gt;""), Table1[[#This Row],[Date of Decision]]-Table1[[#This Row],[Date Notice of Complete Application Issued]], "")</f>
        <v/>
      </c>
      <c r="J375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5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5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55" s="74" t="str">
        <f>IF(Table1[[#This Row],[Was there an agreed upon decision date?]]="Yes",
    "Mutually agreed timeline",
    IF(ISNUMBER(Table1[[#This Row],[Total Active Review Days 
(without pauses)]]),
        IF(Table1[[#This Row],[Total Active Review Days 
(without pauses)]] &gt; Table1[[#This Row],[Deadline 
(Hidden Helper)]], "Yes", "No"),
    ""))</f>
        <v/>
      </c>
      <c r="N3755" s="8"/>
      <c r="O3755" s="8"/>
      <c r="BU3755"/>
      <c r="BV3755"/>
    </row>
    <row r="3756" spans="1:74" x14ac:dyDescent="0.25">
      <c r="A3756" s="18"/>
      <c r="B3756" s="20"/>
      <c r="C3756" s="72"/>
      <c r="D3756" s="19"/>
      <c r="E3756" s="20"/>
      <c r="F3756" s="20"/>
      <c r="G3756" s="19"/>
      <c r="H3756" s="19"/>
      <c r="I3756" s="76" t="str">
        <f>IF(AND(Table1[[#This Row],[Was this permit part of a consolidated review?]]="No", Table1[[#This Row],[Date Notice of Complete Application Issued]]&lt;&gt;"", Table1[[#This Row],[Date of Decision]]&lt;&gt;""), Table1[[#This Row],[Date of Decision]]-Table1[[#This Row],[Date Notice of Complete Application Issued]], "")</f>
        <v/>
      </c>
      <c r="J375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5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5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56" s="74" t="str">
        <f>IF(Table1[[#This Row],[Was there an agreed upon decision date?]]="Yes",
    "Mutually agreed timeline",
    IF(ISNUMBER(Table1[[#This Row],[Total Active Review Days 
(without pauses)]]),
        IF(Table1[[#This Row],[Total Active Review Days 
(without pauses)]] &gt; Table1[[#This Row],[Deadline 
(Hidden Helper)]], "Yes", "No"),
    ""))</f>
        <v/>
      </c>
      <c r="N3756" s="8"/>
      <c r="O3756" s="8"/>
      <c r="BU3756"/>
      <c r="BV3756"/>
    </row>
    <row r="3757" spans="1:74" x14ac:dyDescent="0.25">
      <c r="A3757" s="18"/>
      <c r="B3757" s="20"/>
      <c r="C3757" s="72"/>
      <c r="D3757" s="19"/>
      <c r="E3757" s="20"/>
      <c r="F3757" s="20"/>
      <c r="G3757" s="19"/>
      <c r="H3757" s="19"/>
      <c r="I3757" s="76" t="str">
        <f>IF(AND(Table1[[#This Row],[Was this permit part of a consolidated review?]]="No", Table1[[#This Row],[Date Notice of Complete Application Issued]]&lt;&gt;"", Table1[[#This Row],[Date of Decision]]&lt;&gt;""), Table1[[#This Row],[Date of Decision]]-Table1[[#This Row],[Date Notice of Complete Application Issued]], "")</f>
        <v/>
      </c>
      <c r="J375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5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5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57" s="74" t="str">
        <f>IF(Table1[[#This Row],[Was there an agreed upon decision date?]]="Yes",
    "Mutually agreed timeline",
    IF(ISNUMBER(Table1[[#This Row],[Total Active Review Days 
(without pauses)]]),
        IF(Table1[[#This Row],[Total Active Review Days 
(without pauses)]] &gt; Table1[[#This Row],[Deadline 
(Hidden Helper)]], "Yes", "No"),
    ""))</f>
        <v/>
      </c>
      <c r="N3757" s="8"/>
      <c r="O3757" s="8"/>
      <c r="BU3757"/>
      <c r="BV3757"/>
    </row>
    <row r="3758" spans="1:74" x14ac:dyDescent="0.25">
      <c r="A3758" s="18"/>
      <c r="B3758" s="20"/>
      <c r="C3758" s="72"/>
      <c r="D3758" s="19"/>
      <c r="E3758" s="20"/>
      <c r="F3758" s="20"/>
      <c r="G3758" s="19"/>
      <c r="H3758" s="19"/>
      <c r="I3758" s="76" t="str">
        <f>IF(AND(Table1[[#This Row],[Was this permit part of a consolidated review?]]="No", Table1[[#This Row],[Date Notice of Complete Application Issued]]&lt;&gt;"", Table1[[#This Row],[Date of Decision]]&lt;&gt;""), Table1[[#This Row],[Date of Decision]]-Table1[[#This Row],[Date Notice of Complete Application Issued]], "")</f>
        <v/>
      </c>
      <c r="J375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5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5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58" s="74" t="str">
        <f>IF(Table1[[#This Row],[Was there an agreed upon decision date?]]="Yes",
    "Mutually agreed timeline",
    IF(ISNUMBER(Table1[[#This Row],[Total Active Review Days 
(without pauses)]]),
        IF(Table1[[#This Row],[Total Active Review Days 
(without pauses)]] &gt; Table1[[#This Row],[Deadline 
(Hidden Helper)]], "Yes", "No"),
    ""))</f>
        <v/>
      </c>
      <c r="N3758" s="8"/>
      <c r="O3758" s="8"/>
      <c r="BU3758"/>
      <c r="BV3758"/>
    </row>
    <row r="3759" spans="1:74" x14ac:dyDescent="0.25">
      <c r="A3759" s="18"/>
      <c r="B3759" s="20"/>
      <c r="C3759" s="72"/>
      <c r="D3759" s="19"/>
      <c r="E3759" s="20"/>
      <c r="F3759" s="20"/>
      <c r="G3759" s="19"/>
      <c r="H3759" s="19"/>
      <c r="I3759" s="76" t="str">
        <f>IF(AND(Table1[[#This Row],[Was this permit part of a consolidated review?]]="No", Table1[[#This Row],[Date Notice of Complete Application Issued]]&lt;&gt;"", Table1[[#This Row],[Date of Decision]]&lt;&gt;""), Table1[[#This Row],[Date of Decision]]-Table1[[#This Row],[Date Notice of Complete Application Issued]], "")</f>
        <v/>
      </c>
      <c r="J375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5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5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59" s="74" t="str">
        <f>IF(Table1[[#This Row],[Was there an agreed upon decision date?]]="Yes",
    "Mutually agreed timeline",
    IF(ISNUMBER(Table1[[#This Row],[Total Active Review Days 
(without pauses)]]),
        IF(Table1[[#This Row],[Total Active Review Days 
(without pauses)]] &gt; Table1[[#This Row],[Deadline 
(Hidden Helper)]], "Yes", "No"),
    ""))</f>
        <v/>
      </c>
      <c r="N3759" s="8"/>
      <c r="O3759" s="8"/>
      <c r="BU3759"/>
      <c r="BV3759"/>
    </row>
    <row r="3760" spans="1:74" x14ac:dyDescent="0.25">
      <c r="A3760" s="18"/>
      <c r="B3760" s="20"/>
      <c r="C3760" s="72"/>
      <c r="D3760" s="19"/>
      <c r="E3760" s="20"/>
      <c r="F3760" s="20"/>
      <c r="G3760" s="19"/>
      <c r="H3760" s="19"/>
      <c r="I3760" s="76" t="str">
        <f>IF(AND(Table1[[#This Row],[Was this permit part of a consolidated review?]]="No", Table1[[#This Row],[Date Notice of Complete Application Issued]]&lt;&gt;"", Table1[[#This Row],[Date of Decision]]&lt;&gt;""), Table1[[#This Row],[Date of Decision]]-Table1[[#This Row],[Date Notice of Complete Application Issued]], "")</f>
        <v/>
      </c>
      <c r="J376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6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6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60" s="74" t="str">
        <f>IF(Table1[[#This Row],[Was there an agreed upon decision date?]]="Yes",
    "Mutually agreed timeline",
    IF(ISNUMBER(Table1[[#This Row],[Total Active Review Days 
(without pauses)]]),
        IF(Table1[[#This Row],[Total Active Review Days 
(without pauses)]] &gt; Table1[[#This Row],[Deadline 
(Hidden Helper)]], "Yes", "No"),
    ""))</f>
        <v/>
      </c>
      <c r="N3760" s="8"/>
      <c r="O3760" s="8"/>
      <c r="BU3760"/>
      <c r="BV3760"/>
    </row>
    <row r="3761" spans="1:74" x14ac:dyDescent="0.25">
      <c r="A3761" s="18"/>
      <c r="B3761" s="20"/>
      <c r="C3761" s="72"/>
      <c r="D3761" s="19"/>
      <c r="E3761" s="20"/>
      <c r="F3761" s="20"/>
      <c r="G3761" s="19"/>
      <c r="H3761" s="19"/>
      <c r="I3761" s="76" t="str">
        <f>IF(AND(Table1[[#This Row],[Was this permit part of a consolidated review?]]="No", Table1[[#This Row],[Date Notice of Complete Application Issued]]&lt;&gt;"", Table1[[#This Row],[Date of Decision]]&lt;&gt;""), Table1[[#This Row],[Date of Decision]]-Table1[[#This Row],[Date Notice of Complete Application Issued]], "")</f>
        <v/>
      </c>
      <c r="J376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6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6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61" s="74" t="str">
        <f>IF(Table1[[#This Row],[Was there an agreed upon decision date?]]="Yes",
    "Mutually agreed timeline",
    IF(ISNUMBER(Table1[[#This Row],[Total Active Review Days 
(without pauses)]]),
        IF(Table1[[#This Row],[Total Active Review Days 
(without pauses)]] &gt; Table1[[#This Row],[Deadline 
(Hidden Helper)]], "Yes", "No"),
    ""))</f>
        <v/>
      </c>
      <c r="N3761" s="8"/>
      <c r="O3761" s="8"/>
      <c r="BU3761"/>
      <c r="BV3761"/>
    </row>
    <row r="3762" spans="1:74" x14ac:dyDescent="0.25">
      <c r="A3762" s="18"/>
      <c r="B3762" s="20"/>
      <c r="C3762" s="72"/>
      <c r="D3762" s="19"/>
      <c r="E3762" s="20"/>
      <c r="F3762" s="20"/>
      <c r="G3762" s="19"/>
      <c r="H3762" s="19"/>
      <c r="I3762" s="76" t="str">
        <f>IF(AND(Table1[[#This Row],[Was this permit part of a consolidated review?]]="No", Table1[[#This Row],[Date Notice of Complete Application Issued]]&lt;&gt;"", Table1[[#This Row],[Date of Decision]]&lt;&gt;""), Table1[[#This Row],[Date of Decision]]-Table1[[#This Row],[Date Notice of Complete Application Issued]], "")</f>
        <v/>
      </c>
      <c r="J376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6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6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62" s="74" t="str">
        <f>IF(Table1[[#This Row],[Was there an agreed upon decision date?]]="Yes",
    "Mutually agreed timeline",
    IF(ISNUMBER(Table1[[#This Row],[Total Active Review Days 
(without pauses)]]),
        IF(Table1[[#This Row],[Total Active Review Days 
(without pauses)]] &gt; Table1[[#This Row],[Deadline 
(Hidden Helper)]], "Yes", "No"),
    ""))</f>
        <v/>
      </c>
      <c r="N3762" s="8"/>
      <c r="O3762" s="8"/>
      <c r="BU3762"/>
      <c r="BV3762"/>
    </row>
    <row r="3763" spans="1:74" x14ac:dyDescent="0.25">
      <c r="A3763" s="18"/>
      <c r="B3763" s="20"/>
      <c r="C3763" s="72"/>
      <c r="D3763" s="19"/>
      <c r="E3763" s="20"/>
      <c r="F3763" s="20"/>
      <c r="G3763" s="19"/>
      <c r="H3763" s="19"/>
      <c r="I3763" s="76" t="str">
        <f>IF(AND(Table1[[#This Row],[Was this permit part of a consolidated review?]]="No", Table1[[#This Row],[Date Notice of Complete Application Issued]]&lt;&gt;"", Table1[[#This Row],[Date of Decision]]&lt;&gt;""), Table1[[#This Row],[Date of Decision]]-Table1[[#This Row],[Date Notice of Complete Application Issued]], "")</f>
        <v/>
      </c>
      <c r="J376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6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6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63" s="74" t="str">
        <f>IF(Table1[[#This Row],[Was there an agreed upon decision date?]]="Yes",
    "Mutually agreed timeline",
    IF(ISNUMBER(Table1[[#This Row],[Total Active Review Days 
(without pauses)]]),
        IF(Table1[[#This Row],[Total Active Review Days 
(without pauses)]] &gt; Table1[[#This Row],[Deadline 
(Hidden Helper)]], "Yes", "No"),
    ""))</f>
        <v/>
      </c>
      <c r="N3763" s="8"/>
      <c r="O3763" s="8"/>
      <c r="BU3763"/>
      <c r="BV3763"/>
    </row>
    <row r="3764" spans="1:74" x14ac:dyDescent="0.25">
      <c r="A3764" s="18"/>
      <c r="B3764" s="20"/>
      <c r="C3764" s="72"/>
      <c r="D3764" s="19"/>
      <c r="E3764" s="20"/>
      <c r="F3764" s="20"/>
      <c r="G3764" s="19"/>
      <c r="H3764" s="19"/>
      <c r="I3764" s="76" t="str">
        <f>IF(AND(Table1[[#This Row],[Was this permit part of a consolidated review?]]="No", Table1[[#This Row],[Date Notice of Complete Application Issued]]&lt;&gt;"", Table1[[#This Row],[Date of Decision]]&lt;&gt;""), Table1[[#This Row],[Date of Decision]]-Table1[[#This Row],[Date Notice of Complete Application Issued]], "")</f>
        <v/>
      </c>
      <c r="J376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6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6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64" s="74" t="str">
        <f>IF(Table1[[#This Row],[Was there an agreed upon decision date?]]="Yes",
    "Mutually agreed timeline",
    IF(ISNUMBER(Table1[[#This Row],[Total Active Review Days 
(without pauses)]]),
        IF(Table1[[#This Row],[Total Active Review Days 
(without pauses)]] &gt; Table1[[#This Row],[Deadline 
(Hidden Helper)]], "Yes", "No"),
    ""))</f>
        <v/>
      </c>
      <c r="N3764" s="8"/>
      <c r="O3764" s="8"/>
      <c r="BU3764"/>
      <c r="BV3764"/>
    </row>
    <row r="3765" spans="1:74" x14ac:dyDescent="0.25">
      <c r="A3765" s="18"/>
      <c r="B3765" s="20"/>
      <c r="C3765" s="72"/>
      <c r="D3765" s="19"/>
      <c r="E3765" s="20"/>
      <c r="F3765" s="20"/>
      <c r="G3765" s="19"/>
      <c r="H3765" s="19"/>
      <c r="I3765" s="76" t="str">
        <f>IF(AND(Table1[[#This Row],[Was this permit part of a consolidated review?]]="No", Table1[[#This Row],[Date Notice of Complete Application Issued]]&lt;&gt;"", Table1[[#This Row],[Date of Decision]]&lt;&gt;""), Table1[[#This Row],[Date of Decision]]-Table1[[#This Row],[Date Notice of Complete Application Issued]], "")</f>
        <v/>
      </c>
      <c r="J376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6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6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65" s="74" t="str">
        <f>IF(Table1[[#This Row],[Was there an agreed upon decision date?]]="Yes",
    "Mutually agreed timeline",
    IF(ISNUMBER(Table1[[#This Row],[Total Active Review Days 
(without pauses)]]),
        IF(Table1[[#This Row],[Total Active Review Days 
(without pauses)]] &gt; Table1[[#This Row],[Deadline 
(Hidden Helper)]], "Yes", "No"),
    ""))</f>
        <v/>
      </c>
      <c r="N3765" s="8"/>
      <c r="O3765" s="8"/>
      <c r="BU3765"/>
      <c r="BV3765"/>
    </row>
    <row r="3766" spans="1:74" x14ac:dyDescent="0.25">
      <c r="A3766" s="18"/>
      <c r="B3766" s="20"/>
      <c r="C3766" s="72"/>
      <c r="D3766" s="19"/>
      <c r="E3766" s="20"/>
      <c r="F3766" s="20"/>
      <c r="G3766" s="19"/>
      <c r="H3766" s="19"/>
      <c r="I3766" s="76" t="str">
        <f>IF(AND(Table1[[#This Row],[Was this permit part of a consolidated review?]]="No", Table1[[#This Row],[Date Notice of Complete Application Issued]]&lt;&gt;"", Table1[[#This Row],[Date of Decision]]&lt;&gt;""), Table1[[#This Row],[Date of Decision]]-Table1[[#This Row],[Date Notice of Complete Application Issued]], "")</f>
        <v/>
      </c>
      <c r="J376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6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6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66" s="74" t="str">
        <f>IF(Table1[[#This Row],[Was there an agreed upon decision date?]]="Yes",
    "Mutually agreed timeline",
    IF(ISNUMBER(Table1[[#This Row],[Total Active Review Days 
(without pauses)]]),
        IF(Table1[[#This Row],[Total Active Review Days 
(without pauses)]] &gt; Table1[[#This Row],[Deadline 
(Hidden Helper)]], "Yes", "No"),
    ""))</f>
        <v/>
      </c>
      <c r="N3766" s="8"/>
      <c r="O3766" s="8"/>
      <c r="BU3766"/>
      <c r="BV3766"/>
    </row>
    <row r="3767" spans="1:74" x14ac:dyDescent="0.25">
      <c r="A3767" s="18"/>
      <c r="B3767" s="20"/>
      <c r="C3767" s="72"/>
      <c r="D3767" s="19"/>
      <c r="E3767" s="20"/>
      <c r="F3767" s="20"/>
      <c r="G3767" s="19"/>
      <c r="H3767" s="19"/>
      <c r="I3767" s="76" t="str">
        <f>IF(AND(Table1[[#This Row],[Was this permit part of a consolidated review?]]="No", Table1[[#This Row],[Date Notice of Complete Application Issued]]&lt;&gt;"", Table1[[#This Row],[Date of Decision]]&lt;&gt;""), Table1[[#This Row],[Date of Decision]]-Table1[[#This Row],[Date Notice of Complete Application Issued]], "")</f>
        <v/>
      </c>
      <c r="J376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6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6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67" s="74" t="str">
        <f>IF(Table1[[#This Row],[Was there an agreed upon decision date?]]="Yes",
    "Mutually agreed timeline",
    IF(ISNUMBER(Table1[[#This Row],[Total Active Review Days 
(without pauses)]]),
        IF(Table1[[#This Row],[Total Active Review Days 
(without pauses)]] &gt; Table1[[#This Row],[Deadline 
(Hidden Helper)]], "Yes", "No"),
    ""))</f>
        <v/>
      </c>
      <c r="N3767" s="8"/>
      <c r="O3767" s="8"/>
      <c r="BU3767"/>
      <c r="BV3767"/>
    </row>
    <row r="3768" spans="1:74" x14ac:dyDescent="0.25">
      <c r="A3768" s="18"/>
      <c r="B3768" s="20"/>
      <c r="C3768" s="72"/>
      <c r="D3768" s="19"/>
      <c r="E3768" s="20"/>
      <c r="F3768" s="20"/>
      <c r="G3768" s="19"/>
      <c r="H3768" s="19"/>
      <c r="I3768" s="76" t="str">
        <f>IF(AND(Table1[[#This Row],[Was this permit part of a consolidated review?]]="No", Table1[[#This Row],[Date Notice of Complete Application Issued]]&lt;&gt;"", Table1[[#This Row],[Date of Decision]]&lt;&gt;""), Table1[[#This Row],[Date of Decision]]-Table1[[#This Row],[Date Notice of Complete Application Issued]], "")</f>
        <v/>
      </c>
      <c r="J376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6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6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68" s="74" t="str">
        <f>IF(Table1[[#This Row],[Was there an agreed upon decision date?]]="Yes",
    "Mutually agreed timeline",
    IF(ISNUMBER(Table1[[#This Row],[Total Active Review Days 
(without pauses)]]),
        IF(Table1[[#This Row],[Total Active Review Days 
(without pauses)]] &gt; Table1[[#This Row],[Deadline 
(Hidden Helper)]], "Yes", "No"),
    ""))</f>
        <v/>
      </c>
      <c r="N3768" s="8"/>
      <c r="O3768" s="8"/>
      <c r="BU3768"/>
      <c r="BV3768"/>
    </row>
    <row r="3769" spans="1:74" x14ac:dyDescent="0.25">
      <c r="A3769" s="18"/>
      <c r="B3769" s="20"/>
      <c r="C3769" s="72"/>
      <c r="D3769" s="19"/>
      <c r="E3769" s="20"/>
      <c r="F3769" s="20"/>
      <c r="G3769" s="19"/>
      <c r="H3769" s="19"/>
      <c r="I3769" s="76" t="str">
        <f>IF(AND(Table1[[#This Row],[Was this permit part of a consolidated review?]]="No", Table1[[#This Row],[Date Notice of Complete Application Issued]]&lt;&gt;"", Table1[[#This Row],[Date of Decision]]&lt;&gt;""), Table1[[#This Row],[Date of Decision]]-Table1[[#This Row],[Date Notice of Complete Application Issued]], "")</f>
        <v/>
      </c>
      <c r="J376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6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6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69" s="74" t="str">
        <f>IF(Table1[[#This Row],[Was there an agreed upon decision date?]]="Yes",
    "Mutually agreed timeline",
    IF(ISNUMBER(Table1[[#This Row],[Total Active Review Days 
(without pauses)]]),
        IF(Table1[[#This Row],[Total Active Review Days 
(without pauses)]] &gt; Table1[[#This Row],[Deadline 
(Hidden Helper)]], "Yes", "No"),
    ""))</f>
        <v/>
      </c>
      <c r="N3769" s="8"/>
      <c r="O3769" s="8"/>
      <c r="BU3769"/>
      <c r="BV3769"/>
    </row>
    <row r="3770" spans="1:74" x14ac:dyDescent="0.25">
      <c r="A3770" s="18"/>
      <c r="B3770" s="20"/>
      <c r="C3770" s="72"/>
      <c r="D3770" s="19"/>
      <c r="E3770" s="20"/>
      <c r="F3770" s="20"/>
      <c r="G3770" s="19"/>
      <c r="H3770" s="19"/>
      <c r="I3770" s="76" t="str">
        <f>IF(AND(Table1[[#This Row],[Was this permit part of a consolidated review?]]="No", Table1[[#This Row],[Date Notice of Complete Application Issued]]&lt;&gt;"", Table1[[#This Row],[Date of Decision]]&lt;&gt;""), Table1[[#This Row],[Date of Decision]]-Table1[[#This Row],[Date Notice of Complete Application Issued]], "")</f>
        <v/>
      </c>
      <c r="J377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7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7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70" s="74" t="str">
        <f>IF(Table1[[#This Row],[Was there an agreed upon decision date?]]="Yes",
    "Mutually agreed timeline",
    IF(ISNUMBER(Table1[[#This Row],[Total Active Review Days 
(without pauses)]]),
        IF(Table1[[#This Row],[Total Active Review Days 
(without pauses)]] &gt; Table1[[#This Row],[Deadline 
(Hidden Helper)]], "Yes", "No"),
    ""))</f>
        <v/>
      </c>
      <c r="N3770" s="8"/>
      <c r="O3770" s="8"/>
      <c r="BU3770"/>
      <c r="BV3770"/>
    </row>
    <row r="3771" spans="1:74" x14ac:dyDescent="0.25">
      <c r="A3771" s="18"/>
      <c r="B3771" s="20"/>
      <c r="C3771" s="72"/>
      <c r="D3771" s="19"/>
      <c r="E3771" s="20"/>
      <c r="F3771" s="20"/>
      <c r="G3771" s="19"/>
      <c r="H3771" s="19"/>
      <c r="I3771" s="76" t="str">
        <f>IF(AND(Table1[[#This Row],[Was this permit part of a consolidated review?]]="No", Table1[[#This Row],[Date Notice of Complete Application Issued]]&lt;&gt;"", Table1[[#This Row],[Date of Decision]]&lt;&gt;""), Table1[[#This Row],[Date of Decision]]-Table1[[#This Row],[Date Notice of Complete Application Issued]], "")</f>
        <v/>
      </c>
      <c r="J377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7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7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71" s="74" t="str">
        <f>IF(Table1[[#This Row],[Was there an agreed upon decision date?]]="Yes",
    "Mutually agreed timeline",
    IF(ISNUMBER(Table1[[#This Row],[Total Active Review Days 
(without pauses)]]),
        IF(Table1[[#This Row],[Total Active Review Days 
(without pauses)]] &gt; Table1[[#This Row],[Deadline 
(Hidden Helper)]], "Yes", "No"),
    ""))</f>
        <v/>
      </c>
      <c r="N3771" s="8"/>
      <c r="O3771" s="8"/>
      <c r="BU3771"/>
      <c r="BV3771"/>
    </row>
    <row r="3772" spans="1:74" x14ac:dyDescent="0.25">
      <c r="A3772" s="18"/>
      <c r="B3772" s="20"/>
      <c r="C3772" s="72"/>
      <c r="D3772" s="19"/>
      <c r="E3772" s="20"/>
      <c r="F3772" s="20"/>
      <c r="G3772" s="19"/>
      <c r="H3772" s="19"/>
      <c r="I3772" s="76" t="str">
        <f>IF(AND(Table1[[#This Row],[Was this permit part of a consolidated review?]]="No", Table1[[#This Row],[Date Notice of Complete Application Issued]]&lt;&gt;"", Table1[[#This Row],[Date of Decision]]&lt;&gt;""), Table1[[#This Row],[Date of Decision]]-Table1[[#This Row],[Date Notice of Complete Application Issued]], "")</f>
        <v/>
      </c>
      <c r="J377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7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7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72" s="74" t="str">
        <f>IF(Table1[[#This Row],[Was there an agreed upon decision date?]]="Yes",
    "Mutually agreed timeline",
    IF(ISNUMBER(Table1[[#This Row],[Total Active Review Days 
(without pauses)]]),
        IF(Table1[[#This Row],[Total Active Review Days 
(without pauses)]] &gt; Table1[[#This Row],[Deadline 
(Hidden Helper)]], "Yes", "No"),
    ""))</f>
        <v/>
      </c>
      <c r="N3772" s="8"/>
      <c r="O3772" s="8"/>
      <c r="BU3772"/>
      <c r="BV3772"/>
    </row>
    <row r="3773" spans="1:74" x14ac:dyDescent="0.25">
      <c r="A3773" s="18"/>
      <c r="B3773" s="20"/>
      <c r="C3773" s="72"/>
      <c r="D3773" s="19"/>
      <c r="E3773" s="20"/>
      <c r="F3773" s="20"/>
      <c r="G3773" s="19"/>
      <c r="H3773" s="19"/>
      <c r="I3773" s="76" t="str">
        <f>IF(AND(Table1[[#This Row],[Was this permit part of a consolidated review?]]="No", Table1[[#This Row],[Date Notice of Complete Application Issued]]&lt;&gt;"", Table1[[#This Row],[Date of Decision]]&lt;&gt;""), Table1[[#This Row],[Date of Decision]]-Table1[[#This Row],[Date Notice of Complete Application Issued]], "")</f>
        <v/>
      </c>
      <c r="J377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7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7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73" s="74" t="str">
        <f>IF(Table1[[#This Row],[Was there an agreed upon decision date?]]="Yes",
    "Mutually agreed timeline",
    IF(ISNUMBER(Table1[[#This Row],[Total Active Review Days 
(without pauses)]]),
        IF(Table1[[#This Row],[Total Active Review Days 
(without pauses)]] &gt; Table1[[#This Row],[Deadline 
(Hidden Helper)]], "Yes", "No"),
    ""))</f>
        <v/>
      </c>
      <c r="N3773" s="8"/>
      <c r="O3773" s="8"/>
      <c r="BU3773"/>
      <c r="BV3773"/>
    </row>
    <row r="3774" spans="1:74" x14ac:dyDescent="0.25">
      <c r="A3774" s="18"/>
      <c r="B3774" s="20"/>
      <c r="C3774" s="72"/>
      <c r="D3774" s="19"/>
      <c r="E3774" s="20"/>
      <c r="F3774" s="20"/>
      <c r="G3774" s="19"/>
      <c r="H3774" s="19"/>
      <c r="I3774" s="76" t="str">
        <f>IF(AND(Table1[[#This Row],[Was this permit part of a consolidated review?]]="No", Table1[[#This Row],[Date Notice of Complete Application Issued]]&lt;&gt;"", Table1[[#This Row],[Date of Decision]]&lt;&gt;""), Table1[[#This Row],[Date of Decision]]-Table1[[#This Row],[Date Notice of Complete Application Issued]], "")</f>
        <v/>
      </c>
      <c r="J377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7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7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74" s="74" t="str">
        <f>IF(Table1[[#This Row],[Was there an agreed upon decision date?]]="Yes",
    "Mutually agreed timeline",
    IF(ISNUMBER(Table1[[#This Row],[Total Active Review Days 
(without pauses)]]),
        IF(Table1[[#This Row],[Total Active Review Days 
(without pauses)]] &gt; Table1[[#This Row],[Deadline 
(Hidden Helper)]], "Yes", "No"),
    ""))</f>
        <v/>
      </c>
      <c r="N3774" s="8"/>
      <c r="O3774" s="8"/>
      <c r="BU3774"/>
      <c r="BV3774"/>
    </row>
    <row r="3775" spans="1:74" x14ac:dyDescent="0.25">
      <c r="A3775" s="18"/>
      <c r="B3775" s="20"/>
      <c r="C3775" s="72"/>
      <c r="D3775" s="19"/>
      <c r="E3775" s="20"/>
      <c r="F3775" s="20"/>
      <c r="G3775" s="19"/>
      <c r="H3775" s="19"/>
      <c r="I3775" s="76" t="str">
        <f>IF(AND(Table1[[#This Row],[Was this permit part of a consolidated review?]]="No", Table1[[#This Row],[Date Notice of Complete Application Issued]]&lt;&gt;"", Table1[[#This Row],[Date of Decision]]&lt;&gt;""), Table1[[#This Row],[Date of Decision]]-Table1[[#This Row],[Date Notice of Complete Application Issued]], "")</f>
        <v/>
      </c>
      <c r="J377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7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7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75" s="74" t="str">
        <f>IF(Table1[[#This Row],[Was there an agreed upon decision date?]]="Yes",
    "Mutually agreed timeline",
    IF(ISNUMBER(Table1[[#This Row],[Total Active Review Days 
(without pauses)]]),
        IF(Table1[[#This Row],[Total Active Review Days 
(without pauses)]] &gt; Table1[[#This Row],[Deadline 
(Hidden Helper)]], "Yes", "No"),
    ""))</f>
        <v/>
      </c>
      <c r="N3775" s="8"/>
      <c r="O3775" s="8"/>
      <c r="BU3775"/>
      <c r="BV3775"/>
    </row>
    <row r="3776" spans="1:74" x14ac:dyDescent="0.25">
      <c r="A3776" s="18"/>
      <c r="B3776" s="20"/>
      <c r="C3776" s="72"/>
      <c r="D3776" s="19"/>
      <c r="E3776" s="20"/>
      <c r="F3776" s="20"/>
      <c r="G3776" s="19"/>
      <c r="H3776" s="19"/>
      <c r="I3776" s="76" t="str">
        <f>IF(AND(Table1[[#This Row],[Was this permit part of a consolidated review?]]="No", Table1[[#This Row],[Date Notice of Complete Application Issued]]&lt;&gt;"", Table1[[#This Row],[Date of Decision]]&lt;&gt;""), Table1[[#This Row],[Date of Decision]]-Table1[[#This Row],[Date Notice of Complete Application Issued]], "")</f>
        <v/>
      </c>
      <c r="J377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7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7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76" s="74" t="str">
        <f>IF(Table1[[#This Row],[Was there an agreed upon decision date?]]="Yes",
    "Mutually agreed timeline",
    IF(ISNUMBER(Table1[[#This Row],[Total Active Review Days 
(without pauses)]]),
        IF(Table1[[#This Row],[Total Active Review Days 
(without pauses)]] &gt; Table1[[#This Row],[Deadline 
(Hidden Helper)]], "Yes", "No"),
    ""))</f>
        <v/>
      </c>
      <c r="N3776" s="8"/>
      <c r="O3776" s="8"/>
      <c r="BU3776"/>
      <c r="BV3776"/>
    </row>
    <row r="3777" spans="1:74" x14ac:dyDescent="0.25">
      <c r="A3777" s="18"/>
      <c r="B3777" s="20"/>
      <c r="C3777" s="72"/>
      <c r="D3777" s="19"/>
      <c r="E3777" s="20"/>
      <c r="F3777" s="20"/>
      <c r="G3777" s="19"/>
      <c r="H3777" s="19"/>
      <c r="I3777" s="76" t="str">
        <f>IF(AND(Table1[[#This Row],[Was this permit part of a consolidated review?]]="No", Table1[[#This Row],[Date Notice of Complete Application Issued]]&lt;&gt;"", Table1[[#This Row],[Date of Decision]]&lt;&gt;""), Table1[[#This Row],[Date of Decision]]-Table1[[#This Row],[Date Notice of Complete Application Issued]], "")</f>
        <v/>
      </c>
      <c r="J377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7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7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77" s="74" t="str">
        <f>IF(Table1[[#This Row],[Was there an agreed upon decision date?]]="Yes",
    "Mutually agreed timeline",
    IF(ISNUMBER(Table1[[#This Row],[Total Active Review Days 
(without pauses)]]),
        IF(Table1[[#This Row],[Total Active Review Days 
(without pauses)]] &gt; Table1[[#This Row],[Deadline 
(Hidden Helper)]], "Yes", "No"),
    ""))</f>
        <v/>
      </c>
      <c r="N3777" s="8"/>
      <c r="O3777" s="8"/>
      <c r="BU3777"/>
      <c r="BV3777"/>
    </row>
    <row r="3778" spans="1:74" x14ac:dyDescent="0.25">
      <c r="A3778" s="18"/>
      <c r="B3778" s="20"/>
      <c r="C3778" s="72"/>
      <c r="D3778" s="19"/>
      <c r="E3778" s="20"/>
      <c r="F3778" s="20"/>
      <c r="G3778" s="19"/>
      <c r="H3778" s="19"/>
      <c r="I3778" s="76" t="str">
        <f>IF(AND(Table1[[#This Row],[Was this permit part of a consolidated review?]]="No", Table1[[#This Row],[Date Notice of Complete Application Issued]]&lt;&gt;"", Table1[[#This Row],[Date of Decision]]&lt;&gt;""), Table1[[#This Row],[Date of Decision]]-Table1[[#This Row],[Date Notice of Complete Application Issued]], "")</f>
        <v/>
      </c>
      <c r="J377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7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7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78" s="74" t="str">
        <f>IF(Table1[[#This Row],[Was there an agreed upon decision date?]]="Yes",
    "Mutually agreed timeline",
    IF(ISNUMBER(Table1[[#This Row],[Total Active Review Days 
(without pauses)]]),
        IF(Table1[[#This Row],[Total Active Review Days 
(without pauses)]] &gt; Table1[[#This Row],[Deadline 
(Hidden Helper)]], "Yes", "No"),
    ""))</f>
        <v/>
      </c>
      <c r="N3778" s="8"/>
      <c r="O3778" s="8"/>
      <c r="BU3778"/>
      <c r="BV3778"/>
    </row>
    <row r="3779" spans="1:74" x14ac:dyDescent="0.25">
      <c r="A3779" s="18"/>
      <c r="B3779" s="20"/>
      <c r="C3779" s="72"/>
      <c r="D3779" s="19"/>
      <c r="E3779" s="20"/>
      <c r="F3779" s="20"/>
      <c r="G3779" s="19"/>
      <c r="H3779" s="19"/>
      <c r="I3779" s="76" t="str">
        <f>IF(AND(Table1[[#This Row],[Was this permit part of a consolidated review?]]="No", Table1[[#This Row],[Date Notice of Complete Application Issued]]&lt;&gt;"", Table1[[#This Row],[Date of Decision]]&lt;&gt;""), Table1[[#This Row],[Date of Decision]]-Table1[[#This Row],[Date Notice of Complete Application Issued]], "")</f>
        <v/>
      </c>
      <c r="J377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7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7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79" s="74" t="str">
        <f>IF(Table1[[#This Row],[Was there an agreed upon decision date?]]="Yes",
    "Mutually agreed timeline",
    IF(ISNUMBER(Table1[[#This Row],[Total Active Review Days 
(without pauses)]]),
        IF(Table1[[#This Row],[Total Active Review Days 
(without pauses)]] &gt; Table1[[#This Row],[Deadline 
(Hidden Helper)]], "Yes", "No"),
    ""))</f>
        <v/>
      </c>
      <c r="N3779" s="8"/>
      <c r="O3779" s="8"/>
      <c r="BU3779"/>
      <c r="BV3779"/>
    </row>
    <row r="3780" spans="1:74" x14ac:dyDescent="0.25">
      <c r="A3780" s="18"/>
      <c r="B3780" s="20"/>
      <c r="C3780" s="72"/>
      <c r="D3780" s="19"/>
      <c r="E3780" s="20"/>
      <c r="F3780" s="20"/>
      <c r="G3780" s="19"/>
      <c r="H3780" s="19"/>
      <c r="I3780" s="76" t="str">
        <f>IF(AND(Table1[[#This Row],[Was this permit part of a consolidated review?]]="No", Table1[[#This Row],[Date Notice of Complete Application Issued]]&lt;&gt;"", Table1[[#This Row],[Date of Decision]]&lt;&gt;""), Table1[[#This Row],[Date of Decision]]-Table1[[#This Row],[Date Notice of Complete Application Issued]], "")</f>
        <v/>
      </c>
      <c r="J378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8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8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80" s="74" t="str">
        <f>IF(Table1[[#This Row],[Was there an agreed upon decision date?]]="Yes",
    "Mutually agreed timeline",
    IF(ISNUMBER(Table1[[#This Row],[Total Active Review Days 
(without pauses)]]),
        IF(Table1[[#This Row],[Total Active Review Days 
(without pauses)]] &gt; Table1[[#This Row],[Deadline 
(Hidden Helper)]], "Yes", "No"),
    ""))</f>
        <v/>
      </c>
      <c r="N3780" s="8"/>
      <c r="O3780" s="8"/>
      <c r="BU3780"/>
      <c r="BV3780"/>
    </row>
    <row r="3781" spans="1:74" x14ac:dyDescent="0.25">
      <c r="A3781" s="18"/>
      <c r="B3781" s="20"/>
      <c r="C3781" s="72"/>
      <c r="D3781" s="19"/>
      <c r="E3781" s="20"/>
      <c r="F3781" s="20"/>
      <c r="G3781" s="19"/>
      <c r="H3781" s="19"/>
      <c r="I3781" s="76" t="str">
        <f>IF(AND(Table1[[#This Row],[Was this permit part of a consolidated review?]]="No", Table1[[#This Row],[Date Notice of Complete Application Issued]]&lt;&gt;"", Table1[[#This Row],[Date of Decision]]&lt;&gt;""), Table1[[#This Row],[Date of Decision]]-Table1[[#This Row],[Date Notice of Complete Application Issued]], "")</f>
        <v/>
      </c>
      <c r="J378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8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8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81" s="74" t="str">
        <f>IF(Table1[[#This Row],[Was there an agreed upon decision date?]]="Yes",
    "Mutually agreed timeline",
    IF(ISNUMBER(Table1[[#This Row],[Total Active Review Days 
(without pauses)]]),
        IF(Table1[[#This Row],[Total Active Review Days 
(without pauses)]] &gt; Table1[[#This Row],[Deadline 
(Hidden Helper)]], "Yes", "No"),
    ""))</f>
        <v/>
      </c>
      <c r="N3781" s="8"/>
      <c r="O3781" s="8"/>
      <c r="BU3781"/>
      <c r="BV3781"/>
    </row>
    <row r="3782" spans="1:74" x14ac:dyDescent="0.25">
      <c r="A3782" s="18"/>
      <c r="B3782" s="20"/>
      <c r="C3782" s="72"/>
      <c r="D3782" s="19"/>
      <c r="E3782" s="20"/>
      <c r="F3782" s="20"/>
      <c r="G3782" s="19"/>
      <c r="H3782" s="19"/>
      <c r="I3782" s="76" t="str">
        <f>IF(AND(Table1[[#This Row],[Was this permit part of a consolidated review?]]="No", Table1[[#This Row],[Date Notice of Complete Application Issued]]&lt;&gt;"", Table1[[#This Row],[Date of Decision]]&lt;&gt;""), Table1[[#This Row],[Date of Decision]]-Table1[[#This Row],[Date Notice of Complete Application Issued]], "")</f>
        <v/>
      </c>
      <c r="J378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8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8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82" s="74" t="str">
        <f>IF(Table1[[#This Row],[Was there an agreed upon decision date?]]="Yes",
    "Mutually agreed timeline",
    IF(ISNUMBER(Table1[[#This Row],[Total Active Review Days 
(without pauses)]]),
        IF(Table1[[#This Row],[Total Active Review Days 
(without pauses)]] &gt; Table1[[#This Row],[Deadline 
(Hidden Helper)]], "Yes", "No"),
    ""))</f>
        <v/>
      </c>
      <c r="N3782" s="8"/>
      <c r="O3782" s="8"/>
      <c r="BU3782"/>
      <c r="BV3782"/>
    </row>
    <row r="3783" spans="1:74" x14ac:dyDescent="0.25">
      <c r="A3783" s="18"/>
      <c r="B3783" s="20"/>
      <c r="C3783" s="72"/>
      <c r="D3783" s="19"/>
      <c r="E3783" s="20"/>
      <c r="F3783" s="20"/>
      <c r="G3783" s="19"/>
      <c r="H3783" s="19"/>
      <c r="I3783" s="76" t="str">
        <f>IF(AND(Table1[[#This Row],[Was this permit part of a consolidated review?]]="No", Table1[[#This Row],[Date Notice of Complete Application Issued]]&lt;&gt;"", Table1[[#This Row],[Date of Decision]]&lt;&gt;""), Table1[[#This Row],[Date of Decision]]-Table1[[#This Row],[Date Notice of Complete Application Issued]], "")</f>
        <v/>
      </c>
      <c r="J378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8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8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83" s="74" t="str">
        <f>IF(Table1[[#This Row],[Was there an agreed upon decision date?]]="Yes",
    "Mutually agreed timeline",
    IF(ISNUMBER(Table1[[#This Row],[Total Active Review Days 
(without pauses)]]),
        IF(Table1[[#This Row],[Total Active Review Days 
(without pauses)]] &gt; Table1[[#This Row],[Deadline 
(Hidden Helper)]], "Yes", "No"),
    ""))</f>
        <v/>
      </c>
      <c r="N3783" s="8"/>
      <c r="O3783" s="8"/>
      <c r="BU3783"/>
      <c r="BV3783"/>
    </row>
    <row r="3784" spans="1:74" x14ac:dyDescent="0.25">
      <c r="A3784" s="18"/>
      <c r="B3784" s="20"/>
      <c r="C3784" s="72"/>
      <c r="D3784" s="19"/>
      <c r="E3784" s="20"/>
      <c r="F3784" s="20"/>
      <c r="G3784" s="19"/>
      <c r="H3784" s="19"/>
      <c r="I3784" s="76" t="str">
        <f>IF(AND(Table1[[#This Row],[Was this permit part of a consolidated review?]]="No", Table1[[#This Row],[Date Notice of Complete Application Issued]]&lt;&gt;"", Table1[[#This Row],[Date of Decision]]&lt;&gt;""), Table1[[#This Row],[Date of Decision]]-Table1[[#This Row],[Date Notice of Complete Application Issued]], "")</f>
        <v/>
      </c>
      <c r="J378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8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8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84" s="74" t="str">
        <f>IF(Table1[[#This Row],[Was there an agreed upon decision date?]]="Yes",
    "Mutually agreed timeline",
    IF(ISNUMBER(Table1[[#This Row],[Total Active Review Days 
(without pauses)]]),
        IF(Table1[[#This Row],[Total Active Review Days 
(without pauses)]] &gt; Table1[[#This Row],[Deadline 
(Hidden Helper)]], "Yes", "No"),
    ""))</f>
        <v/>
      </c>
      <c r="N3784" s="8"/>
      <c r="O3784" s="8"/>
      <c r="BU3784"/>
      <c r="BV3784"/>
    </row>
    <row r="3785" spans="1:74" x14ac:dyDescent="0.25">
      <c r="A3785" s="18"/>
      <c r="B3785" s="20"/>
      <c r="C3785" s="72"/>
      <c r="D3785" s="19"/>
      <c r="E3785" s="20"/>
      <c r="F3785" s="20"/>
      <c r="G3785" s="19"/>
      <c r="H3785" s="19"/>
      <c r="I3785" s="76" t="str">
        <f>IF(AND(Table1[[#This Row],[Was this permit part of a consolidated review?]]="No", Table1[[#This Row],[Date Notice of Complete Application Issued]]&lt;&gt;"", Table1[[#This Row],[Date of Decision]]&lt;&gt;""), Table1[[#This Row],[Date of Decision]]-Table1[[#This Row],[Date Notice of Complete Application Issued]], "")</f>
        <v/>
      </c>
      <c r="J378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8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8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85" s="74" t="str">
        <f>IF(Table1[[#This Row],[Was there an agreed upon decision date?]]="Yes",
    "Mutually agreed timeline",
    IF(ISNUMBER(Table1[[#This Row],[Total Active Review Days 
(without pauses)]]),
        IF(Table1[[#This Row],[Total Active Review Days 
(without pauses)]] &gt; Table1[[#This Row],[Deadline 
(Hidden Helper)]], "Yes", "No"),
    ""))</f>
        <v/>
      </c>
      <c r="N3785" s="8"/>
      <c r="O3785" s="8"/>
      <c r="BU3785"/>
      <c r="BV3785"/>
    </row>
    <row r="3786" spans="1:74" x14ac:dyDescent="0.25">
      <c r="A3786" s="18"/>
      <c r="B3786" s="20"/>
      <c r="C3786" s="72"/>
      <c r="D3786" s="19"/>
      <c r="E3786" s="20"/>
      <c r="F3786" s="20"/>
      <c r="G3786" s="19"/>
      <c r="H3786" s="19"/>
      <c r="I3786" s="76" t="str">
        <f>IF(AND(Table1[[#This Row],[Was this permit part of a consolidated review?]]="No", Table1[[#This Row],[Date Notice of Complete Application Issued]]&lt;&gt;"", Table1[[#This Row],[Date of Decision]]&lt;&gt;""), Table1[[#This Row],[Date of Decision]]-Table1[[#This Row],[Date Notice of Complete Application Issued]], "")</f>
        <v/>
      </c>
      <c r="J378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8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8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86" s="74" t="str">
        <f>IF(Table1[[#This Row],[Was there an agreed upon decision date?]]="Yes",
    "Mutually agreed timeline",
    IF(ISNUMBER(Table1[[#This Row],[Total Active Review Days 
(without pauses)]]),
        IF(Table1[[#This Row],[Total Active Review Days 
(without pauses)]] &gt; Table1[[#This Row],[Deadline 
(Hidden Helper)]], "Yes", "No"),
    ""))</f>
        <v/>
      </c>
      <c r="N3786" s="8"/>
      <c r="O3786" s="8"/>
      <c r="BU3786"/>
      <c r="BV3786"/>
    </row>
    <row r="3787" spans="1:74" x14ac:dyDescent="0.25">
      <c r="A3787" s="18"/>
      <c r="B3787" s="20"/>
      <c r="C3787" s="72"/>
      <c r="D3787" s="19"/>
      <c r="E3787" s="20"/>
      <c r="F3787" s="20"/>
      <c r="G3787" s="19"/>
      <c r="H3787" s="19"/>
      <c r="I3787" s="76" t="str">
        <f>IF(AND(Table1[[#This Row],[Was this permit part of a consolidated review?]]="No", Table1[[#This Row],[Date Notice of Complete Application Issued]]&lt;&gt;"", Table1[[#This Row],[Date of Decision]]&lt;&gt;""), Table1[[#This Row],[Date of Decision]]-Table1[[#This Row],[Date Notice of Complete Application Issued]], "")</f>
        <v/>
      </c>
      <c r="J378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8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8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87" s="74" t="str">
        <f>IF(Table1[[#This Row],[Was there an agreed upon decision date?]]="Yes",
    "Mutually agreed timeline",
    IF(ISNUMBER(Table1[[#This Row],[Total Active Review Days 
(without pauses)]]),
        IF(Table1[[#This Row],[Total Active Review Days 
(without pauses)]] &gt; Table1[[#This Row],[Deadline 
(Hidden Helper)]], "Yes", "No"),
    ""))</f>
        <v/>
      </c>
      <c r="N3787" s="8"/>
      <c r="O3787" s="8"/>
      <c r="BU3787"/>
      <c r="BV3787"/>
    </row>
    <row r="3788" spans="1:74" x14ac:dyDescent="0.25">
      <c r="A3788" s="18"/>
      <c r="B3788" s="20"/>
      <c r="C3788" s="72"/>
      <c r="D3788" s="19"/>
      <c r="E3788" s="20"/>
      <c r="F3788" s="20"/>
      <c r="G3788" s="19"/>
      <c r="H3788" s="19"/>
      <c r="I3788" s="76" t="str">
        <f>IF(AND(Table1[[#This Row],[Was this permit part of a consolidated review?]]="No", Table1[[#This Row],[Date Notice of Complete Application Issued]]&lt;&gt;"", Table1[[#This Row],[Date of Decision]]&lt;&gt;""), Table1[[#This Row],[Date of Decision]]-Table1[[#This Row],[Date Notice of Complete Application Issued]], "")</f>
        <v/>
      </c>
      <c r="J378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8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8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88" s="74" t="str">
        <f>IF(Table1[[#This Row],[Was there an agreed upon decision date?]]="Yes",
    "Mutually agreed timeline",
    IF(ISNUMBER(Table1[[#This Row],[Total Active Review Days 
(without pauses)]]),
        IF(Table1[[#This Row],[Total Active Review Days 
(without pauses)]] &gt; Table1[[#This Row],[Deadline 
(Hidden Helper)]], "Yes", "No"),
    ""))</f>
        <v/>
      </c>
      <c r="N3788" s="8"/>
      <c r="O3788" s="8"/>
      <c r="BU3788"/>
      <c r="BV3788"/>
    </row>
    <row r="3789" spans="1:74" x14ac:dyDescent="0.25">
      <c r="A3789" s="18"/>
      <c r="B3789" s="20"/>
      <c r="C3789" s="72"/>
      <c r="D3789" s="19"/>
      <c r="E3789" s="20"/>
      <c r="F3789" s="20"/>
      <c r="G3789" s="19"/>
      <c r="H3789" s="19"/>
      <c r="I3789" s="76" t="str">
        <f>IF(AND(Table1[[#This Row],[Was this permit part of a consolidated review?]]="No", Table1[[#This Row],[Date Notice of Complete Application Issued]]&lt;&gt;"", Table1[[#This Row],[Date of Decision]]&lt;&gt;""), Table1[[#This Row],[Date of Decision]]-Table1[[#This Row],[Date Notice of Complete Application Issued]], "")</f>
        <v/>
      </c>
      <c r="J378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8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8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89" s="74" t="str">
        <f>IF(Table1[[#This Row],[Was there an agreed upon decision date?]]="Yes",
    "Mutually agreed timeline",
    IF(ISNUMBER(Table1[[#This Row],[Total Active Review Days 
(without pauses)]]),
        IF(Table1[[#This Row],[Total Active Review Days 
(without pauses)]] &gt; Table1[[#This Row],[Deadline 
(Hidden Helper)]], "Yes", "No"),
    ""))</f>
        <v/>
      </c>
      <c r="N3789" s="8"/>
      <c r="O3789" s="8"/>
      <c r="BU3789"/>
      <c r="BV3789"/>
    </row>
    <row r="3790" spans="1:74" x14ac:dyDescent="0.25">
      <c r="A3790" s="18"/>
      <c r="B3790" s="20"/>
      <c r="C3790" s="72"/>
      <c r="D3790" s="19"/>
      <c r="E3790" s="20"/>
      <c r="F3790" s="20"/>
      <c r="G3790" s="19"/>
      <c r="H3790" s="19"/>
      <c r="I3790" s="76" t="str">
        <f>IF(AND(Table1[[#This Row],[Was this permit part of a consolidated review?]]="No", Table1[[#This Row],[Date Notice of Complete Application Issued]]&lt;&gt;"", Table1[[#This Row],[Date of Decision]]&lt;&gt;""), Table1[[#This Row],[Date of Decision]]-Table1[[#This Row],[Date Notice of Complete Application Issued]], "")</f>
        <v/>
      </c>
      <c r="J379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9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9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90" s="74" t="str">
        <f>IF(Table1[[#This Row],[Was there an agreed upon decision date?]]="Yes",
    "Mutually agreed timeline",
    IF(ISNUMBER(Table1[[#This Row],[Total Active Review Days 
(without pauses)]]),
        IF(Table1[[#This Row],[Total Active Review Days 
(without pauses)]] &gt; Table1[[#This Row],[Deadline 
(Hidden Helper)]], "Yes", "No"),
    ""))</f>
        <v/>
      </c>
      <c r="N3790" s="8"/>
      <c r="O3790" s="8"/>
      <c r="BU3790"/>
      <c r="BV3790"/>
    </row>
    <row r="3791" spans="1:74" x14ac:dyDescent="0.25">
      <c r="A3791" s="18"/>
      <c r="B3791" s="20"/>
      <c r="C3791" s="72"/>
      <c r="D3791" s="19"/>
      <c r="E3791" s="20"/>
      <c r="F3791" s="20"/>
      <c r="G3791" s="19"/>
      <c r="H3791" s="19"/>
      <c r="I3791" s="76" t="str">
        <f>IF(AND(Table1[[#This Row],[Was this permit part of a consolidated review?]]="No", Table1[[#This Row],[Date Notice of Complete Application Issued]]&lt;&gt;"", Table1[[#This Row],[Date of Decision]]&lt;&gt;""), Table1[[#This Row],[Date of Decision]]-Table1[[#This Row],[Date Notice of Complete Application Issued]], "")</f>
        <v/>
      </c>
      <c r="J379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9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9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91" s="74" t="str">
        <f>IF(Table1[[#This Row],[Was there an agreed upon decision date?]]="Yes",
    "Mutually agreed timeline",
    IF(ISNUMBER(Table1[[#This Row],[Total Active Review Days 
(without pauses)]]),
        IF(Table1[[#This Row],[Total Active Review Days 
(without pauses)]] &gt; Table1[[#This Row],[Deadline 
(Hidden Helper)]], "Yes", "No"),
    ""))</f>
        <v/>
      </c>
      <c r="N3791" s="8"/>
      <c r="O3791" s="8"/>
      <c r="BU3791"/>
      <c r="BV3791"/>
    </row>
    <row r="3792" spans="1:74" x14ac:dyDescent="0.25">
      <c r="A3792" s="18"/>
      <c r="B3792" s="20"/>
      <c r="C3792" s="72"/>
      <c r="D3792" s="19"/>
      <c r="E3792" s="20"/>
      <c r="F3792" s="20"/>
      <c r="G3792" s="19"/>
      <c r="H3792" s="19"/>
      <c r="I3792" s="76" t="str">
        <f>IF(AND(Table1[[#This Row],[Was this permit part of a consolidated review?]]="No", Table1[[#This Row],[Date Notice of Complete Application Issued]]&lt;&gt;"", Table1[[#This Row],[Date of Decision]]&lt;&gt;""), Table1[[#This Row],[Date of Decision]]-Table1[[#This Row],[Date Notice of Complete Application Issued]], "")</f>
        <v/>
      </c>
      <c r="J379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9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9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92" s="74" t="str">
        <f>IF(Table1[[#This Row],[Was there an agreed upon decision date?]]="Yes",
    "Mutually agreed timeline",
    IF(ISNUMBER(Table1[[#This Row],[Total Active Review Days 
(without pauses)]]),
        IF(Table1[[#This Row],[Total Active Review Days 
(without pauses)]] &gt; Table1[[#This Row],[Deadline 
(Hidden Helper)]], "Yes", "No"),
    ""))</f>
        <v/>
      </c>
      <c r="N3792" s="8"/>
      <c r="O3792" s="8"/>
      <c r="BU3792"/>
      <c r="BV3792"/>
    </row>
    <row r="3793" spans="1:74" x14ac:dyDescent="0.25">
      <c r="A3793" s="18"/>
      <c r="B3793" s="20"/>
      <c r="C3793" s="72"/>
      <c r="D3793" s="19"/>
      <c r="E3793" s="20"/>
      <c r="F3793" s="20"/>
      <c r="G3793" s="19"/>
      <c r="H3793" s="19"/>
      <c r="I3793" s="76" t="str">
        <f>IF(AND(Table1[[#This Row],[Was this permit part of a consolidated review?]]="No", Table1[[#This Row],[Date Notice of Complete Application Issued]]&lt;&gt;"", Table1[[#This Row],[Date of Decision]]&lt;&gt;""), Table1[[#This Row],[Date of Decision]]-Table1[[#This Row],[Date Notice of Complete Application Issued]], "")</f>
        <v/>
      </c>
      <c r="J379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9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9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93" s="74" t="str">
        <f>IF(Table1[[#This Row],[Was there an agreed upon decision date?]]="Yes",
    "Mutually agreed timeline",
    IF(ISNUMBER(Table1[[#This Row],[Total Active Review Days 
(without pauses)]]),
        IF(Table1[[#This Row],[Total Active Review Days 
(without pauses)]] &gt; Table1[[#This Row],[Deadline 
(Hidden Helper)]], "Yes", "No"),
    ""))</f>
        <v/>
      </c>
      <c r="N3793" s="8"/>
      <c r="O3793" s="8"/>
      <c r="BU3793"/>
      <c r="BV3793"/>
    </row>
    <row r="3794" spans="1:74" x14ac:dyDescent="0.25">
      <c r="A3794" s="18"/>
      <c r="B3794" s="20"/>
      <c r="C3794" s="72"/>
      <c r="D3794" s="19"/>
      <c r="E3794" s="20"/>
      <c r="F3794" s="20"/>
      <c r="G3794" s="19"/>
      <c r="H3794" s="19"/>
      <c r="I3794" s="76" t="str">
        <f>IF(AND(Table1[[#This Row],[Was this permit part of a consolidated review?]]="No", Table1[[#This Row],[Date Notice of Complete Application Issued]]&lt;&gt;"", Table1[[#This Row],[Date of Decision]]&lt;&gt;""), Table1[[#This Row],[Date of Decision]]-Table1[[#This Row],[Date Notice of Complete Application Issued]], "")</f>
        <v/>
      </c>
      <c r="J379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9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9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94" s="74" t="str">
        <f>IF(Table1[[#This Row],[Was there an agreed upon decision date?]]="Yes",
    "Mutually agreed timeline",
    IF(ISNUMBER(Table1[[#This Row],[Total Active Review Days 
(without pauses)]]),
        IF(Table1[[#This Row],[Total Active Review Days 
(without pauses)]] &gt; Table1[[#This Row],[Deadline 
(Hidden Helper)]], "Yes", "No"),
    ""))</f>
        <v/>
      </c>
      <c r="N3794" s="8"/>
      <c r="O3794" s="8"/>
      <c r="BU3794"/>
      <c r="BV3794"/>
    </row>
    <row r="3795" spans="1:74" x14ac:dyDescent="0.25">
      <c r="A3795" s="18"/>
      <c r="B3795" s="20"/>
      <c r="C3795" s="72"/>
      <c r="D3795" s="19"/>
      <c r="E3795" s="20"/>
      <c r="F3795" s="20"/>
      <c r="G3795" s="19"/>
      <c r="H3795" s="19"/>
      <c r="I3795" s="76" t="str">
        <f>IF(AND(Table1[[#This Row],[Was this permit part of a consolidated review?]]="No", Table1[[#This Row],[Date Notice of Complete Application Issued]]&lt;&gt;"", Table1[[#This Row],[Date of Decision]]&lt;&gt;""), Table1[[#This Row],[Date of Decision]]-Table1[[#This Row],[Date Notice of Complete Application Issued]], "")</f>
        <v/>
      </c>
      <c r="J379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9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9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95" s="74" t="str">
        <f>IF(Table1[[#This Row],[Was there an agreed upon decision date?]]="Yes",
    "Mutually agreed timeline",
    IF(ISNUMBER(Table1[[#This Row],[Total Active Review Days 
(without pauses)]]),
        IF(Table1[[#This Row],[Total Active Review Days 
(without pauses)]] &gt; Table1[[#This Row],[Deadline 
(Hidden Helper)]], "Yes", "No"),
    ""))</f>
        <v/>
      </c>
      <c r="N3795" s="8"/>
      <c r="O3795" s="8"/>
      <c r="BU3795"/>
      <c r="BV3795"/>
    </row>
    <row r="3796" spans="1:74" x14ac:dyDescent="0.25">
      <c r="A3796" s="18"/>
      <c r="B3796" s="20"/>
      <c r="C3796" s="72"/>
      <c r="D3796" s="19"/>
      <c r="E3796" s="20"/>
      <c r="F3796" s="20"/>
      <c r="G3796" s="19"/>
      <c r="H3796" s="19"/>
      <c r="I3796" s="76" t="str">
        <f>IF(AND(Table1[[#This Row],[Was this permit part of a consolidated review?]]="No", Table1[[#This Row],[Date Notice of Complete Application Issued]]&lt;&gt;"", Table1[[#This Row],[Date of Decision]]&lt;&gt;""), Table1[[#This Row],[Date of Decision]]-Table1[[#This Row],[Date Notice of Complete Application Issued]], "")</f>
        <v/>
      </c>
      <c r="J379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9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9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96" s="74" t="str">
        <f>IF(Table1[[#This Row],[Was there an agreed upon decision date?]]="Yes",
    "Mutually agreed timeline",
    IF(ISNUMBER(Table1[[#This Row],[Total Active Review Days 
(without pauses)]]),
        IF(Table1[[#This Row],[Total Active Review Days 
(without pauses)]] &gt; Table1[[#This Row],[Deadline 
(Hidden Helper)]], "Yes", "No"),
    ""))</f>
        <v/>
      </c>
      <c r="N3796" s="8"/>
      <c r="O3796" s="8"/>
      <c r="BU3796"/>
      <c r="BV3796"/>
    </row>
    <row r="3797" spans="1:74" x14ac:dyDescent="0.25">
      <c r="A3797" s="18"/>
      <c r="B3797" s="20"/>
      <c r="C3797" s="72"/>
      <c r="D3797" s="19"/>
      <c r="E3797" s="20"/>
      <c r="F3797" s="20"/>
      <c r="G3797" s="19"/>
      <c r="H3797" s="19"/>
      <c r="I3797" s="76" t="str">
        <f>IF(AND(Table1[[#This Row],[Was this permit part of a consolidated review?]]="No", Table1[[#This Row],[Date Notice of Complete Application Issued]]&lt;&gt;"", Table1[[#This Row],[Date of Decision]]&lt;&gt;""), Table1[[#This Row],[Date of Decision]]-Table1[[#This Row],[Date Notice of Complete Application Issued]], "")</f>
        <v/>
      </c>
      <c r="J379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9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9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97" s="74" t="str">
        <f>IF(Table1[[#This Row],[Was there an agreed upon decision date?]]="Yes",
    "Mutually agreed timeline",
    IF(ISNUMBER(Table1[[#This Row],[Total Active Review Days 
(without pauses)]]),
        IF(Table1[[#This Row],[Total Active Review Days 
(without pauses)]] &gt; Table1[[#This Row],[Deadline 
(Hidden Helper)]], "Yes", "No"),
    ""))</f>
        <v/>
      </c>
      <c r="N3797" s="8"/>
      <c r="O3797" s="8"/>
      <c r="BU3797"/>
      <c r="BV3797"/>
    </row>
    <row r="3798" spans="1:74" x14ac:dyDescent="0.25">
      <c r="A3798" s="18"/>
      <c r="B3798" s="20"/>
      <c r="C3798" s="72"/>
      <c r="D3798" s="19"/>
      <c r="E3798" s="20"/>
      <c r="F3798" s="20"/>
      <c r="G3798" s="19"/>
      <c r="H3798" s="19"/>
      <c r="I3798" s="76" t="str">
        <f>IF(AND(Table1[[#This Row],[Was this permit part of a consolidated review?]]="No", Table1[[#This Row],[Date Notice of Complete Application Issued]]&lt;&gt;"", Table1[[#This Row],[Date of Decision]]&lt;&gt;""), Table1[[#This Row],[Date of Decision]]-Table1[[#This Row],[Date Notice of Complete Application Issued]], "")</f>
        <v/>
      </c>
      <c r="J379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9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9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98" s="74" t="str">
        <f>IF(Table1[[#This Row],[Was there an agreed upon decision date?]]="Yes",
    "Mutually agreed timeline",
    IF(ISNUMBER(Table1[[#This Row],[Total Active Review Days 
(without pauses)]]),
        IF(Table1[[#This Row],[Total Active Review Days 
(without pauses)]] &gt; Table1[[#This Row],[Deadline 
(Hidden Helper)]], "Yes", "No"),
    ""))</f>
        <v/>
      </c>
      <c r="N3798" s="8"/>
      <c r="O3798" s="8"/>
      <c r="BU3798"/>
      <c r="BV3798"/>
    </row>
    <row r="3799" spans="1:74" x14ac:dyDescent="0.25">
      <c r="A3799" s="18"/>
      <c r="B3799" s="20"/>
      <c r="C3799" s="72"/>
      <c r="D3799" s="19"/>
      <c r="E3799" s="20"/>
      <c r="F3799" s="20"/>
      <c r="G3799" s="19"/>
      <c r="H3799" s="19"/>
      <c r="I3799" s="76" t="str">
        <f>IF(AND(Table1[[#This Row],[Was this permit part of a consolidated review?]]="No", Table1[[#This Row],[Date Notice of Complete Application Issued]]&lt;&gt;"", Table1[[#This Row],[Date of Decision]]&lt;&gt;""), Table1[[#This Row],[Date of Decision]]-Table1[[#This Row],[Date Notice of Complete Application Issued]], "")</f>
        <v/>
      </c>
      <c r="J379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79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79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799" s="74" t="str">
        <f>IF(Table1[[#This Row],[Was there an agreed upon decision date?]]="Yes",
    "Mutually agreed timeline",
    IF(ISNUMBER(Table1[[#This Row],[Total Active Review Days 
(without pauses)]]),
        IF(Table1[[#This Row],[Total Active Review Days 
(without pauses)]] &gt; Table1[[#This Row],[Deadline 
(Hidden Helper)]], "Yes", "No"),
    ""))</f>
        <v/>
      </c>
      <c r="N3799" s="8"/>
      <c r="O3799" s="8"/>
      <c r="BU3799"/>
      <c r="BV3799"/>
    </row>
    <row r="3800" spans="1:74" x14ac:dyDescent="0.25">
      <c r="A3800" s="18"/>
      <c r="B3800" s="20"/>
      <c r="C3800" s="72"/>
      <c r="D3800" s="19"/>
      <c r="E3800" s="20"/>
      <c r="F3800" s="20"/>
      <c r="G3800" s="19"/>
      <c r="H3800" s="19"/>
      <c r="I3800" s="76" t="str">
        <f>IF(AND(Table1[[#This Row],[Was this permit part of a consolidated review?]]="No", Table1[[#This Row],[Date Notice of Complete Application Issued]]&lt;&gt;"", Table1[[#This Row],[Date of Decision]]&lt;&gt;""), Table1[[#This Row],[Date of Decision]]-Table1[[#This Row],[Date Notice of Complete Application Issued]], "")</f>
        <v/>
      </c>
      <c r="J380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0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0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00" s="74" t="str">
        <f>IF(Table1[[#This Row],[Was there an agreed upon decision date?]]="Yes",
    "Mutually agreed timeline",
    IF(ISNUMBER(Table1[[#This Row],[Total Active Review Days 
(without pauses)]]),
        IF(Table1[[#This Row],[Total Active Review Days 
(without pauses)]] &gt; Table1[[#This Row],[Deadline 
(Hidden Helper)]], "Yes", "No"),
    ""))</f>
        <v/>
      </c>
      <c r="N3800" s="8"/>
      <c r="O3800" s="8"/>
      <c r="BU3800"/>
      <c r="BV3800"/>
    </row>
    <row r="3801" spans="1:74" x14ac:dyDescent="0.25">
      <c r="A3801" s="18"/>
      <c r="B3801" s="20"/>
      <c r="C3801" s="72"/>
      <c r="D3801" s="19"/>
      <c r="E3801" s="20"/>
      <c r="F3801" s="20"/>
      <c r="G3801" s="19"/>
      <c r="H3801" s="19"/>
      <c r="I3801" s="76" t="str">
        <f>IF(AND(Table1[[#This Row],[Was this permit part of a consolidated review?]]="No", Table1[[#This Row],[Date Notice of Complete Application Issued]]&lt;&gt;"", Table1[[#This Row],[Date of Decision]]&lt;&gt;""), Table1[[#This Row],[Date of Decision]]-Table1[[#This Row],[Date Notice of Complete Application Issued]], "")</f>
        <v/>
      </c>
      <c r="J380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0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0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01" s="74" t="str">
        <f>IF(Table1[[#This Row],[Was there an agreed upon decision date?]]="Yes",
    "Mutually agreed timeline",
    IF(ISNUMBER(Table1[[#This Row],[Total Active Review Days 
(without pauses)]]),
        IF(Table1[[#This Row],[Total Active Review Days 
(without pauses)]] &gt; Table1[[#This Row],[Deadline 
(Hidden Helper)]], "Yes", "No"),
    ""))</f>
        <v/>
      </c>
      <c r="N3801" s="8"/>
      <c r="O3801" s="8"/>
      <c r="BU3801"/>
      <c r="BV3801"/>
    </row>
    <row r="3802" spans="1:74" x14ac:dyDescent="0.25">
      <c r="A3802" s="18"/>
      <c r="B3802" s="20"/>
      <c r="C3802" s="72"/>
      <c r="D3802" s="19"/>
      <c r="E3802" s="20"/>
      <c r="F3802" s="20"/>
      <c r="G3802" s="19"/>
      <c r="H3802" s="19"/>
      <c r="I3802" s="76" t="str">
        <f>IF(AND(Table1[[#This Row],[Was this permit part of a consolidated review?]]="No", Table1[[#This Row],[Date Notice of Complete Application Issued]]&lt;&gt;"", Table1[[#This Row],[Date of Decision]]&lt;&gt;""), Table1[[#This Row],[Date of Decision]]-Table1[[#This Row],[Date Notice of Complete Application Issued]], "")</f>
        <v/>
      </c>
      <c r="J380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0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0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02" s="74" t="str">
        <f>IF(Table1[[#This Row],[Was there an agreed upon decision date?]]="Yes",
    "Mutually agreed timeline",
    IF(ISNUMBER(Table1[[#This Row],[Total Active Review Days 
(without pauses)]]),
        IF(Table1[[#This Row],[Total Active Review Days 
(without pauses)]] &gt; Table1[[#This Row],[Deadline 
(Hidden Helper)]], "Yes", "No"),
    ""))</f>
        <v/>
      </c>
      <c r="N3802" s="8"/>
      <c r="O3802" s="8"/>
      <c r="BU3802"/>
      <c r="BV3802"/>
    </row>
    <row r="3803" spans="1:74" x14ac:dyDescent="0.25">
      <c r="A3803" s="18"/>
      <c r="B3803" s="20"/>
      <c r="C3803" s="72"/>
      <c r="D3803" s="19"/>
      <c r="E3803" s="20"/>
      <c r="F3803" s="20"/>
      <c r="G3803" s="19"/>
      <c r="H3803" s="19"/>
      <c r="I3803" s="76" t="str">
        <f>IF(AND(Table1[[#This Row],[Was this permit part of a consolidated review?]]="No", Table1[[#This Row],[Date Notice of Complete Application Issued]]&lt;&gt;"", Table1[[#This Row],[Date of Decision]]&lt;&gt;""), Table1[[#This Row],[Date of Decision]]-Table1[[#This Row],[Date Notice of Complete Application Issued]], "")</f>
        <v/>
      </c>
      <c r="J380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0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0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03" s="74" t="str">
        <f>IF(Table1[[#This Row],[Was there an agreed upon decision date?]]="Yes",
    "Mutually agreed timeline",
    IF(ISNUMBER(Table1[[#This Row],[Total Active Review Days 
(without pauses)]]),
        IF(Table1[[#This Row],[Total Active Review Days 
(without pauses)]] &gt; Table1[[#This Row],[Deadline 
(Hidden Helper)]], "Yes", "No"),
    ""))</f>
        <v/>
      </c>
      <c r="N3803" s="8"/>
      <c r="O3803" s="8"/>
      <c r="BU3803"/>
      <c r="BV3803"/>
    </row>
    <row r="3804" spans="1:74" x14ac:dyDescent="0.25">
      <c r="A3804" s="18"/>
      <c r="B3804" s="20"/>
      <c r="C3804" s="72"/>
      <c r="D3804" s="19"/>
      <c r="E3804" s="20"/>
      <c r="F3804" s="20"/>
      <c r="G3804" s="19"/>
      <c r="H3804" s="19"/>
      <c r="I3804" s="76" t="str">
        <f>IF(AND(Table1[[#This Row],[Was this permit part of a consolidated review?]]="No", Table1[[#This Row],[Date Notice of Complete Application Issued]]&lt;&gt;"", Table1[[#This Row],[Date of Decision]]&lt;&gt;""), Table1[[#This Row],[Date of Decision]]-Table1[[#This Row],[Date Notice of Complete Application Issued]], "")</f>
        <v/>
      </c>
      <c r="J380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0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0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04" s="74" t="str">
        <f>IF(Table1[[#This Row],[Was there an agreed upon decision date?]]="Yes",
    "Mutually agreed timeline",
    IF(ISNUMBER(Table1[[#This Row],[Total Active Review Days 
(without pauses)]]),
        IF(Table1[[#This Row],[Total Active Review Days 
(without pauses)]] &gt; Table1[[#This Row],[Deadline 
(Hidden Helper)]], "Yes", "No"),
    ""))</f>
        <v/>
      </c>
      <c r="N3804" s="8"/>
      <c r="O3804" s="8"/>
      <c r="BU3804"/>
      <c r="BV3804"/>
    </row>
    <row r="3805" spans="1:74" x14ac:dyDescent="0.25">
      <c r="A3805" s="18"/>
      <c r="B3805" s="20"/>
      <c r="C3805" s="72"/>
      <c r="D3805" s="19"/>
      <c r="E3805" s="20"/>
      <c r="F3805" s="20"/>
      <c r="G3805" s="19"/>
      <c r="H3805" s="19"/>
      <c r="I3805" s="76" t="str">
        <f>IF(AND(Table1[[#This Row],[Was this permit part of a consolidated review?]]="No", Table1[[#This Row],[Date Notice of Complete Application Issued]]&lt;&gt;"", Table1[[#This Row],[Date of Decision]]&lt;&gt;""), Table1[[#This Row],[Date of Decision]]-Table1[[#This Row],[Date Notice of Complete Application Issued]], "")</f>
        <v/>
      </c>
      <c r="J380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0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0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05" s="74" t="str">
        <f>IF(Table1[[#This Row],[Was there an agreed upon decision date?]]="Yes",
    "Mutually agreed timeline",
    IF(ISNUMBER(Table1[[#This Row],[Total Active Review Days 
(without pauses)]]),
        IF(Table1[[#This Row],[Total Active Review Days 
(without pauses)]] &gt; Table1[[#This Row],[Deadline 
(Hidden Helper)]], "Yes", "No"),
    ""))</f>
        <v/>
      </c>
      <c r="N3805" s="8"/>
      <c r="O3805" s="8"/>
      <c r="BU3805"/>
      <c r="BV3805"/>
    </row>
    <row r="3806" spans="1:74" x14ac:dyDescent="0.25">
      <c r="A3806" s="18"/>
      <c r="B3806" s="20"/>
      <c r="C3806" s="72"/>
      <c r="D3806" s="19"/>
      <c r="E3806" s="20"/>
      <c r="F3806" s="20"/>
      <c r="G3806" s="19"/>
      <c r="H3806" s="19"/>
      <c r="I3806" s="76" t="str">
        <f>IF(AND(Table1[[#This Row],[Was this permit part of a consolidated review?]]="No", Table1[[#This Row],[Date Notice of Complete Application Issued]]&lt;&gt;"", Table1[[#This Row],[Date of Decision]]&lt;&gt;""), Table1[[#This Row],[Date of Decision]]-Table1[[#This Row],[Date Notice of Complete Application Issued]], "")</f>
        <v/>
      </c>
      <c r="J380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0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0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06" s="74" t="str">
        <f>IF(Table1[[#This Row],[Was there an agreed upon decision date?]]="Yes",
    "Mutually agreed timeline",
    IF(ISNUMBER(Table1[[#This Row],[Total Active Review Days 
(without pauses)]]),
        IF(Table1[[#This Row],[Total Active Review Days 
(without pauses)]] &gt; Table1[[#This Row],[Deadline 
(Hidden Helper)]], "Yes", "No"),
    ""))</f>
        <v/>
      </c>
      <c r="N3806" s="8"/>
      <c r="O3806" s="8"/>
      <c r="BU3806"/>
      <c r="BV3806"/>
    </row>
    <row r="3807" spans="1:74" x14ac:dyDescent="0.25">
      <c r="A3807" s="18"/>
      <c r="B3807" s="20"/>
      <c r="C3807" s="72"/>
      <c r="D3807" s="19"/>
      <c r="E3807" s="20"/>
      <c r="F3807" s="20"/>
      <c r="G3807" s="19"/>
      <c r="H3807" s="19"/>
      <c r="I3807" s="76" t="str">
        <f>IF(AND(Table1[[#This Row],[Was this permit part of a consolidated review?]]="No", Table1[[#This Row],[Date Notice of Complete Application Issued]]&lt;&gt;"", Table1[[#This Row],[Date of Decision]]&lt;&gt;""), Table1[[#This Row],[Date of Decision]]-Table1[[#This Row],[Date Notice of Complete Application Issued]], "")</f>
        <v/>
      </c>
      <c r="J380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0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0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07" s="74" t="str">
        <f>IF(Table1[[#This Row],[Was there an agreed upon decision date?]]="Yes",
    "Mutually agreed timeline",
    IF(ISNUMBER(Table1[[#This Row],[Total Active Review Days 
(without pauses)]]),
        IF(Table1[[#This Row],[Total Active Review Days 
(without pauses)]] &gt; Table1[[#This Row],[Deadline 
(Hidden Helper)]], "Yes", "No"),
    ""))</f>
        <v/>
      </c>
      <c r="N3807" s="8"/>
      <c r="O3807" s="8"/>
      <c r="BU3807"/>
      <c r="BV3807"/>
    </row>
    <row r="3808" spans="1:74" x14ac:dyDescent="0.25">
      <c r="A3808" s="18"/>
      <c r="B3808" s="20"/>
      <c r="C3808" s="72"/>
      <c r="D3808" s="19"/>
      <c r="E3808" s="20"/>
      <c r="F3808" s="20"/>
      <c r="G3808" s="19"/>
      <c r="H3808" s="19"/>
      <c r="I3808" s="76" t="str">
        <f>IF(AND(Table1[[#This Row],[Was this permit part of a consolidated review?]]="No", Table1[[#This Row],[Date Notice of Complete Application Issued]]&lt;&gt;"", Table1[[#This Row],[Date of Decision]]&lt;&gt;""), Table1[[#This Row],[Date of Decision]]-Table1[[#This Row],[Date Notice of Complete Application Issued]], "")</f>
        <v/>
      </c>
      <c r="J380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0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0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08" s="74" t="str">
        <f>IF(Table1[[#This Row],[Was there an agreed upon decision date?]]="Yes",
    "Mutually agreed timeline",
    IF(ISNUMBER(Table1[[#This Row],[Total Active Review Days 
(without pauses)]]),
        IF(Table1[[#This Row],[Total Active Review Days 
(without pauses)]] &gt; Table1[[#This Row],[Deadline 
(Hidden Helper)]], "Yes", "No"),
    ""))</f>
        <v/>
      </c>
      <c r="N3808" s="8"/>
      <c r="O3808" s="8"/>
      <c r="BU3808"/>
      <c r="BV3808"/>
    </row>
    <row r="3809" spans="1:74" x14ac:dyDescent="0.25">
      <c r="A3809" s="18"/>
      <c r="B3809" s="20"/>
      <c r="C3809" s="72"/>
      <c r="D3809" s="19"/>
      <c r="E3809" s="20"/>
      <c r="F3809" s="20"/>
      <c r="G3809" s="19"/>
      <c r="H3809" s="19"/>
      <c r="I3809" s="76" t="str">
        <f>IF(AND(Table1[[#This Row],[Was this permit part of a consolidated review?]]="No", Table1[[#This Row],[Date Notice of Complete Application Issued]]&lt;&gt;"", Table1[[#This Row],[Date of Decision]]&lt;&gt;""), Table1[[#This Row],[Date of Decision]]-Table1[[#This Row],[Date Notice of Complete Application Issued]], "")</f>
        <v/>
      </c>
      <c r="J380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0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0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09" s="74" t="str">
        <f>IF(Table1[[#This Row],[Was there an agreed upon decision date?]]="Yes",
    "Mutually agreed timeline",
    IF(ISNUMBER(Table1[[#This Row],[Total Active Review Days 
(without pauses)]]),
        IF(Table1[[#This Row],[Total Active Review Days 
(without pauses)]] &gt; Table1[[#This Row],[Deadline 
(Hidden Helper)]], "Yes", "No"),
    ""))</f>
        <v/>
      </c>
      <c r="N3809" s="8"/>
      <c r="O3809" s="8"/>
      <c r="BU3809"/>
      <c r="BV3809"/>
    </row>
    <row r="3810" spans="1:74" x14ac:dyDescent="0.25">
      <c r="A3810" s="18"/>
      <c r="B3810" s="20"/>
      <c r="C3810" s="72"/>
      <c r="D3810" s="19"/>
      <c r="E3810" s="20"/>
      <c r="F3810" s="20"/>
      <c r="G3810" s="19"/>
      <c r="H3810" s="19"/>
      <c r="I3810" s="76" t="str">
        <f>IF(AND(Table1[[#This Row],[Was this permit part of a consolidated review?]]="No", Table1[[#This Row],[Date Notice of Complete Application Issued]]&lt;&gt;"", Table1[[#This Row],[Date of Decision]]&lt;&gt;""), Table1[[#This Row],[Date of Decision]]-Table1[[#This Row],[Date Notice of Complete Application Issued]], "")</f>
        <v/>
      </c>
      <c r="J381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1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1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10" s="74" t="str">
        <f>IF(Table1[[#This Row],[Was there an agreed upon decision date?]]="Yes",
    "Mutually agreed timeline",
    IF(ISNUMBER(Table1[[#This Row],[Total Active Review Days 
(without pauses)]]),
        IF(Table1[[#This Row],[Total Active Review Days 
(without pauses)]] &gt; Table1[[#This Row],[Deadline 
(Hidden Helper)]], "Yes", "No"),
    ""))</f>
        <v/>
      </c>
      <c r="N3810" s="8"/>
      <c r="O3810" s="8"/>
      <c r="BU3810"/>
      <c r="BV3810"/>
    </row>
    <row r="3811" spans="1:74" x14ac:dyDescent="0.25">
      <c r="A3811" s="18"/>
      <c r="B3811" s="20"/>
      <c r="C3811" s="72"/>
      <c r="D3811" s="19"/>
      <c r="E3811" s="20"/>
      <c r="F3811" s="20"/>
      <c r="G3811" s="19"/>
      <c r="H3811" s="19"/>
      <c r="I3811" s="76" t="str">
        <f>IF(AND(Table1[[#This Row],[Was this permit part of a consolidated review?]]="No", Table1[[#This Row],[Date Notice of Complete Application Issued]]&lt;&gt;"", Table1[[#This Row],[Date of Decision]]&lt;&gt;""), Table1[[#This Row],[Date of Decision]]-Table1[[#This Row],[Date Notice of Complete Application Issued]], "")</f>
        <v/>
      </c>
      <c r="J381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1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1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11" s="74" t="str">
        <f>IF(Table1[[#This Row],[Was there an agreed upon decision date?]]="Yes",
    "Mutually agreed timeline",
    IF(ISNUMBER(Table1[[#This Row],[Total Active Review Days 
(without pauses)]]),
        IF(Table1[[#This Row],[Total Active Review Days 
(without pauses)]] &gt; Table1[[#This Row],[Deadline 
(Hidden Helper)]], "Yes", "No"),
    ""))</f>
        <v/>
      </c>
      <c r="N3811" s="8"/>
      <c r="O3811" s="8"/>
      <c r="BU3811"/>
      <c r="BV3811"/>
    </row>
    <row r="3812" spans="1:74" x14ac:dyDescent="0.25">
      <c r="A3812" s="18"/>
      <c r="B3812" s="20"/>
      <c r="C3812" s="72"/>
      <c r="D3812" s="19"/>
      <c r="E3812" s="20"/>
      <c r="F3812" s="20"/>
      <c r="G3812" s="19"/>
      <c r="H3812" s="19"/>
      <c r="I3812" s="76" t="str">
        <f>IF(AND(Table1[[#This Row],[Was this permit part of a consolidated review?]]="No", Table1[[#This Row],[Date Notice of Complete Application Issued]]&lt;&gt;"", Table1[[#This Row],[Date of Decision]]&lt;&gt;""), Table1[[#This Row],[Date of Decision]]-Table1[[#This Row],[Date Notice of Complete Application Issued]], "")</f>
        <v/>
      </c>
      <c r="J381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1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1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12" s="74" t="str">
        <f>IF(Table1[[#This Row],[Was there an agreed upon decision date?]]="Yes",
    "Mutually agreed timeline",
    IF(ISNUMBER(Table1[[#This Row],[Total Active Review Days 
(without pauses)]]),
        IF(Table1[[#This Row],[Total Active Review Days 
(without pauses)]] &gt; Table1[[#This Row],[Deadline 
(Hidden Helper)]], "Yes", "No"),
    ""))</f>
        <v/>
      </c>
      <c r="N3812" s="8"/>
      <c r="O3812" s="8"/>
      <c r="BU3812"/>
      <c r="BV3812"/>
    </row>
    <row r="3813" spans="1:74" x14ac:dyDescent="0.25">
      <c r="A3813" s="18"/>
      <c r="B3813" s="20"/>
      <c r="C3813" s="72"/>
      <c r="D3813" s="19"/>
      <c r="E3813" s="20"/>
      <c r="F3813" s="20"/>
      <c r="G3813" s="19"/>
      <c r="H3813" s="19"/>
      <c r="I3813" s="76" t="str">
        <f>IF(AND(Table1[[#This Row],[Was this permit part of a consolidated review?]]="No", Table1[[#This Row],[Date Notice of Complete Application Issued]]&lt;&gt;"", Table1[[#This Row],[Date of Decision]]&lt;&gt;""), Table1[[#This Row],[Date of Decision]]-Table1[[#This Row],[Date Notice of Complete Application Issued]], "")</f>
        <v/>
      </c>
      <c r="J381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1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1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13" s="74" t="str">
        <f>IF(Table1[[#This Row],[Was there an agreed upon decision date?]]="Yes",
    "Mutually agreed timeline",
    IF(ISNUMBER(Table1[[#This Row],[Total Active Review Days 
(without pauses)]]),
        IF(Table1[[#This Row],[Total Active Review Days 
(without pauses)]] &gt; Table1[[#This Row],[Deadline 
(Hidden Helper)]], "Yes", "No"),
    ""))</f>
        <v/>
      </c>
      <c r="N3813" s="8"/>
      <c r="O3813" s="8"/>
      <c r="BU3813"/>
      <c r="BV3813"/>
    </row>
    <row r="3814" spans="1:74" x14ac:dyDescent="0.25">
      <c r="A3814" s="18"/>
      <c r="B3814" s="20"/>
      <c r="C3814" s="72"/>
      <c r="D3814" s="19"/>
      <c r="E3814" s="20"/>
      <c r="F3814" s="20"/>
      <c r="G3814" s="19"/>
      <c r="H3814" s="19"/>
      <c r="I3814" s="76" t="str">
        <f>IF(AND(Table1[[#This Row],[Was this permit part of a consolidated review?]]="No", Table1[[#This Row],[Date Notice of Complete Application Issued]]&lt;&gt;"", Table1[[#This Row],[Date of Decision]]&lt;&gt;""), Table1[[#This Row],[Date of Decision]]-Table1[[#This Row],[Date Notice of Complete Application Issued]], "")</f>
        <v/>
      </c>
      <c r="J381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1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1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14" s="74" t="str">
        <f>IF(Table1[[#This Row],[Was there an agreed upon decision date?]]="Yes",
    "Mutually agreed timeline",
    IF(ISNUMBER(Table1[[#This Row],[Total Active Review Days 
(without pauses)]]),
        IF(Table1[[#This Row],[Total Active Review Days 
(without pauses)]] &gt; Table1[[#This Row],[Deadline 
(Hidden Helper)]], "Yes", "No"),
    ""))</f>
        <v/>
      </c>
      <c r="N3814" s="8"/>
      <c r="O3814" s="8"/>
      <c r="BU3814"/>
      <c r="BV3814"/>
    </row>
    <row r="3815" spans="1:74" x14ac:dyDescent="0.25">
      <c r="A3815" s="18"/>
      <c r="B3815" s="20"/>
      <c r="C3815" s="72"/>
      <c r="D3815" s="19"/>
      <c r="E3815" s="20"/>
      <c r="F3815" s="20"/>
      <c r="G3815" s="19"/>
      <c r="H3815" s="19"/>
      <c r="I3815" s="76" t="str">
        <f>IF(AND(Table1[[#This Row],[Was this permit part of a consolidated review?]]="No", Table1[[#This Row],[Date Notice of Complete Application Issued]]&lt;&gt;"", Table1[[#This Row],[Date of Decision]]&lt;&gt;""), Table1[[#This Row],[Date of Decision]]-Table1[[#This Row],[Date Notice of Complete Application Issued]], "")</f>
        <v/>
      </c>
      <c r="J381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1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1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15" s="74" t="str">
        <f>IF(Table1[[#This Row],[Was there an agreed upon decision date?]]="Yes",
    "Mutually agreed timeline",
    IF(ISNUMBER(Table1[[#This Row],[Total Active Review Days 
(without pauses)]]),
        IF(Table1[[#This Row],[Total Active Review Days 
(without pauses)]] &gt; Table1[[#This Row],[Deadline 
(Hidden Helper)]], "Yes", "No"),
    ""))</f>
        <v/>
      </c>
      <c r="N3815" s="8"/>
      <c r="O3815" s="8"/>
      <c r="BU3815"/>
      <c r="BV3815"/>
    </row>
    <row r="3816" spans="1:74" x14ac:dyDescent="0.25">
      <c r="A3816" s="18"/>
      <c r="B3816" s="20"/>
      <c r="C3816" s="72"/>
      <c r="D3816" s="19"/>
      <c r="E3816" s="20"/>
      <c r="F3816" s="20"/>
      <c r="G3816" s="19"/>
      <c r="H3816" s="19"/>
      <c r="I3816" s="76" t="str">
        <f>IF(AND(Table1[[#This Row],[Was this permit part of a consolidated review?]]="No", Table1[[#This Row],[Date Notice of Complete Application Issued]]&lt;&gt;"", Table1[[#This Row],[Date of Decision]]&lt;&gt;""), Table1[[#This Row],[Date of Decision]]-Table1[[#This Row],[Date Notice of Complete Application Issued]], "")</f>
        <v/>
      </c>
      <c r="J381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1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1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16" s="74" t="str">
        <f>IF(Table1[[#This Row],[Was there an agreed upon decision date?]]="Yes",
    "Mutually agreed timeline",
    IF(ISNUMBER(Table1[[#This Row],[Total Active Review Days 
(without pauses)]]),
        IF(Table1[[#This Row],[Total Active Review Days 
(without pauses)]] &gt; Table1[[#This Row],[Deadline 
(Hidden Helper)]], "Yes", "No"),
    ""))</f>
        <v/>
      </c>
      <c r="N3816" s="8"/>
      <c r="O3816" s="8"/>
      <c r="BU3816"/>
      <c r="BV3816"/>
    </row>
    <row r="3817" spans="1:74" x14ac:dyDescent="0.25">
      <c r="A3817" s="18"/>
      <c r="B3817" s="20"/>
      <c r="C3817" s="72"/>
      <c r="D3817" s="19"/>
      <c r="E3817" s="20"/>
      <c r="F3817" s="20"/>
      <c r="G3817" s="19"/>
      <c r="H3817" s="19"/>
      <c r="I3817" s="76" t="str">
        <f>IF(AND(Table1[[#This Row],[Was this permit part of a consolidated review?]]="No", Table1[[#This Row],[Date Notice of Complete Application Issued]]&lt;&gt;"", Table1[[#This Row],[Date of Decision]]&lt;&gt;""), Table1[[#This Row],[Date of Decision]]-Table1[[#This Row],[Date Notice of Complete Application Issued]], "")</f>
        <v/>
      </c>
      <c r="J381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1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1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17" s="74" t="str">
        <f>IF(Table1[[#This Row],[Was there an agreed upon decision date?]]="Yes",
    "Mutually agreed timeline",
    IF(ISNUMBER(Table1[[#This Row],[Total Active Review Days 
(without pauses)]]),
        IF(Table1[[#This Row],[Total Active Review Days 
(without pauses)]] &gt; Table1[[#This Row],[Deadline 
(Hidden Helper)]], "Yes", "No"),
    ""))</f>
        <v/>
      </c>
      <c r="N3817" s="8"/>
      <c r="O3817" s="8"/>
      <c r="BU3817"/>
      <c r="BV3817"/>
    </row>
    <row r="3818" spans="1:74" x14ac:dyDescent="0.25">
      <c r="A3818" s="18"/>
      <c r="B3818" s="20"/>
      <c r="C3818" s="72"/>
      <c r="D3818" s="19"/>
      <c r="E3818" s="20"/>
      <c r="F3818" s="20"/>
      <c r="G3818" s="19"/>
      <c r="H3818" s="19"/>
      <c r="I3818" s="76" t="str">
        <f>IF(AND(Table1[[#This Row],[Was this permit part of a consolidated review?]]="No", Table1[[#This Row],[Date Notice of Complete Application Issued]]&lt;&gt;"", Table1[[#This Row],[Date of Decision]]&lt;&gt;""), Table1[[#This Row],[Date of Decision]]-Table1[[#This Row],[Date Notice of Complete Application Issued]], "")</f>
        <v/>
      </c>
      <c r="J381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1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1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18" s="74" t="str">
        <f>IF(Table1[[#This Row],[Was there an agreed upon decision date?]]="Yes",
    "Mutually agreed timeline",
    IF(ISNUMBER(Table1[[#This Row],[Total Active Review Days 
(without pauses)]]),
        IF(Table1[[#This Row],[Total Active Review Days 
(without pauses)]] &gt; Table1[[#This Row],[Deadline 
(Hidden Helper)]], "Yes", "No"),
    ""))</f>
        <v/>
      </c>
      <c r="N3818" s="8"/>
      <c r="O3818" s="8"/>
      <c r="BU3818"/>
      <c r="BV3818"/>
    </row>
    <row r="3819" spans="1:74" x14ac:dyDescent="0.25">
      <c r="A3819" s="18"/>
      <c r="B3819" s="20"/>
      <c r="C3819" s="72"/>
      <c r="D3819" s="19"/>
      <c r="E3819" s="20"/>
      <c r="F3819" s="20"/>
      <c r="G3819" s="19"/>
      <c r="H3819" s="19"/>
      <c r="I3819" s="76" t="str">
        <f>IF(AND(Table1[[#This Row],[Was this permit part of a consolidated review?]]="No", Table1[[#This Row],[Date Notice of Complete Application Issued]]&lt;&gt;"", Table1[[#This Row],[Date of Decision]]&lt;&gt;""), Table1[[#This Row],[Date of Decision]]-Table1[[#This Row],[Date Notice of Complete Application Issued]], "")</f>
        <v/>
      </c>
      <c r="J381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1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1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19" s="74" t="str">
        <f>IF(Table1[[#This Row],[Was there an agreed upon decision date?]]="Yes",
    "Mutually agreed timeline",
    IF(ISNUMBER(Table1[[#This Row],[Total Active Review Days 
(without pauses)]]),
        IF(Table1[[#This Row],[Total Active Review Days 
(without pauses)]] &gt; Table1[[#This Row],[Deadline 
(Hidden Helper)]], "Yes", "No"),
    ""))</f>
        <v/>
      </c>
      <c r="N3819" s="8"/>
      <c r="O3819" s="8"/>
      <c r="BU3819"/>
      <c r="BV3819"/>
    </row>
    <row r="3820" spans="1:74" x14ac:dyDescent="0.25">
      <c r="A3820" s="18"/>
      <c r="B3820" s="20"/>
      <c r="C3820" s="72"/>
      <c r="D3820" s="19"/>
      <c r="E3820" s="20"/>
      <c r="F3820" s="20"/>
      <c r="G3820" s="19"/>
      <c r="H3820" s="19"/>
      <c r="I3820" s="76" t="str">
        <f>IF(AND(Table1[[#This Row],[Was this permit part of a consolidated review?]]="No", Table1[[#This Row],[Date Notice of Complete Application Issued]]&lt;&gt;"", Table1[[#This Row],[Date of Decision]]&lt;&gt;""), Table1[[#This Row],[Date of Decision]]-Table1[[#This Row],[Date Notice of Complete Application Issued]], "")</f>
        <v/>
      </c>
      <c r="J382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2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2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20" s="74" t="str">
        <f>IF(Table1[[#This Row],[Was there an agreed upon decision date?]]="Yes",
    "Mutually agreed timeline",
    IF(ISNUMBER(Table1[[#This Row],[Total Active Review Days 
(without pauses)]]),
        IF(Table1[[#This Row],[Total Active Review Days 
(without pauses)]] &gt; Table1[[#This Row],[Deadline 
(Hidden Helper)]], "Yes", "No"),
    ""))</f>
        <v/>
      </c>
      <c r="N3820" s="8"/>
      <c r="O3820" s="8"/>
      <c r="BU3820"/>
      <c r="BV3820"/>
    </row>
    <row r="3821" spans="1:74" x14ac:dyDescent="0.25">
      <c r="A3821" s="18"/>
      <c r="B3821" s="20"/>
      <c r="C3821" s="72"/>
      <c r="D3821" s="19"/>
      <c r="E3821" s="20"/>
      <c r="F3821" s="20"/>
      <c r="G3821" s="19"/>
      <c r="H3821" s="19"/>
      <c r="I3821" s="76" t="str">
        <f>IF(AND(Table1[[#This Row],[Was this permit part of a consolidated review?]]="No", Table1[[#This Row],[Date Notice of Complete Application Issued]]&lt;&gt;"", Table1[[#This Row],[Date of Decision]]&lt;&gt;""), Table1[[#This Row],[Date of Decision]]-Table1[[#This Row],[Date Notice of Complete Application Issued]], "")</f>
        <v/>
      </c>
      <c r="J382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2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2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21" s="74" t="str">
        <f>IF(Table1[[#This Row],[Was there an agreed upon decision date?]]="Yes",
    "Mutually agreed timeline",
    IF(ISNUMBER(Table1[[#This Row],[Total Active Review Days 
(without pauses)]]),
        IF(Table1[[#This Row],[Total Active Review Days 
(without pauses)]] &gt; Table1[[#This Row],[Deadline 
(Hidden Helper)]], "Yes", "No"),
    ""))</f>
        <v/>
      </c>
      <c r="N3821" s="8"/>
      <c r="O3821" s="8"/>
      <c r="BU3821"/>
      <c r="BV3821"/>
    </row>
    <row r="3822" spans="1:74" x14ac:dyDescent="0.25">
      <c r="A3822" s="18"/>
      <c r="B3822" s="20"/>
      <c r="C3822" s="72"/>
      <c r="D3822" s="19"/>
      <c r="E3822" s="20"/>
      <c r="F3822" s="20"/>
      <c r="G3822" s="19"/>
      <c r="H3822" s="19"/>
      <c r="I3822" s="76" t="str">
        <f>IF(AND(Table1[[#This Row],[Was this permit part of a consolidated review?]]="No", Table1[[#This Row],[Date Notice of Complete Application Issued]]&lt;&gt;"", Table1[[#This Row],[Date of Decision]]&lt;&gt;""), Table1[[#This Row],[Date of Decision]]-Table1[[#This Row],[Date Notice of Complete Application Issued]], "")</f>
        <v/>
      </c>
      <c r="J382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2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2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22" s="74" t="str">
        <f>IF(Table1[[#This Row],[Was there an agreed upon decision date?]]="Yes",
    "Mutually agreed timeline",
    IF(ISNUMBER(Table1[[#This Row],[Total Active Review Days 
(without pauses)]]),
        IF(Table1[[#This Row],[Total Active Review Days 
(without pauses)]] &gt; Table1[[#This Row],[Deadline 
(Hidden Helper)]], "Yes", "No"),
    ""))</f>
        <v/>
      </c>
      <c r="N3822" s="8"/>
      <c r="O3822" s="8"/>
      <c r="BU3822"/>
      <c r="BV3822"/>
    </row>
    <row r="3823" spans="1:74" x14ac:dyDescent="0.25">
      <c r="A3823" s="18"/>
      <c r="B3823" s="20"/>
      <c r="C3823" s="72"/>
      <c r="D3823" s="19"/>
      <c r="E3823" s="20"/>
      <c r="F3823" s="20"/>
      <c r="G3823" s="19"/>
      <c r="H3823" s="19"/>
      <c r="I3823" s="76" t="str">
        <f>IF(AND(Table1[[#This Row],[Was this permit part of a consolidated review?]]="No", Table1[[#This Row],[Date Notice of Complete Application Issued]]&lt;&gt;"", Table1[[#This Row],[Date of Decision]]&lt;&gt;""), Table1[[#This Row],[Date of Decision]]-Table1[[#This Row],[Date Notice of Complete Application Issued]], "")</f>
        <v/>
      </c>
      <c r="J382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2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2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23" s="74" t="str">
        <f>IF(Table1[[#This Row],[Was there an agreed upon decision date?]]="Yes",
    "Mutually agreed timeline",
    IF(ISNUMBER(Table1[[#This Row],[Total Active Review Days 
(without pauses)]]),
        IF(Table1[[#This Row],[Total Active Review Days 
(without pauses)]] &gt; Table1[[#This Row],[Deadline 
(Hidden Helper)]], "Yes", "No"),
    ""))</f>
        <v/>
      </c>
      <c r="N3823" s="8"/>
      <c r="O3823" s="8"/>
      <c r="BU3823"/>
      <c r="BV3823"/>
    </row>
    <row r="3824" spans="1:74" x14ac:dyDescent="0.25">
      <c r="A3824" s="18"/>
      <c r="B3824" s="20"/>
      <c r="C3824" s="72"/>
      <c r="D3824" s="19"/>
      <c r="E3824" s="20"/>
      <c r="F3824" s="20"/>
      <c r="G3824" s="19"/>
      <c r="H3824" s="19"/>
      <c r="I3824" s="76" t="str">
        <f>IF(AND(Table1[[#This Row],[Was this permit part of a consolidated review?]]="No", Table1[[#This Row],[Date Notice of Complete Application Issued]]&lt;&gt;"", Table1[[#This Row],[Date of Decision]]&lt;&gt;""), Table1[[#This Row],[Date of Decision]]-Table1[[#This Row],[Date Notice of Complete Application Issued]], "")</f>
        <v/>
      </c>
      <c r="J382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2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2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24" s="74" t="str">
        <f>IF(Table1[[#This Row],[Was there an agreed upon decision date?]]="Yes",
    "Mutually agreed timeline",
    IF(ISNUMBER(Table1[[#This Row],[Total Active Review Days 
(without pauses)]]),
        IF(Table1[[#This Row],[Total Active Review Days 
(without pauses)]] &gt; Table1[[#This Row],[Deadline 
(Hidden Helper)]], "Yes", "No"),
    ""))</f>
        <v/>
      </c>
      <c r="N3824" s="8"/>
      <c r="O3824" s="8"/>
      <c r="BU3824"/>
      <c r="BV3824"/>
    </row>
    <row r="3825" spans="1:74" x14ac:dyDescent="0.25">
      <c r="A3825" s="18"/>
      <c r="B3825" s="20"/>
      <c r="C3825" s="72"/>
      <c r="D3825" s="19"/>
      <c r="E3825" s="20"/>
      <c r="F3825" s="20"/>
      <c r="G3825" s="19"/>
      <c r="H3825" s="19"/>
      <c r="I3825" s="76" t="str">
        <f>IF(AND(Table1[[#This Row],[Was this permit part of a consolidated review?]]="No", Table1[[#This Row],[Date Notice of Complete Application Issued]]&lt;&gt;"", Table1[[#This Row],[Date of Decision]]&lt;&gt;""), Table1[[#This Row],[Date of Decision]]-Table1[[#This Row],[Date Notice of Complete Application Issued]], "")</f>
        <v/>
      </c>
      <c r="J382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2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2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25" s="74" t="str">
        <f>IF(Table1[[#This Row],[Was there an agreed upon decision date?]]="Yes",
    "Mutually agreed timeline",
    IF(ISNUMBER(Table1[[#This Row],[Total Active Review Days 
(without pauses)]]),
        IF(Table1[[#This Row],[Total Active Review Days 
(without pauses)]] &gt; Table1[[#This Row],[Deadline 
(Hidden Helper)]], "Yes", "No"),
    ""))</f>
        <v/>
      </c>
      <c r="N3825" s="8"/>
      <c r="O3825" s="8"/>
      <c r="BU3825"/>
      <c r="BV3825"/>
    </row>
    <row r="3826" spans="1:74" x14ac:dyDescent="0.25">
      <c r="A3826" s="18"/>
      <c r="B3826" s="20"/>
      <c r="C3826" s="72"/>
      <c r="D3826" s="19"/>
      <c r="E3826" s="20"/>
      <c r="F3826" s="20"/>
      <c r="G3826" s="19"/>
      <c r="H3826" s="19"/>
      <c r="I3826" s="76" t="str">
        <f>IF(AND(Table1[[#This Row],[Was this permit part of a consolidated review?]]="No", Table1[[#This Row],[Date Notice of Complete Application Issued]]&lt;&gt;"", Table1[[#This Row],[Date of Decision]]&lt;&gt;""), Table1[[#This Row],[Date of Decision]]-Table1[[#This Row],[Date Notice of Complete Application Issued]], "")</f>
        <v/>
      </c>
      <c r="J382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2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2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26" s="74" t="str">
        <f>IF(Table1[[#This Row],[Was there an agreed upon decision date?]]="Yes",
    "Mutually agreed timeline",
    IF(ISNUMBER(Table1[[#This Row],[Total Active Review Days 
(without pauses)]]),
        IF(Table1[[#This Row],[Total Active Review Days 
(without pauses)]] &gt; Table1[[#This Row],[Deadline 
(Hidden Helper)]], "Yes", "No"),
    ""))</f>
        <v/>
      </c>
      <c r="N3826" s="8"/>
      <c r="O3826" s="8"/>
      <c r="BU3826"/>
      <c r="BV3826"/>
    </row>
    <row r="3827" spans="1:74" x14ac:dyDescent="0.25">
      <c r="A3827" s="18"/>
      <c r="B3827" s="20"/>
      <c r="C3827" s="72"/>
      <c r="D3827" s="19"/>
      <c r="E3827" s="20"/>
      <c r="F3827" s="20"/>
      <c r="G3827" s="19"/>
      <c r="H3827" s="19"/>
      <c r="I3827" s="76" t="str">
        <f>IF(AND(Table1[[#This Row],[Was this permit part of a consolidated review?]]="No", Table1[[#This Row],[Date Notice of Complete Application Issued]]&lt;&gt;"", Table1[[#This Row],[Date of Decision]]&lt;&gt;""), Table1[[#This Row],[Date of Decision]]-Table1[[#This Row],[Date Notice of Complete Application Issued]], "")</f>
        <v/>
      </c>
      <c r="J382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2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2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27" s="74" t="str">
        <f>IF(Table1[[#This Row],[Was there an agreed upon decision date?]]="Yes",
    "Mutually agreed timeline",
    IF(ISNUMBER(Table1[[#This Row],[Total Active Review Days 
(without pauses)]]),
        IF(Table1[[#This Row],[Total Active Review Days 
(without pauses)]] &gt; Table1[[#This Row],[Deadline 
(Hidden Helper)]], "Yes", "No"),
    ""))</f>
        <v/>
      </c>
      <c r="N3827" s="8"/>
      <c r="O3827" s="8"/>
      <c r="BU3827"/>
      <c r="BV3827"/>
    </row>
    <row r="3828" spans="1:74" x14ac:dyDescent="0.25">
      <c r="A3828" s="18"/>
      <c r="B3828" s="20"/>
      <c r="C3828" s="72"/>
      <c r="D3828" s="19"/>
      <c r="E3828" s="20"/>
      <c r="F3828" s="20"/>
      <c r="G3828" s="19"/>
      <c r="H3828" s="19"/>
      <c r="I3828" s="76" t="str">
        <f>IF(AND(Table1[[#This Row],[Was this permit part of a consolidated review?]]="No", Table1[[#This Row],[Date Notice of Complete Application Issued]]&lt;&gt;"", Table1[[#This Row],[Date of Decision]]&lt;&gt;""), Table1[[#This Row],[Date of Decision]]-Table1[[#This Row],[Date Notice of Complete Application Issued]], "")</f>
        <v/>
      </c>
      <c r="J382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2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2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28" s="74" t="str">
        <f>IF(Table1[[#This Row],[Was there an agreed upon decision date?]]="Yes",
    "Mutually agreed timeline",
    IF(ISNUMBER(Table1[[#This Row],[Total Active Review Days 
(without pauses)]]),
        IF(Table1[[#This Row],[Total Active Review Days 
(without pauses)]] &gt; Table1[[#This Row],[Deadline 
(Hidden Helper)]], "Yes", "No"),
    ""))</f>
        <v/>
      </c>
      <c r="N3828" s="8"/>
      <c r="O3828" s="8"/>
      <c r="BU3828"/>
      <c r="BV3828"/>
    </row>
    <row r="3829" spans="1:74" x14ac:dyDescent="0.25">
      <c r="A3829" s="18"/>
      <c r="B3829" s="20"/>
      <c r="C3829" s="72"/>
      <c r="D3829" s="19"/>
      <c r="E3829" s="20"/>
      <c r="F3829" s="20"/>
      <c r="G3829" s="19"/>
      <c r="H3829" s="19"/>
      <c r="I3829" s="76" t="str">
        <f>IF(AND(Table1[[#This Row],[Was this permit part of a consolidated review?]]="No", Table1[[#This Row],[Date Notice of Complete Application Issued]]&lt;&gt;"", Table1[[#This Row],[Date of Decision]]&lt;&gt;""), Table1[[#This Row],[Date of Decision]]-Table1[[#This Row],[Date Notice of Complete Application Issued]], "")</f>
        <v/>
      </c>
      <c r="J382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2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2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29" s="74" t="str">
        <f>IF(Table1[[#This Row],[Was there an agreed upon decision date?]]="Yes",
    "Mutually agreed timeline",
    IF(ISNUMBER(Table1[[#This Row],[Total Active Review Days 
(without pauses)]]),
        IF(Table1[[#This Row],[Total Active Review Days 
(without pauses)]] &gt; Table1[[#This Row],[Deadline 
(Hidden Helper)]], "Yes", "No"),
    ""))</f>
        <v/>
      </c>
      <c r="N3829" s="8"/>
      <c r="O3829" s="8"/>
      <c r="BU3829"/>
      <c r="BV3829"/>
    </row>
    <row r="3830" spans="1:74" x14ac:dyDescent="0.25">
      <c r="A3830" s="18"/>
      <c r="B3830" s="20"/>
      <c r="C3830" s="72"/>
      <c r="D3830" s="19"/>
      <c r="E3830" s="20"/>
      <c r="F3830" s="20"/>
      <c r="G3830" s="19"/>
      <c r="H3830" s="19"/>
      <c r="I3830" s="76" t="str">
        <f>IF(AND(Table1[[#This Row],[Was this permit part of a consolidated review?]]="No", Table1[[#This Row],[Date Notice of Complete Application Issued]]&lt;&gt;"", Table1[[#This Row],[Date of Decision]]&lt;&gt;""), Table1[[#This Row],[Date of Decision]]-Table1[[#This Row],[Date Notice of Complete Application Issued]], "")</f>
        <v/>
      </c>
      <c r="J383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3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3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30" s="74" t="str">
        <f>IF(Table1[[#This Row],[Was there an agreed upon decision date?]]="Yes",
    "Mutually agreed timeline",
    IF(ISNUMBER(Table1[[#This Row],[Total Active Review Days 
(without pauses)]]),
        IF(Table1[[#This Row],[Total Active Review Days 
(without pauses)]] &gt; Table1[[#This Row],[Deadline 
(Hidden Helper)]], "Yes", "No"),
    ""))</f>
        <v/>
      </c>
      <c r="N3830" s="8"/>
      <c r="O3830" s="8"/>
      <c r="BU3830"/>
      <c r="BV3830"/>
    </row>
    <row r="3831" spans="1:74" x14ac:dyDescent="0.25">
      <c r="A3831" s="18"/>
      <c r="B3831" s="20"/>
      <c r="C3831" s="72"/>
      <c r="D3831" s="19"/>
      <c r="E3831" s="20"/>
      <c r="F3831" s="20"/>
      <c r="G3831" s="19"/>
      <c r="H3831" s="19"/>
      <c r="I3831" s="76" t="str">
        <f>IF(AND(Table1[[#This Row],[Was this permit part of a consolidated review?]]="No", Table1[[#This Row],[Date Notice of Complete Application Issued]]&lt;&gt;"", Table1[[#This Row],[Date of Decision]]&lt;&gt;""), Table1[[#This Row],[Date of Decision]]-Table1[[#This Row],[Date Notice of Complete Application Issued]], "")</f>
        <v/>
      </c>
      <c r="J383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3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3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31" s="74" t="str">
        <f>IF(Table1[[#This Row],[Was there an agreed upon decision date?]]="Yes",
    "Mutually agreed timeline",
    IF(ISNUMBER(Table1[[#This Row],[Total Active Review Days 
(without pauses)]]),
        IF(Table1[[#This Row],[Total Active Review Days 
(without pauses)]] &gt; Table1[[#This Row],[Deadline 
(Hidden Helper)]], "Yes", "No"),
    ""))</f>
        <v/>
      </c>
      <c r="N3831" s="8"/>
      <c r="O3831" s="8"/>
      <c r="BU3831"/>
      <c r="BV3831"/>
    </row>
    <row r="3832" spans="1:74" x14ac:dyDescent="0.25">
      <c r="A3832" s="18"/>
      <c r="B3832" s="20"/>
      <c r="C3832" s="72"/>
      <c r="D3832" s="19"/>
      <c r="E3832" s="20"/>
      <c r="F3832" s="20"/>
      <c r="G3832" s="19"/>
      <c r="H3832" s="19"/>
      <c r="I3832" s="76" t="str">
        <f>IF(AND(Table1[[#This Row],[Was this permit part of a consolidated review?]]="No", Table1[[#This Row],[Date Notice of Complete Application Issued]]&lt;&gt;"", Table1[[#This Row],[Date of Decision]]&lt;&gt;""), Table1[[#This Row],[Date of Decision]]-Table1[[#This Row],[Date Notice of Complete Application Issued]], "")</f>
        <v/>
      </c>
      <c r="J383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3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3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32" s="74" t="str">
        <f>IF(Table1[[#This Row],[Was there an agreed upon decision date?]]="Yes",
    "Mutually agreed timeline",
    IF(ISNUMBER(Table1[[#This Row],[Total Active Review Days 
(without pauses)]]),
        IF(Table1[[#This Row],[Total Active Review Days 
(without pauses)]] &gt; Table1[[#This Row],[Deadline 
(Hidden Helper)]], "Yes", "No"),
    ""))</f>
        <v/>
      </c>
      <c r="N3832" s="8"/>
      <c r="O3832" s="8"/>
      <c r="BU3832"/>
      <c r="BV3832"/>
    </row>
    <row r="3833" spans="1:74" x14ac:dyDescent="0.25">
      <c r="A3833" s="18"/>
      <c r="B3833" s="20"/>
      <c r="C3833" s="72"/>
      <c r="D3833" s="19"/>
      <c r="E3833" s="20"/>
      <c r="F3833" s="20"/>
      <c r="G3833" s="19"/>
      <c r="H3833" s="19"/>
      <c r="I3833" s="76" t="str">
        <f>IF(AND(Table1[[#This Row],[Was this permit part of a consolidated review?]]="No", Table1[[#This Row],[Date Notice of Complete Application Issued]]&lt;&gt;"", Table1[[#This Row],[Date of Decision]]&lt;&gt;""), Table1[[#This Row],[Date of Decision]]-Table1[[#This Row],[Date Notice of Complete Application Issued]], "")</f>
        <v/>
      </c>
      <c r="J383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3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3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33" s="74" t="str">
        <f>IF(Table1[[#This Row],[Was there an agreed upon decision date?]]="Yes",
    "Mutually agreed timeline",
    IF(ISNUMBER(Table1[[#This Row],[Total Active Review Days 
(without pauses)]]),
        IF(Table1[[#This Row],[Total Active Review Days 
(without pauses)]] &gt; Table1[[#This Row],[Deadline 
(Hidden Helper)]], "Yes", "No"),
    ""))</f>
        <v/>
      </c>
      <c r="N3833" s="8"/>
      <c r="O3833" s="8"/>
      <c r="BU3833"/>
      <c r="BV3833"/>
    </row>
    <row r="3834" spans="1:74" x14ac:dyDescent="0.25">
      <c r="A3834" s="18"/>
      <c r="B3834" s="20"/>
      <c r="C3834" s="72"/>
      <c r="D3834" s="19"/>
      <c r="E3834" s="20"/>
      <c r="F3834" s="20"/>
      <c r="G3834" s="19"/>
      <c r="H3834" s="19"/>
      <c r="I3834" s="76" t="str">
        <f>IF(AND(Table1[[#This Row],[Was this permit part of a consolidated review?]]="No", Table1[[#This Row],[Date Notice of Complete Application Issued]]&lt;&gt;"", Table1[[#This Row],[Date of Decision]]&lt;&gt;""), Table1[[#This Row],[Date of Decision]]-Table1[[#This Row],[Date Notice of Complete Application Issued]], "")</f>
        <v/>
      </c>
      <c r="J383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3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3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34" s="74" t="str">
        <f>IF(Table1[[#This Row],[Was there an agreed upon decision date?]]="Yes",
    "Mutually agreed timeline",
    IF(ISNUMBER(Table1[[#This Row],[Total Active Review Days 
(without pauses)]]),
        IF(Table1[[#This Row],[Total Active Review Days 
(without pauses)]] &gt; Table1[[#This Row],[Deadline 
(Hidden Helper)]], "Yes", "No"),
    ""))</f>
        <v/>
      </c>
      <c r="N3834" s="8"/>
      <c r="O3834" s="8"/>
      <c r="BU3834"/>
      <c r="BV3834"/>
    </row>
    <row r="3835" spans="1:74" x14ac:dyDescent="0.25">
      <c r="A3835" s="18"/>
      <c r="B3835" s="20"/>
      <c r="C3835" s="72"/>
      <c r="D3835" s="19"/>
      <c r="E3835" s="20"/>
      <c r="F3835" s="20"/>
      <c r="G3835" s="19"/>
      <c r="H3835" s="19"/>
      <c r="I3835" s="76" t="str">
        <f>IF(AND(Table1[[#This Row],[Was this permit part of a consolidated review?]]="No", Table1[[#This Row],[Date Notice of Complete Application Issued]]&lt;&gt;"", Table1[[#This Row],[Date of Decision]]&lt;&gt;""), Table1[[#This Row],[Date of Decision]]-Table1[[#This Row],[Date Notice of Complete Application Issued]], "")</f>
        <v/>
      </c>
      <c r="J383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3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3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35" s="74" t="str">
        <f>IF(Table1[[#This Row],[Was there an agreed upon decision date?]]="Yes",
    "Mutually agreed timeline",
    IF(ISNUMBER(Table1[[#This Row],[Total Active Review Days 
(without pauses)]]),
        IF(Table1[[#This Row],[Total Active Review Days 
(without pauses)]] &gt; Table1[[#This Row],[Deadline 
(Hidden Helper)]], "Yes", "No"),
    ""))</f>
        <v/>
      </c>
      <c r="N3835" s="8"/>
      <c r="O3835" s="8"/>
      <c r="BU3835"/>
      <c r="BV3835"/>
    </row>
    <row r="3836" spans="1:74" x14ac:dyDescent="0.25">
      <c r="A3836" s="18"/>
      <c r="B3836" s="20"/>
      <c r="C3836" s="72"/>
      <c r="D3836" s="19"/>
      <c r="E3836" s="20"/>
      <c r="F3836" s="20"/>
      <c r="G3836" s="19"/>
      <c r="H3836" s="19"/>
      <c r="I3836" s="76" t="str">
        <f>IF(AND(Table1[[#This Row],[Was this permit part of a consolidated review?]]="No", Table1[[#This Row],[Date Notice of Complete Application Issued]]&lt;&gt;"", Table1[[#This Row],[Date of Decision]]&lt;&gt;""), Table1[[#This Row],[Date of Decision]]-Table1[[#This Row],[Date Notice of Complete Application Issued]], "")</f>
        <v/>
      </c>
      <c r="J383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3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3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36" s="74" t="str">
        <f>IF(Table1[[#This Row],[Was there an agreed upon decision date?]]="Yes",
    "Mutually agreed timeline",
    IF(ISNUMBER(Table1[[#This Row],[Total Active Review Days 
(without pauses)]]),
        IF(Table1[[#This Row],[Total Active Review Days 
(without pauses)]] &gt; Table1[[#This Row],[Deadline 
(Hidden Helper)]], "Yes", "No"),
    ""))</f>
        <v/>
      </c>
      <c r="N3836" s="8"/>
      <c r="O3836" s="8"/>
      <c r="BU3836"/>
      <c r="BV3836"/>
    </row>
    <row r="3837" spans="1:74" x14ac:dyDescent="0.25">
      <c r="A3837" s="18"/>
      <c r="B3837" s="20"/>
      <c r="C3837" s="72"/>
      <c r="D3837" s="19"/>
      <c r="E3837" s="20"/>
      <c r="F3837" s="20"/>
      <c r="G3837" s="19"/>
      <c r="H3837" s="19"/>
      <c r="I3837" s="76" t="str">
        <f>IF(AND(Table1[[#This Row],[Was this permit part of a consolidated review?]]="No", Table1[[#This Row],[Date Notice of Complete Application Issued]]&lt;&gt;"", Table1[[#This Row],[Date of Decision]]&lt;&gt;""), Table1[[#This Row],[Date of Decision]]-Table1[[#This Row],[Date Notice of Complete Application Issued]], "")</f>
        <v/>
      </c>
      <c r="J383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3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3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37" s="74" t="str">
        <f>IF(Table1[[#This Row],[Was there an agreed upon decision date?]]="Yes",
    "Mutually agreed timeline",
    IF(ISNUMBER(Table1[[#This Row],[Total Active Review Days 
(without pauses)]]),
        IF(Table1[[#This Row],[Total Active Review Days 
(without pauses)]] &gt; Table1[[#This Row],[Deadline 
(Hidden Helper)]], "Yes", "No"),
    ""))</f>
        <v/>
      </c>
      <c r="N3837" s="8"/>
      <c r="O3837" s="8"/>
      <c r="BU3837"/>
      <c r="BV3837"/>
    </row>
    <row r="3838" spans="1:74" x14ac:dyDescent="0.25">
      <c r="A3838" s="18"/>
      <c r="B3838" s="20"/>
      <c r="C3838" s="72"/>
      <c r="D3838" s="19"/>
      <c r="E3838" s="20"/>
      <c r="F3838" s="20"/>
      <c r="G3838" s="19"/>
      <c r="H3838" s="19"/>
      <c r="I3838" s="76" t="str">
        <f>IF(AND(Table1[[#This Row],[Was this permit part of a consolidated review?]]="No", Table1[[#This Row],[Date Notice of Complete Application Issued]]&lt;&gt;"", Table1[[#This Row],[Date of Decision]]&lt;&gt;""), Table1[[#This Row],[Date of Decision]]-Table1[[#This Row],[Date Notice of Complete Application Issued]], "")</f>
        <v/>
      </c>
      <c r="J383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3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3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38" s="74" t="str">
        <f>IF(Table1[[#This Row],[Was there an agreed upon decision date?]]="Yes",
    "Mutually agreed timeline",
    IF(ISNUMBER(Table1[[#This Row],[Total Active Review Days 
(without pauses)]]),
        IF(Table1[[#This Row],[Total Active Review Days 
(without pauses)]] &gt; Table1[[#This Row],[Deadline 
(Hidden Helper)]], "Yes", "No"),
    ""))</f>
        <v/>
      </c>
      <c r="N3838" s="8"/>
      <c r="O3838" s="8"/>
      <c r="BU3838"/>
      <c r="BV3838"/>
    </row>
    <row r="3839" spans="1:74" x14ac:dyDescent="0.25">
      <c r="A3839" s="18"/>
      <c r="B3839" s="20"/>
      <c r="C3839" s="72"/>
      <c r="D3839" s="19"/>
      <c r="E3839" s="20"/>
      <c r="F3839" s="20"/>
      <c r="G3839" s="19"/>
      <c r="H3839" s="19"/>
      <c r="I3839" s="76" t="str">
        <f>IF(AND(Table1[[#This Row],[Was this permit part of a consolidated review?]]="No", Table1[[#This Row],[Date Notice of Complete Application Issued]]&lt;&gt;"", Table1[[#This Row],[Date of Decision]]&lt;&gt;""), Table1[[#This Row],[Date of Decision]]-Table1[[#This Row],[Date Notice of Complete Application Issued]], "")</f>
        <v/>
      </c>
      <c r="J383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3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3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39" s="74" t="str">
        <f>IF(Table1[[#This Row],[Was there an agreed upon decision date?]]="Yes",
    "Mutually agreed timeline",
    IF(ISNUMBER(Table1[[#This Row],[Total Active Review Days 
(without pauses)]]),
        IF(Table1[[#This Row],[Total Active Review Days 
(without pauses)]] &gt; Table1[[#This Row],[Deadline 
(Hidden Helper)]], "Yes", "No"),
    ""))</f>
        <v/>
      </c>
      <c r="N3839" s="8"/>
      <c r="O3839" s="8"/>
      <c r="BU3839"/>
      <c r="BV3839"/>
    </row>
    <row r="3840" spans="1:74" x14ac:dyDescent="0.25">
      <c r="A3840" s="18"/>
      <c r="B3840" s="20"/>
      <c r="C3840" s="72"/>
      <c r="D3840" s="19"/>
      <c r="E3840" s="20"/>
      <c r="F3840" s="20"/>
      <c r="G3840" s="19"/>
      <c r="H3840" s="19"/>
      <c r="I3840" s="76" t="str">
        <f>IF(AND(Table1[[#This Row],[Was this permit part of a consolidated review?]]="No", Table1[[#This Row],[Date Notice of Complete Application Issued]]&lt;&gt;"", Table1[[#This Row],[Date of Decision]]&lt;&gt;""), Table1[[#This Row],[Date of Decision]]-Table1[[#This Row],[Date Notice of Complete Application Issued]], "")</f>
        <v/>
      </c>
      <c r="J384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4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4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40" s="74" t="str">
        <f>IF(Table1[[#This Row],[Was there an agreed upon decision date?]]="Yes",
    "Mutually agreed timeline",
    IF(ISNUMBER(Table1[[#This Row],[Total Active Review Days 
(without pauses)]]),
        IF(Table1[[#This Row],[Total Active Review Days 
(without pauses)]] &gt; Table1[[#This Row],[Deadline 
(Hidden Helper)]], "Yes", "No"),
    ""))</f>
        <v/>
      </c>
      <c r="N3840" s="8"/>
      <c r="O3840" s="8"/>
      <c r="BU3840"/>
      <c r="BV3840"/>
    </row>
    <row r="3841" spans="1:74" x14ac:dyDescent="0.25">
      <c r="A3841" s="18"/>
      <c r="B3841" s="20"/>
      <c r="C3841" s="72"/>
      <c r="D3841" s="19"/>
      <c r="E3841" s="20"/>
      <c r="F3841" s="20"/>
      <c r="G3841" s="19"/>
      <c r="H3841" s="19"/>
      <c r="I3841" s="76" t="str">
        <f>IF(AND(Table1[[#This Row],[Was this permit part of a consolidated review?]]="No", Table1[[#This Row],[Date Notice of Complete Application Issued]]&lt;&gt;"", Table1[[#This Row],[Date of Decision]]&lt;&gt;""), Table1[[#This Row],[Date of Decision]]-Table1[[#This Row],[Date Notice of Complete Application Issued]], "")</f>
        <v/>
      </c>
      <c r="J384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4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4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41" s="74" t="str">
        <f>IF(Table1[[#This Row],[Was there an agreed upon decision date?]]="Yes",
    "Mutually agreed timeline",
    IF(ISNUMBER(Table1[[#This Row],[Total Active Review Days 
(without pauses)]]),
        IF(Table1[[#This Row],[Total Active Review Days 
(without pauses)]] &gt; Table1[[#This Row],[Deadline 
(Hidden Helper)]], "Yes", "No"),
    ""))</f>
        <v/>
      </c>
      <c r="N3841" s="8"/>
      <c r="O3841" s="8"/>
      <c r="BU3841"/>
      <c r="BV3841"/>
    </row>
    <row r="3842" spans="1:74" x14ac:dyDescent="0.25">
      <c r="A3842" s="18"/>
      <c r="B3842" s="20"/>
      <c r="C3842" s="72"/>
      <c r="D3842" s="19"/>
      <c r="E3842" s="20"/>
      <c r="F3842" s="20"/>
      <c r="G3842" s="19"/>
      <c r="H3842" s="19"/>
      <c r="I3842" s="76" t="str">
        <f>IF(AND(Table1[[#This Row],[Was this permit part of a consolidated review?]]="No", Table1[[#This Row],[Date Notice of Complete Application Issued]]&lt;&gt;"", Table1[[#This Row],[Date of Decision]]&lt;&gt;""), Table1[[#This Row],[Date of Decision]]-Table1[[#This Row],[Date Notice of Complete Application Issued]], "")</f>
        <v/>
      </c>
      <c r="J384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4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4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42" s="74" t="str">
        <f>IF(Table1[[#This Row],[Was there an agreed upon decision date?]]="Yes",
    "Mutually agreed timeline",
    IF(ISNUMBER(Table1[[#This Row],[Total Active Review Days 
(without pauses)]]),
        IF(Table1[[#This Row],[Total Active Review Days 
(without pauses)]] &gt; Table1[[#This Row],[Deadline 
(Hidden Helper)]], "Yes", "No"),
    ""))</f>
        <v/>
      </c>
      <c r="N3842" s="8"/>
      <c r="O3842" s="8"/>
      <c r="BU3842"/>
      <c r="BV3842"/>
    </row>
    <row r="3843" spans="1:74" x14ac:dyDescent="0.25">
      <c r="A3843" s="18"/>
      <c r="B3843" s="20"/>
      <c r="C3843" s="72"/>
      <c r="D3843" s="19"/>
      <c r="E3843" s="20"/>
      <c r="F3843" s="20"/>
      <c r="G3843" s="19"/>
      <c r="H3843" s="19"/>
      <c r="I3843" s="76" t="str">
        <f>IF(AND(Table1[[#This Row],[Was this permit part of a consolidated review?]]="No", Table1[[#This Row],[Date Notice of Complete Application Issued]]&lt;&gt;"", Table1[[#This Row],[Date of Decision]]&lt;&gt;""), Table1[[#This Row],[Date of Decision]]-Table1[[#This Row],[Date Notice of Complete Application Issued]], "")</f>
        <v/>
      </c>
      <c r="J384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4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4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43" s="74" t="str">
        <f>IF(Table1[[#This Row],[Was there an agreed upon decision date?]]="Yes",
    "Mutually agreed timeline",
    IF(ISNUMBER(Table1[[#This Row],[Total Active Review Days 
(without pauses)]]),
        IF(Table1[[#This Row],[Total Active Review Days 
(without pauses)]] &gt; Table1[[#This Row],[Deadline 
(Hidden Helper)]], "Yes", "No"),
    ""))</f>
        <v/>
      </c>
      <c r="N3843" s="8"/>
      <c r="O3843" s="8"/>
      <c r="BU3843"/>
      <c r="BV3843"/>
    </row>
    <row r="3844" spans="1:74" x14ac:dyDescent="0.25">
      <c r="A3844" s="18"/>
      <c r="B3844" s="20"/>
      <c r="C3844" s="72"/>
      <c r="D3844" s="19"/>
      <c r="E3844" s="20"/>
      <c r="F3844" s="20"/>
      <c r="G3844" s="19"/>
      <c r="H3844" s="19"/>
      <c r="I3844" s="76" t="str">
        <f>IF(AND(Table1[[#This Row],[Was this permit part of a consolidated review?]]="No", Table1[[#This Row],[Date Notice of Complete Application Issued]]&lt;&gt;"", Table1[[#This Row],[Date of Decision]]&lt;&gt;""), Table1[[#This Row],[Date of Decision]]-Table1[[#This Row],[Date Notice of Complete Application Issued]], "")</f>
        <v/>
      </c>
      <c r="J384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4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4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44" s="74" t="str">
        <f>IF(Table1[[#This Row],[Was there an agreed upon decision date?]]="Yes",
    "Mutually agreed timeline",
    IF(ISNUMBER(Table1[[#This Row],[Total Active Review Days 
(without pauses)]]),
        IF(Table1[[#This Row],[Total Active Review Days 
(without pauses)]] &gt; Table1[[#This Row],[Deadline 
(Hidden Helper)]], "Yes", "No"),
    ""))</f>
        <v/>
      </c>
      <c r="N3844" s="8"/>
      <c r="O3844" s="8"/>
      <c r="BU3844"/>
      <c r="BV3844"/>
    </row>
    <row r="3845" spans="1:74" x14ac:dyDescent="0.25">
      <c r="A3845" s="18"/>
      <c r="B3845" s="20"/>
      <c r="C3845" s="72"/>
      <c r="D3845" s="19"/>
      <c r="E3845" s="20"/>
      <c r="F3845" s="20"/>
      <c r="G3845" s="19"/>
      <c r="H3845" s="19"/>
      <c r="I3845" s="76" t="str">
        <f>IF(AND(Table1[[#This Row],[Was this permit part of a consolidated review?]]="No", Table1[[#This Row],[Date Notice of Complete Application Issued]]&lt;&gt;"", Table1[[#This Row],[Date of Decision]]&lt;&gt;""), Table1[[#This Row],[Date of Decision]]-Table1[[#This Row],[Date Notice of Complete Application Issued]], "")</f>
        <v/>
      </c>
      <c r="J384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4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4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45" s="74" t="str">
        <f>IF(Table1[[#This Row],[Was there an agreed upon decision date?]]="Yes",
    "Mutually agreed timeline",
    IF(ISNUMBER(Table1[[#This Row],[Total Active Review Days 
(without pauses)]]),
        IF(Table1[[#This Row],[Total Active Review Days 
(without pauses)]] &gt; Table1[[#This Row],[Deadline 
(Hidden Helper)]], "Yes", "No"),
    ""))</f>
        <v/>
      </c>
      <c r="N3845" s="8"/>
      <c r="O3845" s="8"/>
      <c r="BU3845"/>
      <c r="BV3845"/>
    </row>
    <row r="3846" spans="1:74" x14ac:dyDescent="0.25">
      <c r="A3846" s="18"/>
      <c r="B3846" s="20"/>
      <c r="C3846" s="72"/>
      <c r="D3846" s="19"/>
      <c r="E3846" s="20"/>
      <c r="F3846" s="20"/>
      <c r="G3846" s="19"/>
      <c r="H3846" s="19"/>
      <c r="I3846" s="76" t="str">
        <f>IF(AND(Table1[[#This Row],[Was this permit part of a consolidated review?]]="No", Table1[[#This Row],[Date Notice of Complete Application Issued]]&lt;&gt;"", Table1[[#This Row],[Date of Decision]]&lt;&gt;""), Table1[[#This Row],[Date of Decision]]-Table1[[#This Row],[Date Notice of Complete Application Issued]], "")</f>
        <v/>
      </c>
      <c r="J384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4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4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46" s="74" t="str">
        <f>IF(Table1[[#This Row],[Was there an agreed upon decision date?]]="Yes",
    "Mutually agreed timeline",
    IF(ISNUMBER(Table1[[#This Row],[Total Active Review Days 
(without pauses)]]),
        IF(Table1[[#This Row],[Total Active Review Days 
(without pauses)]] &gt; Table1[[#This Row],[Deadline 
(Hidden Helper)]], "Yes", "No"),
    ""))</f>
        <v/>
      </c>
      <c r="N3846" s="8"/>
      <c r="O3846" s="8"/>
      <c r="BU3846"/>
      <c r="BV3846"/>
    </row>
    <row r="3847" spans="1:74" x14ac:dyDescent="0.25">
      <c r="A3847" s="18"/>
      <c r="B3847" s="20"/>
      <c r="C3847" s="72"/>
      <c r="D3847" s="19"/>
      <c r="E3847" s="20"/>
      <c r="F3847" s="20"/>
      <c r="G3847" s="19"/>
      <c r="H3847" s="19"/>
      <c r="I3847" s="76" t="str">
        <f>IF(AND(Table1[[#This Row],[Was this permit part of a consolidated review?]]="No", Table1[[#This Row],[Date Notice of Complete Application Issued]]&lt;&gt;"", Table1[[#This Row],[Date of Decision]]&lt;&gt;""), Table1[[#This Row],[Date of Decision]]-Table1[[#This Row],[Date Notice of Complete Application Issued]], "")</f>
        <v/>
      </c>
      <c r="J384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4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4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47" s="74" t="str">
        <f>IF(Table1[[#This Row],[Was there an agreed upon decision date?]]="Yes",
    "Mutually agreed timeline",
    IF(ISNUMBER(Table1[[#This Row],[Total Active Review Days 
(without pauses)]]),
        IF(Table1[[#This Row],[Total Active Review Days 
(without pauses)]] &gt; Table1[[#This Row],[Deadline 
(Hidden Helper)]], "Yes", "No"),
    ""))</f>
        <v/>
      </c>
      <c r="N3847" s="8"/>
      <c r="O3847" s="8"/>
      <c r="BU3847"/>
      <c r="BV3847"/>
    </row>
    <row r="3848" spans="1:74" x14ac:dyDescent="0.25">
      <c r="A3848" s="18"/>
      <c r="B3848" s="20"/>
      <c r="C3848" s="72"/>
      <c r="D3848" s="19"/>
      <c r="E3848" s="20"/>
      <c r="F3848" s="20"/>
      <c r="G3848" s="19"/>
      <c r="H3848" s="19"/>
      <c r="I3848" s="76" t="str">
        <f>IF(AND(Table1[[#This Row],[Was this permit part of a consolidated review?]]="No", Table1[[#This Row],[Date Notice of Complete Application Issued]]&lt;&gt;"", Table1[[#This Row],[Date of Decision]]&lt;&gt;""), Table1[[#This Row],[Date of Decision]]-Table1[[#This Row],[Date Notice of Complete Application Issued]], "")</f>
        <v/>
      </c>
      <c r="J384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4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4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48" s="74" t="str">
        <f>IF(Table1[[#This Row],[Was there an agreed upon decision date?]]="Yes",
    "Mutually agreed timeline",
    IF(ISNUMBER(Table1[[#This Row],[Total Active Review Days 
(without pauses)]]),
        IF(Table1[[#This Row],[Total Active Review Days 
(without pauses)]] &gt; Table1[[#This Row],[Deadline 
(Hidden Helper)]], "Yes", "No"),
    ""))</f>
        <v/>
      </c>
      <c r="N3848" s="8"/>
      <c r="O3848" s="8"/>
      <c r="BU3848"/>
      <c r="BV3848"/>
    </row>
    <row r="3849" spans="1:74" x14ac:dyDescent="0.25">
      <c r="A3849" s="18"/>
      <c r="B3849" s="20"/>
      <c r="C3849" s="72"/>
      <c r="D3849" s="19"/>
      <c r="E3849" s="20"/>
      <c r="F3849" s="20"/>
      <c r="G3849" s="19"/>
      <c r="H3849" s="19"/>
      <c r="I3849" s="76" t="str">
        <f>IF(AND(Table1[[#This Row],[Was this permit part of a consolidated review?]]="No", Table1[[#This Row],[Date Notice of Complete Application Issued]]&lt;&gt;"", Table1[[#This Row],[Date of Decision]]&lt;&gt;""), Table1[[#This Row],[Date of Decision]]-Table1[[#This Row],[Date Notice of Complete Application Issued]], "")</f>
        <v/>
      </c>
      <c r="J384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4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4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49" s="74" t="str">
        <f>IF(Table1[[#This Row],[Was there an agreed upon decision date?]]="Yes",
    "Mutually agreed timeline",
    IF(ISNUMBER(Table1[[#This Row],[Total Active Review Days 
(without pauses)]]),
        IF(Table1[[#This Row],[Total Active Review Days 
(without pauses)]] &gt; Table1[[#This Row],[Deadline 
(Hidden Helper)]], "Yes", "No"),
    ""))</f>
        <v/>
      </c>
      <c r="N3849" s="8"/>
      <c r="O3849" s="8"/>
      <c r="BU3849"/>
      <c r="BV3849"/>
    </row>
    <row r="3850" spans="1:74" x14ac:dyDescent="0.25">
      <c r="A3850" s="18"/>
      <c r="B3850" s="20"/>
      <c r="C3850" s="72"/>
      <c r="D3850" s="19"/>
      <c r="E3850" s="20"/>
      <c r="F3850" s="20"/>
      <c r="G3850" s="19"/>
      <c r="H3850" s="19"/>
      <c r="I3850" s="76" t="str">
        <f>IF(AND(Table1[[#This Row],[Was this permit part of a consolidated review?]]="No", Table1[[#This Row],[Date Notice of Complete Application Issued]]&lt;&gt;"", Table1[[#This Row],[Date of Decision]]&lt;&gt;""), Table1[[#This Row],[Date of Decision]]-Table1[[#This Row],[Date Notice of Complete Application Issued]], "")</f>
        <v/>
      </c>
      <c r="J385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5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5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50" s="74" t="str">
        <f>IF(Table1[[#This Row],[Was there an agreed upon decision date?]]="Yes",
    "Mutually agreed timeline",
    IF(ISNUMBER(Table1[[#This Row],[Total Active Review Days 
(without pauses)]]),
        IF(Table1[[#This Row],[Total Active Review Days 
(without pauses)]] &gt; Table1[[#This Row],[Deadline 
(Hidden Helper)]], "Yes", "No"),
    ""))</f>
        <v/>
      </c>
      <c r="N3850" s="8"/>
      <c r="O3850" s="8"/>
      <c r="BU3850"/>
      <c r="BV3850"/>
    </row>
    <row r="3851" spans="1:74" x14ac:dyDescent="0.25">
      <c r="A3851" s="18"/>
      <c r="B3851" s="20"/>
      <c r="C3851" s="72"/>
      <c r="D3851" s="19"/>
      <c r="E3851" s="20"/>
      <c r="F3851" s="20"/>
      <c r="G3851" s="19"/>
      <c r="H3851" s="19"/>
      <c r="I3851" s="76" t="str">
        <f>IF(AND(Table1[[#This Row],[Was this permit part of a consolidated review?]]="No", Table1[[#This Row],[Date Notice of Complete Application Issued]]&lt;&gt;"", Table1[[#This Row],[Date of Decision]]&lt;&gt;""), Table1[[#This Row],[Date of Decision]]-Table1[[#This Row],[Date Notice of Complete Application Issued]], "")</f>
        <v/>
      </c>
      <c r="J385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5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5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51" s="74" t="str">
        <f>IF(Table1[[#This Row],[Was there an agreed upon decision date?]]="Yes",
    "Mutually agreed timeline",
    IF(ISNUMBER(Table1[[#This Row],[Total Active Review Days 
(without pauses)]]),
        IF(Table1[[#This Row],[Total Active Review Days 
(without pauses)]] &gt; Table1[[#This Row],[Deadline 
(Hidden Helper)]], "Yes", "No"),
    ""))</f>
        <v/>
      </c>
      <c r="N3851" s="8"/>
      <c r="O3851" s="8"/>
      <c r="BU3851"/>
      <c r="BV3851"/>
    </row>
    <row r="3852" spans="1:74" x14ac:dyDescent="0.25">
      <c r="A3852" s="18"/>
      <c r="B3852" s="20"/>
      <c r="C3852" s="72"/>
      <c r="D3852" s="19"/>
      <c r="E3852" s="20"/>
      <c r="F3852" s="20"/>
      <c r="G3852" s="19"/>
      <c r="H3852" s="19"/>
      <c r="I3852" s="76" t="str">
        <f>IF(AND(Table1[[#This Row],[Was this permit part of a consolidated review?]]="No", Table1[[#This Row],[Date Notice of Complete Application Issued]]&lt;&gt;"", Table1[[#This Row],[Date of Decision]]&lt;&gt;""), Table1[[#This Row],[Date of Decision]]-Table1[[#This Row],[Date Notice of Complete Application Issued]], "")</f>
        <v/>
      </c>
      <c r="J385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5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5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52" s="74" t="str">
        <f>IF(Table1[[#This Row],[Was there an agreed upon decision date?]]="Yes",
    "Mutually agreed timeline",
    IF(ISNUMBER(Table1[[#This Row],[Total Active Review Days 
(without pauses)]]),
        IF(Table1[[#This Row],[Total Active Review Days 
(without pauses)]] &gt; Table1[[#This Row],[Deadline 
(Hidden Helper)]], "Yes", "No"),
    ""))</f>
        <v/>
      </c>
      <c r="N3852" s="8"/>
      <c r="O3852" s="8"/>
      <c r="BU3852"/>
      <c r="BV3852"/>
    </row>
    <row r="3853" spans="1:74" x14ac:dyDescent="0.25">
      <c r="A3853" s="18"/>
      <c r="B3853" s="20"/>
      <c r="C3853" s="72"/>
      <c r="D3853" s="19"/>
      <c r="E3853" s="20"/>
      <c r="F3853" s="20"/>
      <c r="G3853" s="19"/>
      <c r="H3853" s="19"/>
      <c r="I3853" s="76" t="str">
        <f>IF(AND(Table1[[#This Row],[Was this permit part of a consolidated review?]]="No", Table1[[#This Row],[Date Notice of Complete Application Issued]]&lt;&gt;"", Table1[[#This Row],[Date of Decision]]&lt;&gt;""), Table1[[#This Row],[Date of Decision]]-Table1[[#This Row],[Date Notice of Complete Application Issued]], "")</f>
        <v/>
      </c>
      <c r="J385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5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5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53" s="74" t="str">
        <f>IF(Table1[[#This Row],[Was there an agreed upon decision date?]]="Yes",
    "Mutually agreed timeline",
    IF(ISNUMBER(Table1[[#This Row],[Total Active Review Days 
(without pauses)]]),
        IF(Table1[[#This Row],[Total Active Review Days 
(without pauses)]] &gt; Table1[[#This Row],[Deadline 
(Hidden Helper)]], "Yes", "No"),
    ""))</f>
        <v/>
      </c>
      <c r="N3853" s="8"/>
      <c r="O3853" s="8"/>
      <c r="BU3853"/>
      <c r="BV3853"/>
    </row>
    <row r="3854" spans="1:74" x14ac:dyDescent="0.25">
      <c r="A3854" s="18"/>
      <c r="B3854" s="20"/>
      <c r="C3854" s="72"/>
      <c r="D3854" s="19"/>
      <c r="E3854" s="20"/>
      <c r="F3854" s="20"/>
      <c r="G3854" s="19"/>
      <c r="H3854" s="19"/>
      <c r="I3854" s="76" t="str">
        <f>IF(AND(Table1[[#This Row],[Was this permit part of a consolidated review?]]="No", Table1[[#This Row],[Date Notice of Complete Application Issued]]&lt;&gt;"", Table1[[#This Row],[Date of Decision]]&lt;&gt;""), Table1[[#This Row],[Date of Decision]]-Table1[[#This Row],[Date Notice of Complete Application Issued]], "")</f>
        <v/>
      </c>
      <c r="J385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5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5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54" s="74" t="str">
        <f>IF(Table1[[#This Row],[Was there an agreed upon decision date?]]="Yes",
    "Mutually agreed timeline",
    IF(ISNUMBER(Table1[[#This Row],[Total Active Review Days 
(without pauses)]]),
        IF(Table1[[#This Row],[Total Active Review Days 
(without pauses)]] &gt; Table1[[#This Row],[Deadline 
(Hidden Helper)]], "Yes", "No"),
    ""))</f>
        <v/>
      </c>
      <c r="N3854" s="8"/>
      <c r="O3854" s="8"/>
      <c r="BU3854"/>
      <c r="BV3854"/>
    </row>
    <row r="3855" spans="1:74" x14ac:dyDescent="0.25">
      <c r="A3855" s="18"/>
      <c r="B3855" s="20"/>
      <c r="C3855" s="72"/>
      <c r="D3855" s="19"/>
      <c r="E3855" s="20"/>
      <c r="F3855" s="20"/>
      <c r="G3855" s="19"/>
      <c r="H3855" s="19"/>
      <c r="I3855" s="76" t="str">
        <f>IF(AND(Table1[[#This Row],[Was this permit part of a consolidated review?]]="No", Table1[[#This Row],[Date Notice of Complete Application Issued]]&lt;&gt;"", Table1[[#This Row],[Date of Decision]]&lt;&gt;""), Table1[[#This Row],[Date of Decision]]-Table1[[#This Row],[Date Notice of Complete Application Issued]], "")</f>
        <v/>
      </c>
      <c r="J385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5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5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55" s="74" t="str">
        <f>IF(Table1[[#This Row],[Was there an agreed upon decision date?]]="Yes",
    "Mutually agreed timeline",
    IF(ISNUMBER(Table1[[#This Row],[Total Active Review Days 
(without pauses)]]),
        IF(Table1[[#This Row],[Total Active Review Days 
(without pauses)]] &gt; Table1[[#This Row],[Deadline 
(Hidden Helper)]], "Yes", "No"),
    ""))</f>
        <v/>
      </c>
      <c r="N3855" s="8"/>
      <c r="O3855" s="8"/>
      <c r="BU3855"/>
      <c r="BV3855"/>
    </row>
    <row r="3856" spans="1:74" x14ac:dyDescent="0.25">
      <c r="A3856" s="18"/>
      <c r="B3856" s="20"/>
      <c r="C3856" s="72"/>
      <c r="D3856" s="19"/>
      <c r="E3856" s="20"/>
      <c r="F3856" s="20"/>
      <c r="G3856" s="19"/>
      <c r="H3856" s="19"/>
      <c r="I3856" s="76" t="str">
        <f>IF(AND(Table1[[#This Row],[Was this permit part of a consolidated review?]]="No", Table1[[#This Row],[Date Notice of Complete Application Issued]]&lt;&gt;"", Table1[[#This Row],[Date of Decision]]&lt;&gt;""), Table1[[#This Row],[Date of Decision]]-Table1[[#This Row],[Date Notice of Complete Application Issued]], "")</f>
        <v/>
      </c>
      <c r="J385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5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5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56" s="74" t="str">
        <f>IF(Table1[[#This Row],[Was there an agreed upon decision date?]]="Yes",
    "Mutually agreed timeline",
    IF(ISNUMBER(Table1[[#This Row],[Total Active Review Days 
(without pauses)]]),
        IF(Table1[[#This Row],[Total Active Review Days 
(without pauses)]] &gt; Table1[[#This Row],[Deadline 
(Hidden Helper)]], "Yes", "No"),
    ""))</f>
        <v/>
      </c>
      <c r="N3856" s="8"/>
      <c r="O3856" s="8"/>
      <c r="BU3856"/>
      <c r="BV3856"/>
    </row>
    <row r="3857" spans="1:74" x14ac:dyDescent="0.25">
      <c r="A3857" s="18"/>
      <c r="B3857" s="20"/>
      <c r="C3857" s="72"/>
      <c r="D3857" s="19"/>
      <c r="E3857" s="20"/>
      <c r="F3857" s="20"/>
      <c r="G3857" s="19"/>
      <c r="H3857" s="19"/>
      <c r="I3857" s="76" t="str">
        <f>IF(AND(Table1[[#This Row],[Was this permit part of a consolidated review?]]="No", Table1[[#This Row],[Date Notice of Complete Application Issued]]&lt;&gt;"", Table1[[#This Row],[Date of Decision]]&lt;&gt;""), Table1[[#This Row],[Date of Decision]]-Table1[[#This Row],[Date Notice of Complete Application Issued]], "")</f>
        <v/>
      </c>
      <c r="J385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5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5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57" s="74" t="str">
        <f>IF(Table1[[#This Row],[Was there an agreed upon decision date?]]="Yes",
    "Mutually agreed timeline",
    IF(ISNUMBER(Table1[[#This Row],[Total Active Review Days 
(without pauses)]]),
        IF(Table1[[#This Row],[Total Active Review Days 
(without pauses)]] &gt; Table1[[#This Row],[Deadline 
(Hidden Helper)]], "Yes", "No"),
    ""))</f>
        <v/>
      </c>
      <c r="N3857" s="8"/>
      <c r="O3857" s="8"/>
      <c r="BU3857"/>
      <c r="BV3857"/>
    </row>
    <row r="3858" spans="1:74" x14ac:dyDescent="0.25">
      <c r="A3858" s="18"/>
      <c r="B3858" s="20"/>
      <c r="C3858" s="72"/>
      <c r="D3858" s="19"/>
      <c r="E3858" s="20"/>
      <c r="F3858" s="20"/>
      <c r="G3858" s="19"/>
      <c r="H3858" s="19"/>
      <c r="I3858" s="76" t="str">
        <f>IF(AND(Table1[[#This Row],[Was this permit part of a consolidated review?]]="No", Table1[[#This Row],[Date Notice of Complete Application Issued]]&lt;&gt;"", Table1[[#This Row],[Date of Decision]]&lt;&gt;""), Table1[[#This Row],[Date of Decision]]-Table1[[#This Row],[Date Notice of Complete Application Issued]], "")</f>
        <v/>
      </c>
      <c r="J385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5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5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58" s="74" t="str">
        <f>IF(Table1[[#This Row],[Was there an agreed upon decision date?]]="Yes",
    "Mutually agreed timeline",
    IF(ISNUMBER(Table1[[#This Row],[Total Active Review Days 
(without pauses)]]),
        IF(Table1[[#This Row],[Total Active Review Days 
(without pauses)]] &gt; Table1[[#This Row],[Deadline 
(Hidden Helper)]], "Yes", "No"),
    ""))</f>
        <v/>
      </c>
      <c r="N3858" s="8"/>
      <c r="O3858" s="8"/>
      <c r="BU3858"/>
      <c r="BV3858"/>
    </row>
    <row r="3859" spans="1:74" x14ac:dyDescent="0.25">
      <c r="A3859" s="18"/>
      <c r="B3859" s="20"/>
      <c r="C3859" s="72"/>
      <c r="D3859" s="19"/>
      <c r="E3859" s="20"/>
      <c r="F3859" s="20"/>
      <c r="G3859" s="19"/>
      <c r="H3859" s="19"/>
      <c r="I3859" s="76" t="str">
        <f>IF(AND(Table1[[#This Row],[Was this permit part of a consolidated review?]]="No", Table1[[#This Row],[Date Notice of Complete Application Issued]]&lt;&gt;"", Table1[[#This Row],[Date of Decision]]&lt;&gt;""), Table1[[#This Row],[Date of Decision]]-Table1[[#This Row],[Date Notice of Complete Application Issued]], "")</f>
        <v/>
      </c>
      <c r="J385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5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5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59" s="74" t="str">
        <f>IF(Table1[[#This Row],[Was there an agreed upon decision date?]]="Yes",
    "Mutually agreed timeline",
    IF(ISNUMBER(Table1[[#This Row],[Total Active Review Days 
(without pauses)]]),
        IF(Table1[[#This Row],[Total Active Review Days 
(without pauses)]] &gt; Table1[[#This Row],[Deadline 
(Hidden Helper)]], "Yes", "No"),
    ""))</f>
        <v/>
      </c>
      <c r="N3859" s="8"/>
      <c r="O3859" s="8"/>
      <c r="BU3859"/>
      <c r="BV3859"/>
    </row>
    <row r="3860" spans="1:74" x14ac:dyDescent="0.25">
      <c r="A3860" s="18"/>
      <c r="B3860" s="20"/>
      <c r="C3860" s="72"/>
      <c r="D3860" s="19"/>
      <c r="E3860" s="20"/>
      <c r="F3860" s="20"/>
      <c r="G3860" s="19"/>
      <c r="H3860" s="19"/>
      <c r="I3860" s="76" t="str">
        <f>IF(AND(Table1[[#This Row],[Was this permit part of a consolidated review?]]="No", Table1[[#This Row],[Date Notice of Complete Application Issued]]&lt;&gt;"", Table1[[#This Row],[Date of Decision]]&lt;&gt;""), Table1[[#This Row],[Date of Decision]]-Table1[[#This Row],[Date Notice of Complete Application Issued]], "")</f>
        <v/>
      </c>
      <c r="J386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6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6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60" s="74" t="str">
        <f>IF(Table1[[#This Row],[Was there an agreed upon decision date?]]="Yes",
    "Mutually agreed timeline",
    IF(ISNUMBER(Table1[[#This Row],[Total Active Review Days 
(without pauses)]]),
        IF(Table1[[#This Row],[Total Active Review Days 
(without pauses)]] &gt; Table1[[#This Row],[Deadline 
(Hidden Helper)]], "Yes", "No"),
    ""))</f>
        <v/>
      </c>
      <c r="N3860" s="8"/>
      <c r="O3860" s="8"/>
      <c r="BU3860"/>
      <c r="BV3860"/>
    </row>
    <row r="3861" spans="1:74" x14ac:dyDescent="0.25">
      <c r="A3861" s="18"/>
      <c r="B3861" s="20"/>
      <c r="C3861" s="72"/>
      <c r="D3861" s="19"/>
      <c r="E3861" s="20"/>
      <c r="F3861" s="20"/>
      <c r="G3861" s="19"/>
      <c r="H3861" s="19"/>
      <c r="I3861" s="76" t="str">
        <f>IF(AND(Table1[[#This Row],[Was this permit part of a consolidated review?]]="No", Table1[[#This Row],[Date Notice of Complete Application Issued]]&lt;&gt;"", Table1[[#This Row],[Date of Decision]]&lt;&gt;""), Table1[[#This Row],[Date of Decision]]-Table1[[#This Row],[Date Notice of Complete Application Issued]], "")</f>
        <v/>
      </c>
      <c r="J386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6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6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61" s="74" t="str">
        <f>IF(Table1[[#This Row],[Was there an agreed upon decision date?]]="Yes",
    "Mutually agreed timeline",
    IF(ISNUMBER(Table1[[#This Row],[Total Active Review Days 
(without pauses)]]),
        IF(Table1[[#This Row],[Total Active Review Days 
(without pauses)]] &gt; Table1[[#This Row],[Deadline 
(Hidden Helper)]], "Yes", "No"),
    ""))</f>
        <v/>
      </c>
      <c r="N3861" s="8"/>
      <c r="O3861" s="8"/>
      <c r="BU3861"/>
      <c r="BV3861"/>
    </row>
    <row r="3862" spans="1:74" x14ac:dyDescent="0.25">
      <c r="A3862" s="18"/>
      <c r="B3862" s="20"/>
      <c r="C3862" s="72"/>
      <c r="D3862" s="19"/>
      <c r="E3862" s="20"/>
      <c r="F3862" s="20"/>
      <c r="G3862" s="19"/>
      <c r="H3862" s="19"/>
      <c r="I3862" s="76" t="str">
        <f>IF(AND(Table1[[#This Row],[Was this permit part of a consolidated review?]]="No", Table1[[#This Row],[Date Notice of Complete Application Issued]]&lt;&gt;"", Table1[[#This Row],[Date of Decision]]&lt;&gt;""), Table1[[#This Row],[Date of Decision]]-Table1[[#This Row],[Date Notice of Complete Application Issued]], "")</f>
        <v/>
      </c>
      <c r="J386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6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6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62" s="74" t="str">
        <f>IF(Table1[[#This Row],[Was there an agreed upon decision date?]]="Yes",
    "Mutually agreed timeline",
    IF(ISNUMBER(Table1[[#This Row],[Total Active Review Days 
(without pauses)]]),
        IF(Table1[[#This Row],[Total Active Review Days 
(without pauses)]] &gt; Table1[[#This Row],[Deadline 
(Hidden Helper)]], "Yes", "No"),
    ""))</f>
        <v/>
      </c>
      <c r="N3862" s="8"/>
      <c r="O3862" s="8"/>
      <c r="BU3862"/>
      <c r="BV3862"/>
    </row>
    <row r="3863" spans="1:74" x14ac:dyDescent="0.25">
      <c r="A3863" s="18"/>
      <c r="B3863" s="20"/>
      <c r="C3863" s="72"/>
      <c r="D3863" s="19"/>
      <c r="E3863" s="20"/>
      <c r="F3863" s="20"/>
      <c r="G3863" s="19"/>
      <c r="H3863" s="19"/>
      <c r="I3863" s="76" t="str">
        <f>IF(AND(Table1[[#This Row],[Was this permit part of a consolidated review?]]="No", Table1[[#This Row],[Date Notice of Complete Application Issued]]&lt;&gt;"", Table1[[#This Row],[Date of Decision]]&lt;&gt;""), Table1[[#This Row],[Date of Decision]]-Table1[[#This Row],[Date Notice of Complete Application Issued]], "")</f>
        <v/>
      </c>
      <c r="J386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6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6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63" s="74" t="str">
        <f>IF(Table1[[#This Row],[Was there an agreed upon decision date?]]="Yes",
    "Mutually agreed timeline",
    IF(ISNUMBER(Table1[[#This Row],[Total Active Review Days 
(without pauses)]]),
        IF(Table1[[#This Row],[Total Active Review Days 
(without pauses)]] &gt; Table1[[#This Row],[Deadline 
(Hidden Helper)]], "Yes", "No"),
    ""))</f>
        <v/>
      </c>
      <c r="N3863" s="8"/>
      <c r="O3863" s="8"/>
      <c r="BU3863"/>
      <c r="BV3863"/>
    </row>
    <row r="3864" spans="1:74" x14ac:dyDescent="0.25">
      <c r="A3864" s="18"/>
      <c r="B3864" s="20"/>
      <c r="C3864" s="72"/>
      <c r="D3864" s="19"/>
      <c r="E3864" s="20"/>
      <c r="F3864" s="20"/>
      <c r="G3864" s="19"/>
      <c r="H3864" s="19"/>
      <c r="I3864" s="76" t="str">
        <f>IF(AND(Table1[[#This Row],[Was this permit part of a consolidated review?]]="No", Table1[[#This Row],[Date Notice of Complete Application Issued]]&lt;&gt;"", Table1[[#This Row],[Date of Decision]]&lt;&gt;""), Table1[[#This Row],[Date of Decision]]-Table1[[#This Row],[Date Notice of Complete Application Issued]], "")</f>
        <v/>
      </c>
      <c r="J386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6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6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64" s="74" t="str">
        <f>IF(Table1[[#This Row],[Was there an agreed upon decision date?]]="Yes",
    "Mutually agreed timeline",
    IF(ISNUMBER(Table1[[#This Row],[Total Active Review Days 
(without pauses)]]),
        IF(Table1[[#This Row],[Total Active Review Days 
(without pauses)]] &gt; Table1[[#This Row],[Deadline 
(Hidden Helper)]], "Yes", "No"),
    ""))</f>
        <v/>
      </c>
      <c r="N3864" s="8"/>
      <c r="O3864" s="8"/>
      <c r="BU3864"/>
      <c r="BV3864"/>
    </row>
    <row r="3865" spans="1:74" x14ac:dyDescent="0.25">
      <c r="A3865" s="18"/>
      <c r="B3865" s="20"/>
      <c r="C3865" s="72"/>
      <c r="D3865" s="19"/>
      <c r="E3865" s="20"/>
      <c r="F3865" s="20"/>
      <c r="G3865" s="19"/>
      <c r="H3865" s="19"/>
      <c r="I3865" s="76" t="str">
        <f>IF(AND(Table1[[#This Row],[Was this permit part of a consolidated review?]]="No", Table1[[#This Row],[Date Notice of Complete Application Issued]]&lt;&gt;"", Table1[[#This Row],[Date of Decision]]&lt;&gt;""), Table1[[#This Row],[Date of Decision]]-Table1[[#This Row],[Date Notice of Complete Application Issued]], "")</f>
        <v/>
      </c>
      <c r="J386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6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6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65" s="74" t="str">
        <f>IF(Table1[[#This Row],[Was there an agreed upon decision date?]]="Yes",
    "Mutually agreed timeline",
    IF(ISNUMBER(Table1[[#This Row],[Total Active Review Days 
(without pauses)]]),
        IF(Table1[[#This Row],[Total Active Review Days 
(without pauses)]] &gt; Table1[[#This Row],[Deadline 
(Hidden Helper)]], "Yes", "No"),
    ""))</f>
        <v/>
      </c>
      <c r="N3865" s="8"/>
      <c r="O3865" s="8"/>
      <c r="BU3865"/>
      <c r="BV3865"/>
    </row>
    <row r="3866" spans="1:74" x14ac:dyDescent="0.25">
      <c r="A3866" s="18"/>
      <c r="B3866" s="20"/>
      <c r="C3866" s="72"/>
      <c r="D3866" s="19"/>
      <c r="E3866" s="20"/>
      <c r="F3866" s="20"/>
      <c r="G3866" s="19"/>
      <c r="H3866" s="19"/>
      <c r="I3866" s="76" t="str">
        <f>IF(AND(Table1[[#This Row],[Was this permit part of a consolidated review?]]="No", Table1[[#This Row],[Date Notice of Complete Application Issued]]&lt;&gt;"", Table1[[#This Row],[Date of Decision]]&lt;&gt;""), Table1[[#This Row],[Date of Decision]]-Table1[[#This Row],[Date Notice of Complete Application Issued]], "")</f>
        <v/>
      </c>
      <c r="J386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6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6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66" s="74" t="str">
        <f>IF(Table1[[#This Row],[Was there an agreed upon decision date?]]="Yes",
    "Mutually agreed timeline",
    IF(ISNUMBER(Table1[[#This Row],[Total Active Review Days 
(without pauses)]]),
        IF(Table1[[#This Row],[Total Active Review Days 
(without pauses)]] &gt; Table1[[#This Row],[Deadline 
(Hidden Helper)]], "Yes", "No"),
    ""))</f>
        <v/>
      </c>
      <c r="N3866" s="8"/>
      <c r="O3866" s="8"/>
      <c r="BU3866"/>
      <c r="BV3866"/>
    </row>
    <row r="3867" spans="1:74" x14ac:dyDescent="0.25">
      <c r="A3867" s="18"/>
      <c r="B3867" s="20"/>
      <c r="C3867" s="72"/>
      <c r="D3867" s="19"/>
      <c r="E3867" s="20"/>
      <c r="F3867" s="20"/>
      <c r="G3867" s="19"/>
      <c r="H3867" s="19"/>
      <c r="I3867" s="76" t="str">
        <f>IF(AND(Table1[[#This Row],[Was this permit part of a consolidated review?]]="No", Table1[[#This Row],[Date Notice of Complete Application Issued]]&lt;&gt;"", Table1[[#This Row],[Date of Decision]]&lt;&gt;""), Table1[[#This Row],[Date of Decision]]-Table1[[#This Row],[Date Notice of Complete Application Issued]], "")</f>
        <v/>
      </c>
      <c r="J386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6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6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67" s="74" t="str">
        <f>IF(Table1[[#This Row],[Was there an agreed upon decision date?]]="Yes",
    "Mutually agreed timeline",
    IF(ISNUMBER(Table1[[#This Row],[Total Active Review Days 
(without pauses)]]),
        IF(Table1[[#This Row],[Total Active Review Days 
(without pauses)]] &gt; Table1[[#This Row],[Deadline 
(Hidden Helper)]], "Yes", "No"),
    ""))</f>
        <v/>
      </c>
      <c r="N3867" s="8"/>
      <c r="O3867" s="8"/>
      <c r="BU3867"/>
      <c r="BV3867"/>
    </row>
    <row r="3868" spans="1:74" x14ac:dyDescent="0.25">
      <c r="A3868" s="18"/>
      <c r="B3868" s="20"/>
      <c r="C3868" s="72"/>
      <c r="D3868" s="19"/>
      <c r="E3868" s="20"/>
      <c r="F3868" s="20"/>
      <c r="G3868" s="19"/>
      <c r="H3868" s="19"/>
      <c r="I3868" s="76" t="str">
        <f>IF(AND(Table1[[#This Row],[Was this permit part of a consolidated review?]]="No", Table1[[#This Row],[Date Notice of Complete Application Issued]]&lt;&gt;"", Table1[[#This Row],[Date of Decision]]&lt;&gt;""), Table1[[#This Row],[Date of Decision]]-Table1[[#This Row],[Date Notice of Complete Application Issued]], "")</f>
        <v/>
      </c>
      <c r="J386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6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6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68" s="74" t="str">
        <f>IF(Table1[[#This Row],[Was there an agreed upon decision date?]]="Yes",
    "Mutually agreed timeline",
    IF(ISNUMBER(Table1[[#This Row],[Total Active Review Days 
(without pauses)]]),
        IF(Table1[[#This Row],[Total Active Review Days 
(without pauses)]] &gt; Table1[[#This Row],[Deadline 
(Hidden Helper)]], "Yes", "No"),
    ""))</f>
        <v/>
      </c>
      <c r="N3868" s="8"/>
      <c r="O3868" s="8"/>
      <c r="BU3868"/>
      <c r="BV3868"/>
    </row>
    <row r="3869" spans="1:74" x14ac:dyDescent="0.25">
      <c r="A3869" s="18"/>
      <c r="B3869" s="20"/>
      <c r="C3869" s="72"/>
      <c r="D3869" s="19"/>
      <c r="E3869" s="20"/>
      <c r="F3869" s="20"/>
      <c r="G3869" s="19"/>
      <c r="H3869" s="19"/>
      <c r="I3869" s="76" t="str">
        <f>IF(AND(Table1[[#This Row],[Was this permit part of a consolidated review?]]="No", Table1[[#This Row],[Date Notice of Complete Application Issued]]&lt;&gt;"", Table1[[#This Row],[Date of Decision]]&lt;&gt;""), Table1[[#This Row],[Date of Decision]]-Table1[[#This Row],[Date Notice of Complete Application Issued]], "")</f>
        <v/>
      </c>
      <c r="J386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6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6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69" s="74" t="str">
        <f>IF(Table1[[#This Row],[Was there an agreed upon decision date?]]="Yes",
    "Mutually agreed timeline",
    IF(ISNUMBER(Table1[[#This Row],[Total Active Review Days 
(without pauses)]]),
        IF(Table1[[#This Row],[Total Active Review Days 
(without pauses)]] &gt; Table1[[#This Row],[Deadline 
(Hidden Helper)]], "Yes", "No"),
    ""))</f>
        <v/>
      </c>
      <c r="N3869" s="8"/>
      <c r="O3869" s="8"/>
      <c r="BU3869"/>
      <c r="BV3869"/>
    </row>
    <row r="3870" spans="1:74" x14ac:dyDescent="0.25">
      <c r="A3870" s="18"/>
      <c r="B3870" s="20"/>
      <c r="C3870" s="72"/>
      <c r="D3870" s="19"/>
      <c r="E3870" s="20"/>
      <c r="F3870" s="20"/>
      <c r="G3870" s="19"/>
      <c r="H3870" s="19"/>
      <c r="I3870" s="76" t="str">
        <f>IF(AND(Table1[[#This Row],[Was this permit part of a consolidated review?]]="No", Table1[[#This Row],[Date Notice of Complete Application Issued]]&lt;&gt;"", Table1[[#This Row],[Date of Decision]]&lt;&gt;""), Table1[[#This Row],[Date of Decision]]-Table1[[#This Row],[Date Notice of Complete Application Issued]], "")</f>
        <v/>
      </c>
      <c r="J387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7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7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70" s="74" t="str">
        <f>IF(Table1[[#This Row],[Was there an agreed upon decision date?]]="Yes",
    "Mutually agreed timeline",
    IF(ISNUMBER(Table1[[#This Row],[Total Active Review Days 
(without pauses)]]),
        IF(Table1[[#This Row],[Total Active Review Days 
(without pauses)]] &gt; Table1[[#This Row],[Deadline 
(Hidden Helper)]], "Yes", "No"),
    ""))</f>
        <v/>
      </c>
      <c r="N3870" s="8"/>
      <c r="O3870" s="8"/>
      <c r="BU3870"/>
      <c r="BV3870"/>
    </row>
    <row r="3871" spans="1:74" x14ac:dyDescent="0.25">
      <c r="A3871" s="18"/>
      <c r="B3871" s="20"/>
      <c r="C3871" s="72"/>
      <c r="D3871" s="19"/>
      <c r="E3871" s="20"/>
      <c r="F3871" s="20"/>
      <c r="G3871" s="19"/>
      <c r="H3871" s="19"/>
      <c r="I3871" s="76" t="str">
        <f>IF(AND(Table1[[#This Row],[Was this permit part of a consolidated review?]]="No", Table1[[#This Row],[Date Notice of Complete Application Issued]]&lt;&gt;"", Table1[[#This Row],[Date of Decision]]&lt;&gt;""), Table1[[#This Row],[Date of Decision]]-Table1[[#This Row],[Date Notice of Complete Application Issued]], "")</f>
        <v/>
      </c>
      <c r="J387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7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7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71" s="74" t="str">
        <f>IF(Table1[[#This Row],[Was there an agreed upon decision date?]]="Yes",
    "Mutually agreed timeline",
    IF(ISNUMBER(Table1[[#This Row],[Total Active Review Days 
(without pauses)]]),
        IF(Table1[[#This Row],[Total Active Review Days 
(without pauses)]] &gt; Table1[[#This Row],[Deadline 
(Hidden Helper)]], "Yes", "No"),
    ""))</f>
        <v/>
      </c>
      <c r="N3871" s="8"/>
      <c r="O3871" s="8"/>
      <c r="BU3871"/>
      <c r="BV3871"/>
    </row>
    <row r="3872" spans="1:74" x14ac:dyDescent="0.25">
      <c r="A3872" s="18"/>
      <c r="B3872" s="20"/>
      <c r="C3872" s="72"/>
      <c r="D3872" s="19"/>
      <c r="E3872" s="20"/>
      <c r="F3872" s="20"/>
      <c r="G3872" s="19"/>
      <c r="H3872" s="19"/>
      <c r="I3872" s="76" t="str">
        <f>IF(AND(Table1[[#This Row],[Was this permit part of a consolidated review?]]="No", Table1[[#This Row],[Date Notice of Complete Application Issued]]&lt;&gt;"", Table1[[#This Row],[Date of Decision]]&lt;&gt;""), Table1[[#This Row],[Date of Decision]]-Table1[[#This Row],[Date Notice of Complete Application Issued]], "")</f>
        <v/>
      </c>
      <c r="J3872"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72"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72"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72" s="74" t="str">
        <f>IF(Table1[[#This Row],[Was there an agreed upon decision date?]]="Yes",
    "Mutually agreed timeline",
    IF(ISNUMBER(Table1[[#This Row],[Total Active Review Days 
(without pauses)]]),
        IF(Table1[[#This Row],[Total Active Review Days 
(without pauses)]] &gt; Table1[[#This Row],[Deadline 
(Hidden Helper)]], "Yes", "No"),
    ""))</f>
        <v/>
      </c>
      <c r="N3872" s="8"/>
      <c r="O3872" s="8"/>
      <c r="BU3872"/>
      <c r="BV3872"/>
    </row>
    <row r="3873" spans="1:74" x14ac:dyDescent="0.25">
      <c r="A3873" s="18"/>
      <c r="B3873" s="20"/>
      <c r="C3873" s="72"/>
      <c r="D3873" s="19"/>
      <c r="E3873" s="20"/>
      <c r="F3873" s="20"/>
      <c r="G3873" s="19"/>
      <c r="H3873" s="19"/>
      <c r="I3873" s="76" t="str">
        <f>IF(AND(Table1[[#This Row],[Was this permit part of a consolidated review?]]="No", Table1[[#This Row],[Date Notice of Complete Application Issued]]&lt;&gt;"", Table1[[#This Row],[Date of Decision]]&lt;&gt;""), Table1[[#This Row],[Date of Decision]]-Table1[[#This Row],[Date Notice of Complete Application Issued]], "")</f>
        <v/>
      </c>
      <c r="J3873"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73"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73"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73" s="74" t="str">
        <f>IF(Table1[[#This Row],[Was there an agreed upon decision date?]]="Yes",
    "Mutually agreed timeline",
    IF(ISNUMBER(Table1[[#This Row],[Total Active Review Days 
(without pauses)]]),
        IF(Table1[[#This Row],[Total Active Review Days 
(without pauses)]] &gt; Table1[[#This Row],[Deadline 
(Hidden Helper)]], "Yes", "No"),
    ""))</f>
        <v/>
      </c>
      <c r="N3873" s="8"/>
      <c r="O3873" s="8"/>
      <c r="BU3873"/>
      <c r="BV3873"/>
    </row>
    <row r="3874" spans="1:74" x14ac:dyDescent="0.25">
      <c r="A3874" s="18"/>
      <c r="B3874" s="20"/>
      <c r="C3874" s="72"/>
      <c r="D3874" s="19"/>
      <c r="E3874" s="20"/>
      <c r="F3874" s="20"/>
      <c r="G3874" s="19"/>
      <c r="H3874" s="19"/>
      <c r="I3874" s="76" t="str">
        <f>IF(AND(Table1[[#This Row],[Was this permit part of a consolidated review?]]="No", Table1[[#This Row],[Date Notice of Complete Application Issued]]&lt;&gt;"", Table1[[#This Row],[Date of Decision]]&lt;&gt;""), Table1[[#This Row],[Date of Decision]]-Table1[[#This Row],[Date Notice of Complete Application Issued]], "")</f>
        <v/>
      </c>
      <c r="J3874"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74"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74"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74" s="74" t="str">
        <f>IF(Table1[[#This Row],[Was there an agreed upon decision date?]]="Yes",
    "Mutually agreed timeline",
    IF(ISNUMBER(Table1[[#This Row],[Total Active Review Days 
(without pauses)]]),
        IF(Table1[[#This Row],[Total Active Review Days 
(without pauses)]] &gt; Table1[[#This Row],[Deadline 
(Hidden Helper)]], "Yes", "No"),
    ""))</f>
        <v/>
      </c>
      <c r="N3874" s="8"/>
      <c r="O3874" s="8"/>
      <c r="BU3874"/>
      <c r="BV3874"/>
    </row>
    <row r="3875" spans="1:74" x14ac:dyDescent="0.25">
      <c r="A3875" s="18"/>
      <c r="B3875" s="20"/>
      <c r="C3875" s="72"/>
      <c r="D3875" s="19"/>
      <c r="E3875" s="20"/>
      <c r="F3875" s="20"/>
      <c r="G3875" s="19"/>
      <c r="H3875" s="19"/>
      <c r="I3875" s="76" t="str">
        <f>IF(AND(Table1[[#This Row],[Was this permit part of a consolidated review?]]="No", Table1[[#This Row],[Date Notice of Complete Application Issued]]&lt;&gt;"", Table1[[#This Row],[Date of Decision]]&lt;&gt;""), Table1[[#This Row],[Date of Decision]]-Table1[[#This Row],[Date Notice of Complete Application Issued]], "")</f>
        <v/>
      </c>
      <c r="J3875"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75"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75"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75" s="74" t="str">
        <f>IF(Table1[[#This Row],[Was there an agreed upon decision date?]]="Yes",
    "Mutually agreed timeline",
    IF(ISNUMBER(Table1[[#This Row],[Total Active Review Days 
(without pauses)]]),
        IF(Table1[[#This Row],[Total Active Review Days 
(without pauses)]] &gt; Table1[[#This Row],[Deadline 
(Hidden Helper)]], "Yes", "No"),
    ""))</f>
        <v/>
      </c>
      <c r="N3875" s="8"/>
      <c r="O3875" s="8"/>
      <c r="BU3875"/>
      <c r="BV3875"/>
    </row>
    <row r="3876" spans="1:74" x14ac:dyDescent="0.25">
      <c r="A3876" s="18"/>
      <c r="B3876" s="20"/>
      <c r="C3876" s="72"/>
      <c r="D3876" s="19"/>
      <c r="E3876" s="20"/>
      <c r="F3876" s="20"/>
      <c r="G3876" s="19"/>
      <c r="H3876" s="19"/>
      <c r="I3876" s="76" t="str">
        <f>IF(AND(Table1[[#This Row],[Was this permit part of a consolidated review?]]="No", Table1[[#This Row],[Date Notice of Complete Application Issued]]&lt;&gt;"", Table1[[#This Row],[Date of Decision]]&lt;&gt;""), Table1[[#This Row],[Date of Decision]]-Table1[[#This Row],[Date Notice of Complete Application Issued]], "")</f>
        <v/>
      </c>
      <c r="J3876"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76"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76"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76" s="74" t="str">
        <f>IF(Table1[[#This Row],[Was there an agreed upon decision date?]]="Yes",
    "Mutually agreed timeline",
    IF(ISNUMBER(Table1[[#This Row],[Total Active Review Days 
(without pauses)]]),
        IF(Table1[[#This Row],[Total Active Review Days 
(without pauses)]] &gt; Table1[[#This Row],[Deadline 
(Hidden Helper)]], "Yes", "No"),
    ""))</f>
        <v/>
      </c>
      <c r="N3876" s="8"/>
      <c r="O3876" s="8"/>
      <c r="BU3876"/>
      <c r="BV3876"/>
    </row>
    <row r="3877" spans="1:74" x14ac:dyDescent="0.25">
      <c r="A3877" s="18"/>
      <c r="B3877" s="20"/>
      <c r="C3877" s="72"/>
      <c r="D3877" s="19"/>
      <c r="E3877" s="20"/>
      <c r="F3877" s="20"/>
      <c r="G3877" s="19"/>
      <c r="H3877" s="19"/>
      <c r="I3877" s="76" t="str">
        <f>IF(AND(Table1[[#This Row],[Was this permit part of a consolidated review?]]="No", Table1[[#This Row],[Date Notice of Complete Application Issued]]&lt;&gt;"", Table1[[#This Row],[Date of Decision]]&lt;&gt;""), Table1[[#This Row],[Date of Decision]]-Table1[[#This Row],[Date Notice of Complete Application Issued]], "")</f>
        <v/>
      </c>
      <c r="J3877"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77"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77"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77" s="74" t="str">
        <f>IF(Table1[[#This Row],[Was there an agreed upon decision date?]]="Yes",
    "Mutually agreed timeline",
    IF(ISNUMBER(Table1[[#This Row],[Total Active Review Days 
(without pauses)]]),
        IF(Table1[[#This Row],[Total Active Review Days 
(without pauses)]] &gt; Table1[[#This Row],[Deadline 
(Hidden Helper)]], "Yes", "No"),
    ""))</f>
        <v/>
      </c>
      <c r="N3877" s="8"/>
      <c r="O3877" s="8"/>
      <c r="BU3877"/>
      <c r="BV3877"/>
    </row>
    <row r="3878" spans="1:74" x14ac:dyDescent="0.25">
      <c r="A3878" s="18"/>
      <c r="B3878" s="20"/>
      <c r="C3878" s="72"/>
      <c r="D3878" s="19"/>
      <c r="E3878" s="20"/>
      <c r="F3878" s="20"/>
      <c r="G3878" s="19"/>
      <c r="H3878" s="19"/>
      <c r="I3878" s="76" t="str">
        <f>IF(AND(Table1[[#This Row],[Was this permit part of a consolidated review?]]="No", Table1[[#This Row],[Date Notice of Complete Application Issued]]&lt;&gt;"", Table1[[#This Row],[Date of Decision]]&lt;&gt;""), Table1[[#This Row],[Date of Decision]]-Table1[[#This Row],[Date Notice of Complete Application Issued]], "")</f>
        <v/>
      </c>
      <c r="J3878"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78"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78"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78" s="74" t="str">
        <f>IF(Table1[[#This Row],[Was there an agreed upon decision date?]]="Yes",
    "Mutually agreed timeline",
    IF(ISNUMBER(Table1[[#This Row],[Total Active Review Days 
(without pauses)]]),
        IF(Table1[[#This Row],[Total Active Review Days 
(without pauses)]] &gt; Table1[[#This Row],[Deadline 
(Hidden Helper)]], "Yes", "No"),
    ""))</f>
        <v/>
      </c>
      <c r="N3878" s="8"/>
      <c r="O3878" s="8"/>
      <c r="BU3878"/>
      <c r="BV3878"/>
    </row>
    <row r="3879" spans="1:74" x14ac:dyDescent="0.25">
      <c r="A3879" s="18"/>
      <c r="B3879" s="20"/>
      <c r="C3879" s="72"/>
      <c r="D3879" s="19"/>
      <c r="E3879" s="20"/>
      <c r="F3879" s="20"/>
      <c r="G3879" s="19"/>
      <c r="H3879" s="19"/>
      <c r="I3879" s="76" t="str">
        <f>IF(AND(Table1[[#This Row],[Was this permit part of a consolidated review?]]="No", Table1[[#This Row],[Date Notice of Complete Application Issued]]&lt;&gt;"", Table1[[#This Row],[Date of Decision]]&lt;&gt;""), Table1[[#This Row],[Date of Decision]]-Table1[[#This Row],[Date Notice of Complete Application Issued]], "")</f>
        <v/>
      </c>
      <c r="J3879"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79"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79"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79" s="74" t="str">
        <f>IF(Table1[[#This Row],[Was there an agreed upon decision date?]]="Yes",
    "Mutually agreed timeline",
    IF(ISNUMBER(Table1[[#This Row],[Total Active Review Days 
(without pauses)]]),
        IF(Table1[[#This Row],[Total Active Review Days 
(without pauses)]] &gt; Table1[[#This Row],[Deadline 
(Hidden Helper)]], "Yes", "No"),
    ""))</f>
        <v/>
      </c>
      <c r="N3879" s="8"/>
      <c r="O3879" s="8"/>
      <c r="BU3879"/>
      <c r="BV3879"/>
    </row>
    <row r="3880" spans="1:74" x14ac:dyDescent="0.25">
      <c r="A3880" s="18"/>
      <c r="B3880" s="20"/>
      <c r="C3880" s="72"/>
      <c r="D3880" s="19"/>
      <c r="E3880" s="20"/>
      <c r="F3880" s="20"/>
      <c r="G3880" s="19"/>
      <c r="H3880" s="19"/>
      <c r="I3880" s="76" t="str">
        <f>IF(AND(Table1[[#This Row],[Was this permit part of a consolidated review?]]="No", Table1[[#This Row],[Date Notice of Complete Application Issued]]&lt;&gt;"", Table1[[#This Row],[Date of Decision]]&lt;&gt;""), Table1[[#This Row],[Date of Decision]]-Table1[[#This Row],[Date Notice of Complete Application Issued]], "")</f>
        <v/>
      </c>
      <c r="J3880"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80"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80"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80" s="74" t="str">
        <f>IF(Table1[[#This Row],[Was there an agreed upon decision date?]]="Yes",
    "Mutually agreed timeline",
    IF(ISNUMBER(Table1[[#This Row],[Total Active Review Days 
(without pauses)]]),
        IF(Table1[[#This Row],[Total Active Review Days 
(without pauses)]] &gt; Table1[[#This Row],[Deadline 
(Hidden Helper)]], "Yes", "No"),
    ""))</f>
        <v/>
      </c>
      <c r="N3880" s="8"/>
      <c r="O3880" s="8"/>
      <c r="BT3880"/>
      <c r="BU3880"/>
      <c r="BV3880"/>
    </row>
    <row r="3881" spans="1:74" x14ac:dyDescent="0.25">
      <c r="A3881" s="18"/>
      <c r="B3881" s="20"/>
      <c r="C3881" s="72"/>
      <c r="D3881" s="19"/>
      <c r="E3881" s="20"/>
      <c r="F3881" s="20"/>
      <c r="G3881" s="19"/>
      <c r="H3881" s="19"/>
      <c r="I3881" s="76" t="str">
        <f>IF(AND(Table1[[#This Row],[Was this permit part of a consolidated review?]]="No", Table1[[#This Row],[Date Notice of Complete Application Issued]]&lt;&gt;"", Table1[[#This Row],[Date of Decision]]&lt;&gt;""), Table1[[#This Row],[Date of Decision]]-Table1[[#This Row],[Date Notice of Complete Application Issued]], "")</f>
        <v/>
      </c>
      <c r="J3881" s="76"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81" s="7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81" s="76"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81" s="74" t="str">
        <f>IF(Table1[[#This Row],[Was there an agreed upon decision date?]]="Yes",
    "Mutually agreed timeline",
    IF(ISNUMBER(Table1[[#This Row],[Total Active Review Days 
(without pauses)]]),
        IF(Table1[[#This Row],[Total Active Review Days 
(without pauses)]] &gt; Table1[[#This Row],[Deadline 
(Hidden Helper)]], "Yes", "No"),
    ""))</f>
        <v/>
      </c>
      <c r="N3881" s="8"/>
      <c r="O3881" s="8"/>
      <c r="BT3881"/>
      <c r="BU3881"/>
      <c r="BV3881"/>
    </row>
    <row r="3882" spans="1:74" x14ac:dyDescent="0.25">
      <c r="A3882" s="18"/>
      <c r="B3882" s="20"/>
      <c r="C3882" s="72"/>
      <c r="D3882" s="19"/>
      <c r="E3882" s="20"/>
      <c r="F3882" s="20"/>
      <c r="G3882" s="19"/>
      <c r="H3882" s="19"/>
      <c r="I3882" s="82" t="str">
        <f>IF(AND(Table1[[#This Row],[Was this permit part of a consolidated review?]]="No", Table1[[#This Row],[Date Notice of Complete Application Issued]]&lt;&gt;"", Table1[[#This Row],[Date of Decision]]&lt;&gt;""), Table1[[#This Row],[Date of Decision]]-Table1[[#This Row],[Date Notice of Complete Application Issued]], "")</f>
        <v/>
      </c>
      <c r="J3882" s="82"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82" s="8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82" s="82"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82" s="74" t="str">
        <f>IF(Table1[[#This Row],[Was there an agreed upon decision date?]]="Yes",
    "Mutually agreed timeline",
    IF(ISNUMBER(Table1[[#This Row],[Total Active Review Days 
(without pauses)]]),
        IF(Table1[[#This Row],[Total Active Review Days 
(without pauses)]] &gt; Table1[[#This Row],[Deadline 
(Hidden Helper)]], "Yes", "No"),
    ""))</f>
        <v/>
      </c>
      <c r="N3882" s="8"/>
      <c r="O3882" s="8"/>
      <c r="BU3882"/>
      <c r="BV3882"/>
    </row>
    <row r="3883" spans="1:74" x14ac:dyDescent="0.25">
      <c r="A3883" s="18"/>
      <c r="B3883" s="20"/>
      <c r="C3883" s="72"/>
      <c r="D3883" s="19"/>
      <c r="E3883" s="20"/>
      <c r="F3883" s="20"/>
      <c r="G3883" s="19"/>
      <c r="H3883" s="19"/>
      <c r="I3883" s="82" t="str">
        <f>IF(AND(Table1[[#This Row],[Was this permit part of a consolidated review?]]="No", Table1[[#This Row],[Date Notice of Complete Application Issued]]&lt;&gt;"", Table1[[#This Row],[Date of Decision]]&lt;&gt;""), Table1[[#This Row],[Date of Decision]]-Table1[[#This Row],[Date Notice of Complete Application Issued]], "")</f>
        <v/>
      </c>
      <c r="J3883" s="82"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83" s="8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83" s="82"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83" s="74" t="str">
        <f>IF(Table1[[#This Row],[Was there an agreed upon decision date?]]="Yes",
    "Mutually agreed timeline",
    IF(ISNUMBER(Table1[[#This Row],[Total Active Review Days 
(without pauses)]]),
        IF(Table1[[#This Row],[Total Active Review Days 
(without pauses)]] &gt; Table1[[#This Row],[Deadline 
(Hidden Helper)]], "Yes", "No"),
    ""))</f>
        <v/>
      </c>
      <c r="N3883" s="8"/>
      <c r="O3883" s="8"/>
      <c r="BU3883"/>
      <c r="BV3883"/>
    </row>
    <row r="3884" spans="1:74" x14ac:dyDescent="0.25">
      <c r="A3884" s="18"/>
      <c r="B3884" s="20"/>
      <c r="C3884" s="72"/>
      <c r="D3884" s="19"/>
      <c r="E3884" s="20"/>
      <c r="F3884" s="20"/>
      <c r="G3884" s="19"/>
      <c r="H3884" s="19"/>
      <c r="I3884" s="82" t="str">
        <f>IF(AND(Table1[[#This Row],[Was this permit part of a consolidated review?]]="No", Table1[[#This Row],[Date Notice of Complete Application Issued]]&lt;&gt;"", Table1[[#This Row],[Date of Decision]]&lt;&gt;""), Table1[[#This Row],[Date of Decision]]-Table1[[#This Row],[Date Notice of Complete Application Issued]], "")</f>
        <v/>
      </c>
      <c r="J3884" s="82"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84" s="81"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84" s="82"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84" s="74" t="str">
        <f>IF(Table1[[#This Row],[Was there an agreed upon decision date?]]="Yes",
    "Mutually agreed timeline",
    IF(ISNUMBER(Table1[[#This Row],[Total Active Review Days 
(without pauses)]]),
        IF(Table1[[#This Row],[Total Active Review Days 
(without pauses)]] &gt; Table1[[#This Row],[Deadline 
(Hidden Helper)]], "Yes", "No"),
    ""))</f>
        <v/>
      </c>
      <c r="N3884" s="8"/>
      <c r="O3884" s="8"/>
      <c r="BU3884"/>
      <c r="BV3884"/>
    </row>
    <row r="3885" spans="1:74" x14ac:dyDescent="0.25">
      <c r="A3885" s="17"/>
      <c r="B3885" s="20"/>
      <c r="C3885" s="72"/>
      <c r="D3885" s="19"/>
      <c r="E3885" s="19"/>
      <c r="F3885" s="20"/>
      <c r="G3885" s="19"/>
      <c r="H3885" s="19"/>
      <c r="I3885" s="82" t="str">
        <f>IF(AND(Table1[[#This Row],[Was this permit part of a consolidated review?]]="No", Table1[[#This Row],[Date Notice of Complete Application Issued]]&lt;&gt;"", Table1[[#This Row],[Date of Decision]]&lt;&gt;""), Table1[[#This Row],[Date of Decision]]-Table1[[#This Row],[Date Notice of Complete Application Issued]], "")</f>
        <v/>
      </c>
      <c r="J3885" s="82"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85" s="82"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85" s="82"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85" s="74" t="str">
        <f>IF(Table1[[#This Row],[Was there an agreed upon decision date?]]="Yes",
    "Mutually agreed timeline",
    IF(ISNUMBER(Table1[[#This Row],[Total Active Review Days 
(without pauses)]]),
        IF(Table1[[#This Row],[Total Active Review Days 
(without pauses)]] &gt; Table1[[#This Row],[Deadline 
(Hidden Helper)]], "Yes", "No"),
    ""))</f>
        <v/>
      </c>
      <c r="N3885" s="74"/>
      <c r="O3885" s="8"/>
      <c r="BV3885"/>
    </row>
    <row r="3886" spans="1:74" x14ac:dyDescent="0.25">
      <c r="A3886" s="17"/>
      <c r="B3886" s="20"/>
      <c r="C3886" s="72"/>
      <c r="D3886" s="19"/>
      <c r="E3886" s="19"/>
      <c r="F3886" s="20"/>
      <c r="G3886" s="19"/>
      <c r="H3886" s="19"/>
      <c r="I3886" s="82" t="str">
        <f>IF(AND(Table1[[#This Row],[Was this permit part of a consolidated review?]]="No", Table1[[#This Row],[Date Notice of Complete Application Issued]]&lt;&gt;"", Table1[[#This Row],[Date of Decision]]&lt;&gt;""), Table1[[#This Row],[Date of Decision]]-Table1[[#This Row],[Date Notice of Complete Application Issued]], "")</f>
        <v/>
      </c>
      <c r="J3886" s="82"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86" s="82"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86" s="82"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86" s="74" t="str">
        <f>IF(Table1[[#This Row],[Was there an agreed upon decision date?]]="Yes",
    "Mutually agreed timeline",
    IF(ISNUMBER(Table1[[#This Row],[Total Active Review Days 
(without pauses)]]),
        IF(Table1[[#This Row],[Total Active Review Days 
(without pauses)]] &gt; Table1[[#This Row],[Deadline 
(Hidden Helper)]], "Yes", "No"),
    ""))</f>
        <v/>
      </c>
      <c r="N3886" s="74"/>
      <c r="O3886" s="8"/>
      <c r="BV3886"/>
    </row>
    <row r="3887" spans="1:74" x14ac:dyDescent="0.25">
      <c r="A3887" s="17"/>
      <c r="B3887" s="20"/>
      <c r="C3887" s="72"/>
      <c r="D3887" s="19"/>
      <c r="E3887" s="19"/>
      <c r="F3887" s="20"/>
      <c r="G3887" s="19"/>
      <c r="H3887" s="19"/>
      <c r="I3887" s="82" t="str">
        <f>IF(AND(Table1[[#This Row],[Was this permit part of a consolidated review?]]="No", Table1[[#This Row],[Date Notice of Complete Application Issued]]&lt;&gt;"", Table1[[#This Row],[Date of Decision]]&lt;&gt;""), Table1[[#This Row],[Date of Decision]]-Table1[[#This Row],[Date Notice of Complete Application Issued]], "")</f>
        <v/>
      </c>
      <c r="J3887" s="82"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87" s="82"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87" s="82"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87" s="74" t="str">
        <f>IF(Table1[[#This Row],[Was there an agreed upon decision date?]]="Yes",
    "Mutually agreed timeline",
    IF(ISNUMBER(Table1[[#This Row],[Total Active Review Days 
(without pauses)]]),
        IF(Table1[[#This Row],[Total Active Review Days 
(without pauses)]] &gt; Table1[[#This Row],[Deadline 
(Hidden Helper)]], "Yes", "No"),
    ""))</f>
        <v/>
      </c>
      <c r="N3887" s="74"/>
      <c r="O3887" s="8"/>
      <c r="BV3887"/>
    </row>
    <row r="3888" spans="1:74" x14ac:dyDescent="0.25">
      <c r="A3888" s="17"/>
      <c r="B3888" s="20"/>
      <c r="C3888" s="72"/>
      <c r="D3888" s="19"/>
      <c r="E3888" s="19"/>
      <c r="F3888" s="20"/>
      <c r="G3888" s="19"/>
      <c r="H3888" s="19"/>
      <c r="I3888" s="82" t="str">
        <f>IF(AND(Table1[[#This Row],[Was this permit part of a consolidated review?]]="No", Table1[[#This Row],[Date Notice of Complete Application Issued]]&lt;&gt;"", Table1[[#This Row],[Date of Decision]]&lt;&gt;""), Table1[[#This Row],[Date of Decision]]-Table1[[#This Row],[Date Notice of Complete Application Issued]], "")</f>
        <v/>
      </c>
      <c r="J3888" s="82"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88" s="82"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88" s="82"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88" s="74" t="str">
        <f>IF(Table1[[#This Row],[Was there an agreed upon decision date?]]="Yes",
    "Mutually agreed timeline",
    IF(ISNUMBER(Table1[[#This Row],[Total Active Review Days 
(without pauses)]]),
        IF(Table1[[#This Row],[Total Active Review Days 
(without pauses)]] &gt; Table1[[#This Row],[Deadline 
(Hidden Helper)]], "Yes", "No"),
    ""))</f>
        <v/>
      </c>
      <c r="N3888" s="74"/>
      <c r="O3888" s="8"/>
      <c r="BV3888"/>
    </row>
    <row r="3889" spans="1:74" x14ac:dyDescent="0.25">
      <c r="A3889" s="17"/>
      <c r="B3889" s="20"/>
      <c r="C3889" s="72"/>
      <c r="D3889" s="19"/>
      <c r="E3889" s="19"/>
      <c r="F3889" s="20"/>
      <c r="G3889" s="19"/>
      <c r="H3889" s="19"/>
      <c r="I3889" s="82" t="str">
        <f>IF(AND(Table1[[#This Row],[Was this permit part of a consolidated review?]]="No", Table1[[#This Row],[Date Notice of Complete Application Issued]]&lt;&gt;"", Table1[[#This Row],[Date of Decision]]&lt;&gt;""), Table1[[#This Row],[Date of Decision]]-Table1[[#This Row],[Date Notice of Complete Application Issued]], "")</f>
        <v/>
      </c>
      <c r="J3889" s="82"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89" s="82"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89" s="82"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89" s="74" t="str">
        <f>IF(Table1[[#This Row],[Was there an agreed upon decision date?]]="Yes",
    "Mutually agreed timeline",
    IF(ISNUMBER(Table1[[#This Row],[Total Active Review Days 
(without pauses)]]),
        IF(Table1[[#This Row],[Total Active Review Days 
(without pauses)]] &gt; Table1[[#This Row],[Deadline 
(Hidden Helper)]], "Yes", "No"),
    ""))</f>
        <v/>
      </c>
      <c r="N3889" s="74"/>
      <c r="O3889" s="8"/>
      <c r="BV3889"/>
    </row>
    <row r="3890" spans="1:74" x14ac:dyDescent="0.25">
      <c r="A3890" s="17"/>
      <c r="B3890" s="20"/>
      <c r="C3890" s="72"/>
      <c r="D3890" s="19"/>
      <c r="E3890" s="19"/>
      <c r="F3890" s="20"/>
      <c r="G3890" s="19"/>
      <c r="H3890" s="19"/>
      <c r="I3890" s="82" t="str">
        <f>IF(AND(Table1[[#This Row],[Was this permit part of a consolidated review?]]="No", Table1[[#This Row],[Date Notice of Complete Application Issued]]&lt;&gt;"", Table1[[#This Row],[Date of Decision]]&lt;&gt;""), Table1[[#This Row],[Date of Decision]]-Table1[[#This Row],[Date Notice of Complete Application Issued]], "")</f>
        <v/>
      </c>
      <c r="J3890" s="82"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90" s="82"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90" s="82"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90" s="74" t="str">
        <f>IF(Table1[[#This Row],[Was there an agreed upon decision date?]]="Yes",
    "Mutually agreed timeline",
    IF(ISNUMBER(Table1[[#This Row],[Total Active Review Days 
(without pauses)]]),
        IF(Table1[[#This Row],[Total Active Review Days 
(without pauses)]] &gt; Table1[[#This Row],[Deadline 
(Hidden Helper)]], "Yes", "No"),
    ""))</f>
        <v/>
      </c>
      <c r="N3890" s="74"/>
      <c r="O3890" s="8"/>
      <c r="BV3890"/>
    </row>
    <row r="3891" spans="1:74" x14ac:dyDescent="0.25">
      <c r="A3891" s="17"/>
      <c r="B3891" s="20"/>
      <c r="C3891" s="72"/>
      <c r="D3891" s="19"/>
      <c r="E3891" s="19"/>
      <c r="F3891" s="20"/>
      <c r="G3891" s="19"/>
      <c r="H3891" s="19"/>
      <c r="I3891" s="82" t="str">
        <f>IF(AND(Table1[[#This Row],[Was this permit part of a consolidated review?]]="No", Table1[[#This Row],[Date Notice of Complete Application Issued]]&lt;&gt;"", Table1[[#This Row],[Date of Decision]]&lt;&gt;""), Table1[[#This Row],[Date of Decision]]-Table1[[#This Row],[Date Notice of Complete Application Issued]], "")</f>
        <v/>
      </c>
      <c r="J3891" s="82"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91" s="82"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91" s="82"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91" s="74" t="str">
        <f>IF(Table1[[#This Row],[Was there an agreed upon decision date?]]="Yes",
    "Mutually agreed timeline",
    IF(ISNUMBER(Table1[[#This Row],[Total Active Review Days 
(without pauses)]]),
        IF(Table1[[#This Row],[Total Active Review Days 
(without pauses)]] &gt; Table1[[#This Row],[Deadline 
(Hidden Helper)]], "Yes", "No"),
    ""))</f>
        <v/>
      </c>
      <c r="N3891" s="74"/>
      <c r="O3891" s="8"/>
      <c r="BV3891"/>
    </row>
    <row r="3892" spans="1:74" x14ac:dyDescent="0.25">
      <c r="A3892" s="17"/>
      <c r="B3892" s="20"/>
      <c r="C3892" s="72"/>
      <c r="D3892" s="19"/>
      <c r="E3892" s="19"/>
      <c r="F3892" s="20"/>
      <c r="G3892" s="19"/>
      <c r="H3892" s="19"/>
      <c r="I3892" s="82" t="str">
        <f>IF(AND(Table1[[#This Row],[Was this permit part of a consolidated review?]]="No", Table1[[#This Row],[Date Notice of Complete Application Issued]]&lt;&gt;"", Table1[[#This Row],[Date of Decision]]&lt;&gt;""), Table1[[#This Row],[Date of Decision]]-Table1[[#This Row],[Date Notice of Complete Application Issued]], "")</f>
        <v/>
      </c>
      <c r="J3892" s="82"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92" s="82"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92" s="82"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92" s="74" t="str">
        <f>IF(Table1[[#This Row],[Was there an agreed upon decision date?]]="Yes",
    "Mutually agreed timeline",
    IF(ISNUMBER(Table1[[#This Row],[Total Active Review Days 
(without pauses)]]),
        IF(Table1[[#This Row],[Total Active Review Days 
(without pauses)]] &gt; Table1[[#This Row],[Deadline 
(Hidden Helper)]], "Yes", "No"),
    ""))</f>
        <v/>
      </c>
      <c r="N3892" s="74"/>
      <c r="O3892" s="8"/>
      <c r="BV3892"/>
    </row>
    <row r="3893" spans="1:74" x14ac:dyDescent="0.25">
      <c r="A3893" s="17"/>
      <c r="B3893" s="20"/>
      <c r="C3893" s="72"/>
      <c r="D3893" s="19"/>
      <c r="E3893" s="19"/>
      <c r="F3893" s="20"/>
      <c r="G3893" s="19"/>
      <c r="H3893" s="19"/>
      <c r="I3893" s="82" t="str">
        <f>IF(AND(Table1[[#This Row],[Was this permit part of a consolidated review?]]="No", Table1[[#This Row],[Date Notice of Complete Application Issued]]&lt;&gt;"", Table1[[#This Row],[Date of Decision]]&lt;&gt;""), Table1[[#This Row],[Date of Decision]]-Table1[[#This Row],[Date Notice of Complete Application Issued]], "")</f>
        <v/>
      </c>
      <c r="J3893" s="82"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93" s="82"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93" s="82"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93" s="74" t="str">
        <f>IF(Table1[[#This Row],[Was there an agreed upon decision date?]]="Yes",
    "Mutually agreed timeline",
    IF(ISNUMBER(Table1[[#This Row],[Total Active Review Days 
(without pauses)]]),
        IF(Table1[[#This Row],[Total Active Review Days 
(without pauses)]] &gt; Table1[[#This Row],[Deadline 
(Hidden Helper)]], "Yes", "No"),
    ""))</f>
        <v/>
      </c>
      <c r="N3893" s="74"/>
      <c r="O3893" s="8"/>
      <c r="BV3893"/>
    </row>
    <row r="3894" spans="1:74" x14ac:dyDescent="0.25">
      <c r="A3894" s="17"/>
      <c r="B3894" s="20"/>
      <c r="C3894" s="72"/>
      <c r="D3894" s="19"/>
      <c r="E3894" s="19"/>
      <c r="F3894" s="20"/>
      <c r="G3894" s="19"/>
      <c r="H3894" s="19"/>
      <c r="I3894" s="82" t="str">
        <f>IF(AND(Table1[[#This Row],[Was this permit part of a consolidated review?]]="No", Table1[[#This Row],[Date Notice of Complete Application Issued]]&lt;&gt;"", Table1[[#This Row],[Date of Decision]]&lt;&gt;""), Table1[[#This Row],[Date of Decision]]-Table1[[#This Row],[Date Notice of Complete Application Issued]], "")</f>
        <v/>
      </c>
      <c r="J3894" s="82"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94" s="82"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94" s="82"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94" s="74" t="str">
        <f>IF(Table1[[#This Row],[Was there an agreed upon decision date?]]="Yes",
    "Mutually agreed timeline",
    IF(ISNUMBER(Table1[[#This Row],[Total Active Review Days 
(without pauses)]]),
        IF(Table1[[#This Row],[Total Active Review Days 
(without pauses)]] &gt; Table1[[#This Row],[Deadline 
(Hidden Helper)]], "Yes", "No"),
    ""))</f>
        <v/>
      </c>
      <c r="N3894" s="74"/>
      <c r="O3894" s="8"/>
      <c r="BV3894"/>
    </row>
    <row r="3895" spans="1:74" x14ac:dyDescent="0.25">
      <c r="A3895" s="17"/>
      <c r="B3895" s="20"/>
      <c r="C3895" s="72"/>
      <c r="D3895" s="19"/>
      <c r="E3895" s="19"/>
      <c r="F3895" s="20"/>
      <c r="G3895" s="19"/>
      <c r="H3895" s="19"/>
      <c r="I3895" s="82" t="str">
        <f>IF(AND(Table1[[#This Row],[Was this permit part of a consolidated review?]]="No", Table1[[#This Row],[Date Notice of Complete Application Issued]]&lt;&gt;"", Table1[[#This Row],[Date of Decision]]&lt;&gt;""), Table1[[#This Row],[Date of Decision]]-Table1[[#This Row],[Date Notice of Complete Application Issued]], "")</f>
        <v/>
      </c>
      <c r="J3895" s="82"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95" s="82"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95" s="82"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95" s="74" t="str">
        <f>IF(Table1[[#This Row],[Was there an agreed upon decision date?]]="Yes",
    "Mutually agreed timeline",
    IF(ISNUMBER(Table1[[#This Row],[Total Active Review Days 
(without pauses)]]),
        IF(Table1[[#This Row],[Total Active Review Days 
(without pauses)]] &gt; Table1[[#This Row],[Deadline 
(Hidden Helper)]], "Yes", "No"),
    ""))</f>
        <v/>
      </c>
      <c r="N3895" s="74"/>
      <c r="O3895" s="8"/>
      <c r="BV3895"/>
    </row>
    <row r="3896" spans="1:74" x14ac:dyDescent="0.25">
      <c r="A3896" s="17"/>
      <c r="B3896" s="20"/>
      <c r="C3896" s="72"/>
      <c r="D3896" s="19"/>
      <c r="E3896" s="19"/>
      <c r="F3896" s="20"/>
      <c r="G3896" s="19"/>
      <c r="H3896" s="19"/>
      <c r="I3896" s="82" t="str">
        <f>IF(AND(Table1[[#This Row],[Was this permit part of a consolidated review?]]="No", Table1[[#This Row],[Date Notice of Complete Application Issued]]&lt;&gt;"", Table1[[#This Row],[Date of Decision]]&lt;&gt;""), Table1[[#This Row],[Date of Decision]]-Table1[[#This Row],[Date Notice of Complete Application Issued]], "")</f>
        <v/>
      </c>
      <c r="J3896" s="82"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96" s="82"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96" s="82"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96" s="74" t="str">
        <f>IF(Table1[[#This Row],[Was there an agreed upon decision date?]]="Yes",
    "Mutually agreed timeline",
    IF(ISNUMBER(Table1[[#This Row],[Total Active Review Days 
(without pauses)]]),
        IF(Table1[[#This Row],[Total Active Review Days 
(without pauses)]] &gt; Table1[[#This Row],[Deadline 
(Hidden Helper)]], "Yes", "No"),
    ""))</f>
        <v/>
      </c>
      <c r="N3896" s="74"/>
      <c r="O3896" s="8"/>
      <c r="BV3896"/>
    </row>
    <row r="3897" spans="1:74" x14ac:dyDescent="0.25">
      <c r="A3897" s="17"/>
      <c r="B3897" s="20"/>
      <c r="C3897" s="72"/>
      <c r="D3897" s="19"/>
      <c r="E3897" s="19"/>
      <c r="F3897" s="20"/>
      <c r="G3897" s="19"/>
      <c r="H3897" s="19"/>
      <c r="I3897" s="82" t="str">
        <f>IF(AND(Table1[[#This Row],[Was this permit part of a consolidated review?]]="No", Table1[[#This Row],[Date Notice of Complete Application Issued]]&lt;&gt;"", Table1[[#This Row],[Date of Decision]]&lt;&gt;""), Table1[[#This Row],[Date of Decision]]-Table1[[#This Row],[Date Notice of Complete Application Issued]], "")</f>
        <v/>
      </c>
      <c r="J3897" s="82"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97" s="82"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97" s="82"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97" s="74" t="str">
        <f>IF(Table1[[#This Row],[Was there an agreed upon decision date?]]="Yes",
    "Mutually agreed timeline",
    IF(ISNUMBER(Table1[[#This Row],[Total Active Review Days 
(without pauses)]]),
        IF(Table1[[#This Row],[Total Active Review Days 
(without pauses)]] &gt; Table1[[#This Row],[Deadline 
(Hidden Helper)]], "Yes", "No"),
    ""))</f>
        <v/>
      </c>
      <c r="N3897" s="74"/>
      <c r="O3897" s="8"/>
      <c r="BV3897"/>
    </row>
    <row r="3898" spans="1:74" x14ac:dyDescent="0.25">
      <c r="A3898" s="17"/>
      <c r="B3898" s="20"/>
      <c r="C3898" s="72"/>
      <c r="D3898" s="19"/>
      <c r="E3898" s="19"/>
      <c r="F3898" s="20"/>
      <c r="G3898" s="19"/>
      <c r="H3898" s="19"/>
      <c r="I3898" s="82" t="str">
        <f>IF(AND(Table1[[#This Row],[Was this permit part of a consolidated review?]]="No", Table1[[#This Row],[Date Notice of Complete Application Issued]]&lt;&gt;"", Table1[[#This Row],[Date of Decision]]&lt;&gt;""), Table1[[#This Row],[Date of Decision]]-Table1[[#This Row],[Date Notice of Complete Application Issued]], "")</f>
        <v/>
      </c>
      <c r="J3898" s="82"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98" s="82"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98" s="82"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98" s="74" t="str">
        <f>IF(Table1[[#This Row],[Was there an agreed upon decision date?]]="Yes",
    "Mutually agreed timeline",
    IF(ISNUMBER(Table1[[#This Row],[Total Active Review Days 
(without pauses)]]),
        IF(Table1[[#This Row],[Total Active Review Days 
(without pauses)]] &gt; Table1[[#This Row],[Deadline 
(Hidden Helper)]], "Yes", "No"),
    ""))</f>
        <v/>
      </c>
      <c r="N3898" s="74"/>
      <c r="O3898" s="8"/>
      <c r="BV3898"/>
    </row>
    <row r="3899" spans="1:74" x14ac:dyDescent="0.25">
      <c r="A3899" s="17"/>
      <c r="B3899" s="20"/>
      <c r="C3899" s="72"/>
      <c r="D3899" s="19"/>
      <c r="E3899" s="19"/>
      <c r="F3899" s="20"/>
      <c r="G3899" s="19"/>
      <c r="H3899" s="19"/>
      <c r="I3899" s="82" t="str">
        <f>IF(AND(Table1[[#This Row],[Was this permit part of a consolidated review?]]="No", Table1[[#This Row],[Date Notice of Complete Application Issued]]&lt;&gt;"", Table1[[#This Row],[Date of Decision]]&lt;&gt;""), Table1[[#This Row],[Date of Decision]]-Table1[[#This Row],[Date Notice of Complete Application Issued]], "")</f>
        <v/>
      </c>
      <c r="J3899" s="82"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899" s="82"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899" s="82"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899" s="74" t="str">
        <f>IF(Table1[[#This Row],[Was there an agreed upon decision date?]]="Yes",
    "Mutually agreed timeline",
    IF(ISNUMBER(Table1[[#This Row],[Total Active Review Days 
(without pauses)]]),
        IF(Table1[[#This Row],[Total Active Review Days 
(without pauses)]] &gt; Table1[[#This Row],[Deadline 
(Hidden Helper)]], "Yes", "No"),
    ""))</f>
        <v/>
      </c>
      <c r="N3899" s="74"/>
      <c r="O3899" s="8"/>
      <c r="BV3899"/>
    </row>
    <row r="3900" spans="1:74" x14ac:dyDescent="0.25">
      <c r="A3900" s="17"/>
      <c r="B3900" s="20"/>
      <c r="C3900" s="72"/>
      <c r="D3900" s="19"/>
      <c r="E3900" s="19"/>
      <c r="F3900" s="20"/>
      <c r="G3900" s="19"/>
      <c r="H3900" s="19"/>
      <c r="I3900" s="82" t="str">
        <f>IF(AND(Table1[[#This Row],[Was this permit part of a consolidated review?]]="No", Table1[[#This Row],[Date Notice of Complete Application Issued]]&lt;&gt;"", Table1[[#This Row],[Date of Decision]]&lt;&gt;""), Table1[[#This Row],[Date of Decision]]-Table1[[#This Row],[Date Notice of Complete Application Issued]], "")</f>
        <v/>
      </c>
      <c r="J3900" s="82"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900" s="82"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900" s="82"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900" s="74" t="str">
        <f>IF(Table1[[#This Row],[Was there an agreed upon decision date?]]="Yes",
    "Mutually agreed timeline",
    IF(ISNUMBER(Table1[[#This Row],[Total Active Review Days 
(without pauses)]]),
        IF(Table1[[#This Row],[Total Active Review Days 
(without pauses)]] &gt; Table1[[#This Row],[Deadline 
(Hidden Helper)]], "Yes", "No"),
    ""))</f>
        <v/>
      </c>
      <c r="N3900" s="74"/>
      <c r="O3900" s="8"/>
      <c r="BV3900"/>
    </row>
    <row r="3901" spans="1:74" x14ac:dyDescent="0.25">
      <c r="A3901" s="17"/>
      <c r="B3901" s="20"/>
      <c r="C3901" s="72"/>
      <c r="D3901" s="19"/>
      <c r="E3901" s="19"/>
      <c r="F3901" s="20"/>
      <c r="G3901" s="19"/>
      <c r="H3901" s="19"/>
      <c r="I3901" s="82" t="str">
        <f>IF(AND(Table1[[#This Row],[Was this permit part of a consolidated review?]]="No", Table1[[#This Row],[Date Notice of Complete Application Issued]]&lt;&gt;"", Table1[[#This Row],[Date of Decision]]&lt;&gt;""), Table1[[#This Row],[Date of Decision]]-Table1[[#This Row],[Date Notice of Complete Application Issued]], "")</f>
        <v/>
      </c>
      <c r="J3901" s="82"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901" s="82"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901" s="82"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901" s="74" t="str">
        <f>IF(Table1[[#This Row],[Was there an agreed upon decision date?]]="Yes",
    "Mutually agreed timeline",
    IF(ISNUMBER(Table1[[#This Row],[Total Active Review Days 
(without pauses)]]),
        IF(Table1[[#This Row],[Total Active Review Days 
(without pauses)]] &gt; Table1[[#This Row],[Deadline 
(Hidden Helper)]], "Yes", "No"),
    ""))</f>
        <v/>
      </c>
      <c r="N3901" s="74"/>
      <c r="O3901" s="8"/>
      <c r="BV3901"/>
    </row>
    <row r="3902" spans="1:74" x14ac:dyDescent="0.25">
      <c r="A3902" s="17"/>
      <c r="B3902" s="20"/>
      <c r="C3902" s="72"/>
      <c r="D3902" s="19"/>
      <c r="E3902" s="19"/>
      <c r="F3902" s="20"/>
      <c r="G3902" s="19"/>
      <c r="H3902" s="19"/>
      <c r="I3902" s="82" t="str">
        <f>IF(AND(Table1[[#This Row],[Was this permit part of a consolidated review?]]="No", Table1[[#This Row],[Date Notice of Complete Application Issued]]&lt;&gt;"", Table1[[#This Row],[Date of Decision]]&lt;&gt;""), Table1[[#This Row],[Date of Decision]]-Table1[[#This Row],[Date Notice of Complete Application Issued]], "")</f>
        <v/>
      </c>
      <c r="J3902" s="82"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902" s="82"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902" s="82"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902" s="74" t="str">
        <f>IF(Table1[[#This Row],[Was there an agreed upon decision date?]]="Yes",
    "Mutually agreed timeline",
    IF(ISNUMBER(Table1[[#This Row],[Total Active Review Days 
(without pauses)]]),
        IF(Table1[[#This Row],[Total Active Review Days 
(without pauses)]] &gt; Table1[[#This Row],[Deadline 
(Hidden Helper)]], "Yes", "No"),
    ""))</f>
        <v/>
      </c>
      <c r="N3902" s="74"/>
      <c r="O3902" s="8"/>
      <c r="BV3902"/>
    </row>
    <row r="3903" spans="1:74" x14ac:dyDescent="0.25">
      <c r="A3903" s="17"/>
      <c r="B3903" s="20"/>
      <c r="C3903" s="72"/>
      <c r="D3903" s="19"/>
      <c r="E3903" s="19"/>
      <c r="F3903" s="20"/>
      <c r="G3903" s="19"/>
      <c r="H3903" s="19"/>
      <c r="I3903" s="82" t="str">
        <f>IF(AND(Table1[[#This Row],[Was this permit part of a consolidated review?]]="No", Table1[[#This Row],[Date Notice of Complete Application Issued]]&lt;&gt;"", Table1[[#This Row],[Date of Decision]]&lt;&gt;""), Table1[[#This Row],[Date of Decision]]-Table1[[#This Row],[Date Notice of Complete Application Issued]], "")</f>
        <v/>
      </c>
      <c r="J3903" s="82"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903" s="82"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903" s="82"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903" s="74" t="str">
        <f>IF(Table1[[#This Row],[Was there an agreed upon decision date?]]="Yes",
    "Mutually agreed timeline",
    IF(ISNUMBER(Table1[[#This Row],[Total Active Review Days 
(without pauses)]]),
        IF(Table1[[#This Row],[Total Active Review Days 
(without pauses)]] &gt; Table1[[#This Row],[Deadline 
(Hidden Helper)]], "Yes", "No"),
    ""))</f>
        <v/>
      </c>
      <c r="N3903" s="74"/>
      <c r="O3903" s="8"/>
      <c r="BV3903"/>
    </row>
    <row r="3904" spans="1:74" x14ac:dyDescent="0.25">
      <c r="A3904" s="17"/>
      <c r="B3904" s="20"/>
      <c r="C3904" s="72"/>
      <c r="D3904" s="19"/>
      <c r="E3904" s="19"/>
      <c r="F3904" s="20"/>
      <c r="G3904" s="19"/>
      <c r="H3904" s="19"/>
      <c r="I3904" s="82" t="str">
        <f>IF(AND(Table1[[#This Row],[Was this permit part of a consolidated review?]]="No", Table1[[#This Row],[Date Notice of Complete Application Issued]]&lt;&gt;"", Table1[[#This Row],[Date of Decision]]&lt;&gt;""), Table1[[#This Row],[Date of Decision]]-Table1[[#This Row],[Date Notice of Complete Application Issued]], "")</f>
        <v/>
      </c>
      <c r="J3904" s="82" t="str">
        <f>IF(AND(Table1[[#This Row],[Was this permit part of a consolidated review?]]="No", NOT(ISBLANK(Table1[[#This Row],[Date Notice of Complete Application Issued]])), NOT(ISBLANK(Table1[[#This Row],[Date of Decision]]))), (Table1[[#This Row],[Date of Decision]]-Table1[[#This Row],[Date Notice of Complete Application Issued]])-Table1[[#This Row],[Total excluded or added days 
(Pauses and additions)]], "")</f>
        <v/>
      </c>
      <c r="K3904" s="82" t="str">
        <f>IF(Table1[[#This Row],[Permit Type]]&lt;&gt;"",
    IF(OR(Table1[[#This Row],[Permit Type]]="Multifamily Housing Permit (No notice, no hearing)",
         Table1[[#This Row],[Permit Type]]="Multifamily Housing Permit (Notice, no hearing)",
         Table1[[#This Row],[Permit Type]]="Multifamily Housing Permit (Notice and hearing)",
         Table1[[#This Row],[Permit Type]]="Multifamily Housing Permit (Other)"),
       "Multifamily Housing Permit",
       IF(Table1[[#This Row],[Permit Type]]="Construction Permit (Other)",
          "Construction Permit",
          Table1[[#This Row],[Permit Type]]
       )
    ),
    ""
)</f>
        <v/>
      </c>
      <c r="L3904" s="82" t="str">
        <f>IF(AND(Table1[[#This Row],[Permit Type]]&lt;&gt;"", Table1[[#This Row],[Date Notice of Complete Application Issued]]&lt;&gt;"", Table1[[#This Row],[Date of Decision]]&lt;&gt;""),
    IF(_xlfn.XLOOKUP(Table1[[#This Row],[Permit Type]], Deadlines!$B$6:$B$14, Deadlines!$F$6:$F$14, "")="Yes",
        _xlfn.XLOOKUP(Table1[[#This Row],[Permit Type]], Deadlines!$B$6:$B$14, Deadlines!$G$6:$G$14, "ERROR"),
        _xlfn.XLOOKUP(Table1[[#This Row],[Permit Type]], Deadlines!$B$6:$B$14, Deadlines!$E$6:$E$14, "ERROR")
    ),
"")</f>
        <v/>
      </c>
      <c r="M3904" s="74" t="str">
        <f>IF(Table1[[#This Row],[Was there an agreed upon decision date?]]="Yes",
    "Mutually agreed timeline",
    IF(ISNUMBER(Table1[[#This Row],[Total Active Review Days 
(without pauses)]]),
        IF(Table1[[#This Row],[Total Active Review Days 
(without pauses)]] &gt; Table1[[#This Row],[Deadline 
(Hidden Helper)]], "Yes", "No"),
    ""))</f>
        <v/>
      </c>
      <c r="N3904" s="74"/>
      <c r="O3904" s="8"/>
      <c r="BV3904"/>
    </row>
    <row r="3905" spans="5:15" x14ac:dyDescent="0.25">
      <c r="E3905" s="19"/>
      <c r="F3905" s="20"/>
      <c r="G3905" s="20"/>
      <c r="H3905" s="20"/>
      <c r="L3905" s="74"/>
      <c r="M3905" s="75"/>
      <c r="N3905" s="76"/>
      <c r="O3905" s="74"/>
    </row>
    <row r="3906" spans="5:15" x14ac:dyDescent="0.25">
      <c r="E3906" s="19"/>
      <c r="F3906" s="20"/>
      <c r="G3906" s="20"/>
      <c r="H3906" s="20"/>
      <c r="L3906" s="74"/>
      <c r="M3906" s="75"/>
      <c r="N3906" s="76"/>
      <c r="O3906" s="74"/>
    </row>
    <row r="3907" spans="5:15" x14ac:dyDescent="0.25">
      <c r="E3907" s="19"/>
      <c r="F3907" s="20"/>
      <c r="G3907" s="20"/>
      <c r="H3907" s="20"/>
      <c r="L3907" s="74"/>
      <c r="M3907" s="75"/>
      <c r="N3907" s="76"/>
      <c r="O3907" s="74"/>
    </row>
    <row r="3908" spans="5:15" x14ac:dyDescent="0.25">
      <c r="E3908" s="19"/>
      <c r="F3908" s="20"/>
      <c r="G3908" s="20"/>
      <c r="H3908" s="20"/>
      <c r="L3908" s="74"/>
      <c r="M3908" s="75"/>
      <c r="N3908" s="76"/>
      <c r="O3908" s="74"/>
    </row>
    <row r="3909" spans="5:15" x14ac:dyDescent="0.25">
      <c r="E3909" s="19"/>
      <c r="F3909" s="20"/>
      <c r="G3909" s="20"/>
      <c r="H3909" s="20"/>
      <c r="L3909" s="74"/>
      <c r="M3909" s="75"/>
      <c r="N3909" s="76"/>
      <c r="O3909" s="74"/>
    </row>
    <row r="3910" spans="5:15" x14ac:dyDescent="0.25">
      <c r="E3910" s="19"/>
      <c r="F3910" s="20"/>
      <c r="G3910" s="20"/>
      <c r="H3910" s="20"/>
      <c r="L3910" s="74"/>
      <c r="M3910" s="75"/>
      <c r="N3910" s="76"/>
      <c r="O3910" s="74"/>
    </row>
    <row r="3911" spans="5:15" x14ac:dyDescent="0.25">
      <c r="E3911" s="19"/>
      <c r="F3911" s="20"/>
      <c r="G3911" s="20"/>
      <c r="H3911" s="20"/>
      <c r="L3911" s="74"/>
      <c r="M3911" s="75"/>
      <c r="N3911" s="76"/>
      <c r="O3911" s="74"/>
    </row>
    <row r="3912" spans="5:15" x14ac:dyDescent="0.25">
      <c r="E3912" s="19"/>
      <c r="F3912" s="20"/>
      <c r="G3912" s="20"/>
      <c r="H3912" s="20"/>
      <c r="L3912" s="74"/>
      <c r="M3912" s="75"/>
      <c r="N3912" s="76"/>
      <c r="O3912" s="74"/>
    </row>
    <row r="3913" spans="5:15" x14ac:dyDescent="0.25">
      <c r="E3913" s="19"/>
      <c r="F3913" s="20"/>
      <c r="G3913" s="20"/>
      <c r="H3913" s="20"/>
      <c r="L3913" s="74"/>
      <c r="M3913" s="75"/>
      <c r="N3913" s="76"/>
      <c r="O3913" s="74"/>
    </row>
    <row r="3914" spans="5:15" x14ac:dyDescent="0.25">
      <c r="E3914" s="19"/>
      <c r="F3914" s="20"/>
      <c r="G3914" s="20"/>
      <c r="H3914" s="20"/>
      <c r="L3914" s="74"/>
      <c r="M3914" s="75"/>
      <c r="N3914" s="76"/>
      <c r="O3914" s="74"/>
    </row>
    <row r="3915" spans="5:15" x14ac:dyDescent="0.25">
      <c r="E3915" s="19"/>
      <c r="F3915" s="20"/>
      <c r="G3915" s="20"/>
      <c r="H3915" s="20"/>
      <c r="L3915" s="74"/>
      <c r="M3915" s="75"/>
      <c r="N3915" s="76"/>
      <c r="O3915" s="74"/>
    </row>
    <row r="3916" spans="5:15" x14ac:dyDescent="0.25">
      <c r="E3916" s="19"/>
      <c r="F3916" s="20"/>
      <c r="G3916" s="20"/>
      <c r="H3916" s="20"/>
      <c r="L3916" s="74"/>
      <c r="M3916" s="75"/>
      <c r="N3916" s="76"/>
      <c r="O3916" s="74"/>
    </row>
    <row r="3917" spans="5:15" x14ac:dyDescent="0.25">
      <c r="E3917" s="19"/>
      <c r="F3917" s="20"/>
      <c r="G3917" s="20"/>
      <c r="H3917" s="20"/>
      <c r="L3917" s="74"/>
      <c r="M3917" s="75"/>
      <c r="N3917" s="76"/>
      <c r="O3917" s="74"/>
    </row>
    <row r="3918" spans="5:15" x14ac:dyDescent="0.25">
      <c r="E3918" s="19"/>
      <c r="F3918" s="20"/>
      <c r="G3918" s="20"/>
      <c r="H3918" s="20"/>
      <c r="L3918" s="74"/>
      <c r="M3918" s="75"/>
      <c r="N3918" s="76"/>
      <c r="O3918" s="74"/>
    </row>
    <row r="3919" spans="5:15" x14ac:dyDescent="0.25">
      <c r="E3919" s="19"/>
      <c r="F3919" s="20"/>
      <c r="G3919" s="20"/>
      <c r="H3919" s="20"/>
      <c r="L3919" s="74"/>
      <c r="M3919" s="75"/>
      <c r="N3919" s="76"/>
      <c r="O3919" s="74"/>
    </row>
    <row r="3920" spans="5:15" x14ac:dyDescent="0.25">
      <c r="E3920" s="19"/>
      <c r="F3920" s="20"/>
      <c r="G3920" s="20"/>
      <c r="H3920" s="20"/>
      <c r="L3920" s="74"/>
      <c r="M3920" s="75"/>
      <c r="N3920" s="76"/>
      <c r="O3920" s="74"/>
    </row>
    <row r="3921" spans="5:15" x14ac:dyDescent="0.25">
      <c r="E3921" s="19"/>
      <c r="F3921" s="20"/>
      <c r="G3921" s="20"/>
      <c r="H3921" s="20"/>
      <c r="L3921" s="74"/>
      <c r="M3921" s="75"/>
      <c r="N3921" s="76"/>
      <c r="O3921" s="74"/>
    </row>
    <row r="3922" spans="5:15" x14ac:dyDescent="0.25">
      <c r="E3922" s="19"/>
      <c r="F3922" s="20"/>
      <c r="G3922" s="20"/>
      <c r="H3922" s="20"/>
      <c r="L3922" s="74"/>
      <c r="M3922" s="75"/>
      <c r="N3922" s="76"/>
      <c r="O3922" s="74"/>
    </row>
    <row r="3923" spans="5:15" x14ac:dyDescent="0.25">
      <c r="E3923" s="19"/>
      <c r="F3923" s="20"/>
      <c r="G3923" s="20"/>
      <c r="H3923" s="20"/>
      <c r="L3923" s="74"/>
      <c r="M3923" s="75"/>
      <c r="N3923" s="76"/>
      <c r="O3923" s="74"/>
    </row>
    <row r="3924" spans="5:15" x14ac:dyDescent="0.25">
      <c r="E3924" s="19"/>
      <c r="F3924" s="20"/>
      <c r="G3924" s="20"/>
      <c r="H3924" s="20"/>
      <c r="L3924" s="74"/>
      <c r="M3924" s="75"/>
      <c r="N3924" s="76"/>
      <c r="O3924" s="74"/>
    </row>
    <row r="3925" spans="5:15" x14ac:dyDescent="0.25">
      <c r="E3925" s="19"/>
      <c r="F3925" s="20"/>
      <c r="G3925" s="20"/>
      <c r="H3925" s="20"/>
      <c r="L3925" s="74"/>
      <c r="M3925" s="75"/>
      <c r="N3925" s="76"/>
      <c r="O3925" s="74"/>
    </row>
    <row r="3926" spans="5:15" x14ac:dyDescent="0.25">
      <c r="E3926" s="19"/>
      <c r="F3926" s="20"/>
      <c r="G3926" s="20"/>
      <c r="H3926" s="20"/>
      <c r="L3926" s="74"/>
      <c r="M3926" s="75"/>
      <c r="N3926" s="76"/>
      <c r="O3926" s="74"/>
    </row>
    <row r="3927" spans="5:15" x14ac:dyDescent="0.25">
      <c r="E3927" s="19"/>
      <c r="F3927" s="20"/>
      <c r="G3927" s="20"/>
      <c r="H3927" s="20"/>
      <c r="L3927" s="74"/>
      <c r="M3927" s="75"/>
      <c r="N3927" s="76"/>
      <c r="O3927" s="74"/>
    </row>
    <row r="3928" spans="5:15" x14ac:dyDescent="0.25">
      <c r="E3928" s="19"/>
      <c r="F3928" s="20"/>
      <c r="G3928" s="20"/>
      <c r="H3928" s="20"/>
      <c r="L3928" s="74"/>
      <c r="M3928" s="75"/>
      <c r="N3928" s="76"/>
      <c r="O3928" s="74"/>
    </row>
    <row r="3929" spans="5:15" x14ac:dyDescent="0.25">
      <c r="E3929" s="19"/>
      <c r="F3929" s="20"/>
      <c r="G3929" s="20"/>
      <c r="H3929" s="20"/>
      <c r="L3929" s="74"/>
      <c r="M3929" s="75"/>
      <c r="N3929" s="76"/>
      <c r="O3929" s="74"/>
    </row>
    <row r="3930" spans="5:15" x14ac:dyDescent="0.25">
      <c r="E3930" s="19"/>
      <c r="F3930" s="20"/>
      <c r="G3930" s="20"/>
      <c r="H3930" s="20"/>
      <c r="L3930" s="74"/>
      <c r="M3930" s="75"/>
      <c r="N3930" s="76"/>
      <c r="O3930" s="74"/>
    </row>
    <row r="3931" spans="5:15" x14ac:dyDescent="0.25">
      <c r="E3931" s="19"/>
      <c r="F3931" s="20"/>
      <c r="G3931" s="20"/>
      <c r="H3931" s="20"/>
      <c r="L3931" s="74"/>
      <c r="M3931" s="75"/>
      <c r="N3931" s="76"/>
      <c r="O3931" s="74"/>
    </row>
    <row r="3932" spans="5:15" x14ac:dyDescent="0.25">
      <c r="E3932" s="19"/>
      <c r="F3932" s="20"/>
      <c r="G3932" s="20"/>
      <c r="H3932" s="20"/>
      <c r="L3932" s="74"/>
      <c r="M3932" s="75"/>
      <c r="N3932" s="76"/>
      <c r="O3932" s="74"/>
    </row>
    <row r="3933" spans="5:15" x14ac:dyDescent="0.25">
      <c r="E3933" s="19"/>
      <c r="F3933" s="20"/>
      <c r="G3933" s="20"/>
      <c r="H3933" s="20"/>
      <c r="L3933" s="74"/>
      <c r="M3933" s="75"/>
      <c r="N3933" s="76"/>
      <c r="O3933" s="74"/>
    </row>
    <row r="3934" spans="5:15" x14ac:dyDescent="0.25">
      <c r="E3934" s="19"/>
      <c r="F3934" s="20"/>
      <c r="G3934" s="20"/>
      <c r="H3934" s="20"/>
      <c r="L3934" s="74"/>
      <c r="M3934" s="75"/>
      <c r="N3934" s="76"/>
      <c r="O3934" s="74"/>
    </row>
    <row r="3935" spans="5:15" x14ac:dyDescent="0.25">
      <c r="E3935" s="19"/>
      <c r="F3935" s="20"/>
      <c r="G3935" s="20"/>
      <c r="H3935" s="20"/>
      <c r="L3935" s="74"/>
      <c r="M3935" s="75"/>
      <c r="N3935" s="76"/>
      <c r="O3935" s="74"/>
    </row>
    <row r="3936" spans="5:15" x14ac:dyDescent="0.25">
      <c r="E3936" s="19"/>
      <c r="F3936" s="20"/>
      <c r="G3936" s="20"/>
      <c r="H3936" s="20"/>
      <c r="L3936" s="74"/>
      <c r="M3936" s="75"/>
      <c r="N3936" s="76"/>
      <c r="O3936" s="74"/>
    </row>
    <row r="3937" spans="5:15" x14ac:dyDescent="0.25">
      <c r="E3937" s="19"/>
      <c r="F3937" s="20"/>
      <c r="G3937" s="20"/>
      <c r="H3937" s="20"/>
      <c r="L3937" s="74"/>
      <c r="M3937" s="75"/>
      <c r="N3937" s="76"/>
      <c r="O3937" s="74"/>
    </row>
    <row r="3938" spans="5:15" x14ac:dyDescent="0.25">
      <c r="E3938" s="19"/>
      <c r="F3938" s="20"/>
      <c r="G3938" s="20"/>
      <c r="H3938" s="20"/>
      <c r="L3938" s="74"/>
      <c r="M3938" s="75"/>
      <c r="N3938" s="76"/>
      <c r="O3938" s="74"/>
    </row>
    <row r="3939" spans="5:15" x14ac:dyDescent="0.25">
      <c r="E3939" s="19"/>
      <c r="F3939" s="20"/>
      <c r="G3939" s="20"/>
      <c r="H3939" s="20"/>
      <c r="L3939" s="74"/>
      <c r="M3939" s="75"/>
      <c r="N3939" s="76"/>
      <c r="O3939" s="74"/>
    </row>
    <row r="3940" spans="5:15" x14ac:dyDescent="0.25">
      <c r="E3940" s="19"/>
      <c r="F3940" s="20"/>
      <c r="G3940" s="20"/>
      <c r="H3940" s="20"/>
      <c r="L3940" s="74"/>
      <c r="M3940" s="75"/>
      <c r="N3940" s="76"/>
      <c r="O3940" s="74"/>
    </row>
    <row r="3941" spans="5:15" x14ac:dyDescent="0.25">
      <c r="E3941" s="19"/>
      <c r="F3941" s="20"/>
      <c r="G3941" s="20"/>
      <c r="H3941" s="20"/>
      <c r="L3941" s="74"/>
      <c r="M3941" s="75"/>
      <c r="N3941" s="76"/>
      <c r="O3941" s="74"/>
    </row>
    <row r="3942" spans="5:15" x14ac:dyDescent="0.25">
      <c r="E3942" s="19"/>
      <c r="F3942" s="20"/>
      <c r="G3942" s="20"/>
      <c r="H3942" s="20"/>
      <c r="L3942" s="74"/>
      <c r="M3942" s="75"/>
      <c r="N3942" s="76"/>
      <c r="O3942" s="74"/>
    </row>
    <row r="3943" spans="5:15" x14ac:dyDescent="0.25">
      <c r="E3943" s="19"/>
      <c r="F3943" s="20"/>
      <c r="G3943" s="20"/>
      <c r="H3943" s="20"/>
      <c r="L3943" s="74"/>
      <c r="M3943" s="75"/>
      <c r="N3943" s="76"/>
      <c r="O3943" s="74"/>
    </row>
    <row r="3944" spans="5:15" x14ac:dyDescent="0.25">
      <c r="E3944" s="19"/>
      <c r="F3944" s="20"/>
      <c r="G3944" s="20"/>
      <c r="H3944" s="20"/>
      <c r="L3944" s="74"/>
      <c r="M3944" s="75"/>
      <c r="N3944" s="76"/>
      <c r="O3944" s="74"/>
    </row>
    <row r="3945" spans="5:15" x14ac:dyDescent="0.25">
      <c r="E3945" s="19"/>
      <c r="F3945" s="20"/>
      <c r="G3945" s="20"/>
      <c r="H3945" s="20"/>
      <c r="L3945" s="74"/>
      <c r="M3945" s="75"/>
      <c r="N3945" s="76"/>
      <c r="O3945" s="74"/>
    </row>
    <row r="3946" spans="5:15" x14ac:dyDescent="0.25">
      <c r="E3946" s="19"/>
      <c r="F3946" s="20"/>
      <c r="G3946" s="20"/>
      <c r="H3946" s="20"/>
      <c r="L3946" s="74"/>
      <c r="M3946" s="75"/>
      <c r="N3946" s="76"/>
      <c r="O3946" s="74"/>
    </row>
    <row r="3947" spans="5:15" x14ac:dyDescent="0.25">
      <c r="E3947" s="19"/>
      <c r="F3947" s="20"/>
      <c r="G3947" s="20"/>
      <c r="H3947" s="20"/>
      <c r="L3947" s="74"/>
      <c r="M3947" s="75"/>
      <c r="N3947" s="76"/>
      <c r="O3947" s="74"/>
    </row>
    <row r="3948" spans="5:15" x14ac:dyDescent="0.25">
      <c r="E3948" s="19"/>
      <c r="F3948" s="20"/>
      <c r="G3948" s="20"/>
      <c r="H3948" s="20"/>
      <c r="L3948" s="74"/>
      <c r="M3948" s="75"/>
      <c r="N3948" s="76"/>
      <c r="O3948" s="74"/>
    </row>
    <row r="3949" spans="5:15" x14ac:dyDescent="0.25">
      <c r="E3949" s="19"/>
      <c r="F3949" s="20"/>
      <c r="G3949" s="20"/>
      <c r="H3949" s="20"/>
      <c r="L3949" s="74"/>
      <c r="M3949" s="75"/>
      <c r="N3949" s="76"/>
      <c r="O3949" s="74"/>
    </row>
    <row r="3950" spans="5:15" x14ac:dyDescent="0.25">
      <c r="E3950" s="19"/>
      <c r="F3950" s="20"/>
      <c r="G3950" s="20"/>
      <c r="H3950" s="20"/>
      <c r="L3950" s="74"/>
      <c r="M3950" s="75"/>
      <c r="N3950" s="76"/>
      <c r="O3950" s="74"/>
    </row>
    <row r="3951" spans="5:15" x14ac:dyDescent="0.25">
      <c r="E3951" s="19"/>
      <c r="F3951" s="20"/>
      <c r="G3951" s="20"/>
      <c r="H3951" s="20"/>
      <c r="L3951" s="74"/>
      <c r="M3951" s="75"/>
      <c r="N3951" s="76"/>
      <c r="O3951" s="74"/>
    </row>
    <row r="3952" spans="5:15" x14ac:dyDescent="0.25">
      <c r="E3952" s="19"/>
      <c r="F3952" s="20"/>
      <c r="G3952" s="20"/>
      <c r="H3952" s="20"/>
      <c r="L3952" s="74"/>
      <c r="M3952" s="75"/>
      <c r="N3952" s="76"/>
      <c r="O3952" s="74"/>
    </row>
    <row r="3953" spans="5:15" x14ac:dyDescent="0.25">
      <c r="E3953" s="19"/>
      <c r="F3953" s="20"/>
      <c r="G3953" s="20"/>
      <c r="H3953" s="20"/>
      <c r="L3953" s="74"/>
      <c r="M3953" s="75"/>
      <c r="N3953" s="76"/>
      <c r="O3953" s="74"/>
    </row>
    <row r="3954" spans="5:15" x14ac:dyDescent="0.25">
      <c r="E3954" s="19"/>
      <c r="F3954" s="20"/>
      <c r="G3954" s="20"/>
      <c r="H3954" s="20"/>
      <c r="L3954" s="74"/>
      <c r="M3954" s="75"/>
      <c r="N3954" s="76"/>
      <c r="O3954" s="74"/>
    </row>
    <row r="3955" spans="5:15" x14ac:dyDescent="0.25">
      <c r="E3955" s="19"/>
      <c r="F3955" s="20"/>
      <c r="G3955" s="20"/>
      <c r="H3955" s="20"/>
      <c r="L3955" s="74"/>
      <c r="M3955" s="75"/>
      <c r="N3955" s="76"/>
      <c r="O3955" s="74"/>
    </row>
    <row r="3956" spans="5:15" x14ac:dyDescent="0.25">
      <c r="E3956" s="19"/>
      <c r="F3956" s="20"/>
      <c r="G3956" s="20"/>
      <c r="H3956" s="20"/>
      <c r="L3956" s="74"/>
      <c r="M3956" s="75"/>
      <c r="N3956" s="76"/>
      <c r="O3956" s="74"/>
    </row>
    <row r="3957" spans="5:15" x14ac:dyDescent="0.25">
      <c r="E3957" s="19"/>
      <c r="F3957" s="20"/>
      <c r="G3957" s="20"/>
      <c r="H3957" s="20"/>
      <c r="L3957" s="74"/>
      <c r="M3957" s="75"/>
      <c r="N3957" s="76"/>
      <c r="O3957" s="74"/>
    </row>
    <row r="3958" spans="5:15" x14ac:dyDescent="0.25">
      <c r="E3958" s="19"/>
      <c r="F3958" s="20"/>
      <c r="G3958" s="20"/>
      <c r="H3958" s="20"/>
      <c r="L3958" s="74"/>
      <c r="M3958" s="75"/>
      <c r="N3958" s="76"/>
      <c r="O3958" s="74"/>
    </row>
    <row r="3959" spans="5:15" x14ac:dyDescent="0.25">
      <c r="E3959" s="19"/>
      <c r="F3959" s="20"/>
      <c r="G3959" s="20"/>
      <c r="H3959" s="20"/>
      <c r="L3959" s="74"/>
      <c r="M3959" s="75"/>
      <c r="N3959" s="76"/>
      <c r="O3959" s="74"/>
    </row>
    <row r="3960" spans="5:15" x14ac:dyDescent="0.25">
      <c r="E3960" s="19"/>
      <c r="F3960" s="20"/>
      <c r="G3960" s="20"/>
      <c r="H3960" s="20"/>
      <c r="L3960" s="74"/>
      <c r="M3960" s="75"/>
      <c r="N3960" s="76"/>
      <c r="O3960" s="74"/>
    </row>
    <row r="3961" spans="5:15" x14ac:dyDescent="0.25">
      <c r="E3961" s="19"/>
      <c r="F3961" s="20"/>
      <c r="G3961" s="20"/>
      <c r="H3961" s="20"/>
      <c r="L3961" s="74"/>
      <c r="M3961" s="75"/>
      <c r="N3961" s="76"/>
      <c r="O3961" s="74"/>
    </row>
    <row r="3962" spans="5:15" x14ac:dyDescent="0.25">
      <c r="E3962" s="19"/>
      <c r="F3962" s="20"/>
      <c r="G3962" s="20"/>
      <c r="H3962" s="20"/>
      <c r="L3962" s="74"/>
      <c r="M3962" s="75"/>
      <c r="N3962" s="76"/>
      <c r="O3962" s="74"/>
    </row>
    <row r="3963" spans="5:15" x14ac:dyDescent="0.25">
      <c r="E3963" s="19"/>
      <c r="F3963" s="20"/>
      <c r="G3963" s="20"/>
      <c r="H3963" s="20"/>
      <c r="L3963" s="74"/>
      <c r="M3963" s="75"/>
      <c r="N3963" s="76"/>
      <c r="O3963" s="74"/>
    </row>
    <row r="3964" spans="5:15" x14ac:dyDescent="0.25">
      <c r="E3964" s="19"/>
      <c r="F3964" s="20"/>
      <c r="G3964" s="20"/>
      <c r="H3964" s="20"/>
      <c r="L3964" s="74"/>
      <c r="M3964" s="75"/>
      <c r="N3964" s="76"/>
      <c r="O3964" s="74"/>
    </row>
    <row r="3965" spans="5:15" x14ac:dyDescent="0.25">
      <c r="E3965" s="19"/>
      <c r="F3965" s="20"/>
      <c r="G3965" s="20"/>
      <c r="H3965" s="20"/>
      <c r="L3965" s="74"/>
      <c r="M3965" s="75"/>
      <c r="N3965" s="76"/>
      <c r="O3965" s="74"/>
    </row>
    <row r="3966" spans="5:15" x14ac:dyDescent="0.25">
      <c r="E3966" s="19"/>
      <c r="F3966" s="20"/>
      <c r="G3966" s="20"/>
      <c r="H3966" s="20"/>
      <c r="L3966" s="74"/>
      <c r="M3966" s="75"/>
      <c r="N3966" s="76"/>
      <c r="O3966" s="74"/>
    </row>
    <row r="3967" spans="5:15" x14ac:dyDescent="0.25">
      <c r="E3967" s="19"/>
      <c r="F3967" s="20"/>
      <c r="G3967" s="20"/>
      <c r="H3967" s="20"/>
      <c r="L3967" s="74"/>
      <c r="M3967" s="75"/>
      <c r="N3967" s="76"/>
      <c r="O3967" s="74"/>
    </row>
    <row r="3968" spans="5:15" x14ac:dyDescent="0.25">
      <c r="E3968" s="19"/>
      <c r="F3968" s="20"/>
      <c r="G3968" s="20"/>
      <c r="H3968" s="20"/>
      <c r="L3968" s="74"/>
      <c r="M3968" s="75"/>
      <c r="N3968" s="76"/>
      <c r="O3968" s="74"/>
    </row>
    <row r="3969" spans="5:15" x14ac:dyDescent="0.25">
      <c r="E3969" s="19"/>
      <c r="F3969" s="20"/>
      <c r="G3969" s="20"/>
      <c r="H3969" s="20"/>
      <c r="L3969" s="74"/>
      <c r="M3969" s="75"/>
      <c r="N3969" s="76"/>
      <c r="O3969" s="74"/>
    </row>
    <row r="3970" spans="5:15" x14ac:dyDescent="0.25">
      <c r="E3970" s="19"/>
      <c r="F3970" s="20"/>
      <c r="G3970" s="20"/>
      <c r="H3970" s="20"/>
      <c r="L3970" s="74"/>
      <c r="M3970" s="75"/>
      <c r="N3970" s="76"/>
      <c r="O3970" s="74"/>
    </row>
    <row r="3971" spans="5:15" x14ac:dyDescent="0.25">
      <c r="E3971" s="19"/>
      <c r="F3971" s="20"/>
      <c r="G3971" s="20"/>
      <c r="H3971" s="20"/>
      <c r="L3971" s="74"/>
      <c r="M3971" s="75"/>
      <c r="N3971" s="76"/>
      <c r="O3971" s="74"/>
    </row>
    <row r="3972" spans="5:15" x14ac:dyDescent="0.25">
      <c r="E3972" s="19"/>
      <c r="F3972" s="20"/>
      <c r="G3972" s="20"/>
      <c r="H3972" s="20"/>
      <c r="L3972" s="74"/>
      <c r="M3972" s="75"/>
      <c r="N3972" s="76"/>
      <c r="O3972" s="74"/>
    </row>
    <row r="3973" spans="5:15" x14ac:dyDescent="0.25">
      <c r="E3973" s="19"/>
      <c r="F3973" s="20"/>
      <c r="G3973" s="20"/>
      <c r="H3973" s="20"/>
      <c r="L3973" s="74"/>
      <c r="M3973" s="75"/>
      <c r="N3973" s="76"/>
      <c r="O3973" s="74"/>
    </row>
    <row r="3974" spans="5:15" x14ac:dyDescent="0.25">
      <c r="E3974" s="19"/>
      <c r="F3974" s="20"/>
      <c r="G3974" s="20"/>
      <c r="H3974" s="20"/>
      <c r="L3974" s="74"/>
      <c r="M3974" s="75"/>
      <c r="N3974" s="76"/>
      <c r="O3974" s="74"/>
    </row>
    <row r="3975" spans="5:15" x14ac:dyDescent="0.25">
      <c r="E3975" s="19"/>
      <c r="F3975" s="20"/>
      <c r="G3975" s="20"/>
      <c r="H3975" s="20"/>
      <c r="L3975" s="74"/>
      <c r="M3975" s="75"/>
      <c r="N3975" s="76"/>
      <c r="O3975" s="74"/>
    </row>
    <row r="3976" spans="5:15" x14ac:dyDescent="0.25">
      <c r="E3976" s="19"/>
      <c r="F3976" s="20"/>
      <c r="G3976" s="20"/>
      <c r="H3976" s="20"/>
      <c r="L3976" s="74"/>
      <c r="M3976" s="75"/>
      <c r="N3976" s="76"/>
      <c r="O3976" s="74"/>
    </row>
    <row r="3977" spans="5:15" x14ac:dyDescent="0.25">
      <c r="E3977" s="19"/>
      <c r="F3977" s="20"/>
      <c r="G3977" s="20"/>
      <c r="H3977" s="20"/>
      <c r="L3977" s="74"/>
      <c r="M3977" s="75"/>
      <c r="N3977" s="76"/>
      <c r="O3977" s="74"/>
    </row>
    <row r="3978" spans="5:15" x14ac:dyDescent="0.25">
      <c r="E3978" s="19"/>
      <c r="F3978" s="20"/>
      <c r="G3978" s="20"/>
      <c r="H3978" s="20"/>
      <c r="L3978" s="74"/>
      <c r="M3978" s="75"/>
      <c r="N3978" s="76"/>
      <c r="O3978" s="74"/>
    </row>
    <row r="3979" spans="5:15" x14ac:dyDescent="0.25">
      <c r="E3979" s="19"/>
      <c r="F3979" s="20"/>
      <c r="G3979" s="20"/>
      <c r="H3979" s="20"/>
      <c r="L3979" s="74"/>
      <c r="M3979" s="75"/>
      <c r="N3979" s="76"/>
      <c r="O3979" s="74"/>
    </row>
    <row r="3980" spans="5:15" x14ac:dyDescent="0.25">
      <c r="E3980" s="19"/>
      <c r="F3980" s="20"/>
      <c r="G3980" s="20"/>
      <c r="H3980" s="20"/>
      <c r="L3980" s="74"/>
      <c r="M3980" s="75"/>
      <c r="N3980" s="76"/>
      <c r="O3980" s="74"/>
    </row>
    <row r="3981" spans="5:15" x14ac:dyDescent="0.25">
      <c r="E3981" s="19"/>
      <c r="F3981" s="20"/>
      <c r="G3981" s="20"/>
      <c r="H3981" s="20"/>
      <c r="L3981" s="74"/>
      <c r="M3981" s="75"/>
      <c r="N3981" s="76"/>
      <c r="O3981" s="74"/>
    </row>
    <row r="3982" spans="5:15" x14ac:dyDescent="0.25">
      <c r="E3982" s="19"/>
      <c r="F3982" s="20"/>
      <c r="G3982" s="20"/>
      <c r="H3982" s="20"/>
      <c r="L3982" s="74"/>
      <c r="M3982" s="75"/>
      <c r="N3982" s="76"/>
      <c r="O3982" s="74"/>
    </row>
    <row r="3983" spans="5:15" x14ac:dyDescent="0.25">
      <c r="E3983" s="19"/>
      <c r="F3983" s="20"/>
      <c r="G3983" s="20"/>
      <c r="H3983" s="20"/>
      <c r="L3983" s="74"/>
      <c r="M3983" s="75"/>
      <c r="N3983" s="76"/>
      <c r="O3983" s="74"/>
    </row>
    <row r="3984" spans="5:15" x14ac:dyDescent="0.25">
      <c r="E3984" s="19"/>
      <c r="F3984" s="20"/>
      <c r="G3984" s="20"/>
      <c r="H3984" s="20"/>
      <c r="L3984" s="74"/>
      <c r="M3984" s="75"/>
      <c r="N3984" s="76"/>
      <c r="O3984" s="74"/>
    </row>
    <row r="3985" spans="5:15" x14ac:dyDescent="0.25">
      <c r="E3985" s="19"/>
      <c r="F3985" s="20"/>
      <c r="G3985" s="20"/>
      <c r="H3985" s="20"/>
      <c r="L3985" s="74"/>
      <c r="M3985" s="75"/>
      <c r="N3985" s="76"/>
      <c r="O3985" s="74"/>
    </row>
    <row r="3986" spans="5:15" x14ac:dyDescent="0.25">
      <c r="E3986" s="19"/>
      <c r="F3986" s="20"/>
      <c r="G3986" s="20"/>
      <c r="H3986" s="20"/>
      <c r="L3986" s="74"/>
      <c r="M3986" s="75"/>
      <c r="N3986" s="76"/>
      <c r="O3986" s="74"/>
    </row>
    <row r="3987" spans="5:15" x14ac:dyDescent="0.25">
      <c r="E3987" s="19"/>
      <c r="F3987" s="20"/>
      <c r="G3987" s="20"/>
      <c r="H3987" s="20"/>
      <c r="L3987" s="74"/>
      <c r="M3987" s="75"/>
      <c r="N3987" s="76"/>
      <c r="O3987" s="74"/>
    </row>
    <row r="3988" spans="5:15" x14ac:dyDescent="0.25">
      <c r="E3988" s="19"/>
      <c r="F3988" s="20"/>
      <c r="G3988" s="20"/>
      <c r="H3988" s="20"/>
      <c r="L3988" s="74"/>
      <c r="M3988" s="75"/>
      <c r="N3988" s="76"/>
      <c r="O3988" s="74"/>
    </row>
    <row r="3989" spans="5:15" x14ac:dyDescent="0.25">
      <c r="E3989" s="19"/>
      <c r="F3989" s="20"/>
      <c r="G3989" s="20"/>
      <c r="H3989" s="20"/>
      <c r="L3989" s="74"/>
      <c r="M3989" s="75"/>
      <c r="N3989" s="76"/>
      <c r="O3989" s="74"/>
    </row>
    <row r="3990" spans="5:15" x14ac:dyDescent="0.25">
      <c r="E3990" s="19"/>
      <c r="F3990" s="20"/>
      <c r="G3990" s="20"/>
      <c r="H3990" s="20"/>
      <c r="L3990" s="74"/>
      <c r="M3990" s="75"/>
      <c r="N3990" s="76"/>
      <c r="O3990" s="74"/>
    </row>
    <row r="3991" spans="5:15" x14ac:dyDescent="0.25">
      <c r="E3991" s="19"/>
      <c r="F3991" s="20"/>
      <c r="G3991" s="20"/>
      <c r="H3991" s="20"/>
      <c r="L3991" s="74"/>
      <c r="M3991" s="75"/>
      <c r="N3991" s="76"/>
      <c r="O3991" s="74"/>
    </row>
    <row r="3992" spans="5:15" x14ac:dyDescent="0.25">
      <c r="E3992" s="19"/>
      <c r="F3992" s="20"/>
      <c r="G3992" s="20"/>
      <c r="H3992" s="20"/>
      <c r="L3992" s="74"/>
      <c r="M3992" s="75"/>
      <c r="N3992" s="76"/>
      <c r="O3992" s="74"/>
    </row>
    <row r="3993" spans="5:15" x14ac:dyDescent="0.25">
      <c r="E3993" s="19"/>
      <c r="F3993" s="20"/>
      <c r="G3993" s="20"/>
      <c r="H3993" s="20"/>
      <c r="L3993" s="74"/>
      <c r="M3993" s="75"/>
      <c r="N3993" s="76"/>
      <c r="O3993" s="74"/>
    </row>
    <row r="3994" spans="5:15" x14ac:dyDescent="0.25">
      <c r="E3994" s="19"/>
      <c r="F3994" s="20"/>
      <c r="G3994" s="20"/>
      <c r="H3994" s="20"/>
      <c r="L3994" s="74"/>
      <c r="M3994" s="75"/>
      <c r="N3994" s="76"/>
      <c r="O3994" s="74"/>
    </row>
    <row r="3995" spans="5:15" x14ac:dyDescent="0.25">
      <c r="E3995" s="19"/>
      <c r="F3995" s="20"/>
      <c r="G3995" s="20"/>
      <c r="H3995" s="20"/>
      <c r="L3995" s="74"/>
      <c r="M3995" s="75"/>
      <c r="N3995" s="76"/>
      <c r="O3995" s="74"/>
    </row>
    <row r="3996" spans="5:15" x14ac:dyDescent="0.25">
      <c r="E3996" s="19"/>
      <c r="F3996" s="20"/>
      <c r="G3996" s="20"/>
      <c r="H3996" s="20"/>
      <c r="L3996" s="74"/>
      <c r="M3996" s="75"/>
      <c r="N3996" s="76"/>
      <c r="O3996" s="74"/>
    </row>
    <row r="3997" spans="5:15" x14ac:dyDescent="0.25">
      <c r="E3997" s="19"/>
      <c r="F3997" s="20"/>
      <c r="G3997" s="20"/>
      <c r="H3997" s="20"/>
      <c r="L3997" s="74"/>
      <c r="M3997" s="75"/>
      <c r="N3997" s="76"/>
      <c r="O3997" s="74"/>
    </row>
    <row r="3998" spans="5:15" x14ac:dyDescent="0.25">
      <c r="E3998" s="19"/>
      <c r="F3998" s="20"/>
      <c r="G3998" s="20"/>
      <c r="H3998" s="20"/>
      <c r="L3998" s="74"/>
      <c r="M3998" s="75"/>
      <c r="N3998" s="76"/>
      <c r="O3998" s="74"/>
    </row>
    <row r="3999" spans="5:15" x14ac:dyDescent="0.25">
      <c r="E3999" s="19"/>
      <c r="F3999" s="20"/>
      <c r="G3999" s="20"/>
      <c r="H3999" s="20"/>
      <c r="L3999" s="74"/>
      <c r="M3999" s="75"/>
      <c r="N3999" s="76"/>
      <c r="O3999" s="74"/>
    </row>
    <row r="4000" spans="5:15" x14ac:dyDescent="0.25">
      <c r="E4000" s="19"/>
      <c r="F4000" s="20"/>
      <c r="G4000" s="20"/>
      <c r="H4000" s="20"/>
      <c r="L4000" s="74"/>
      <c r="M4000" s="75"/>
      <c r="N4000" s="76"/>
      <c r="O4000" s="74"/>
    </row>
    <row r="4001" spans="5:15" x14ac:dyDescent="0.25">
      <c r="E4001" s="19"/>
      <c r="F4001" s="20"/>
      <c r="G4001" s="20"/>
      <c r="H4001" s="20"/>
      <c r="L4001" s="74"/>
      <c r="M4001" s="75"/>
      <c r="N4001" s="76"/>
      <c r="O4001" s="74"/>
    </row>
    <row r="4002" spans="5:15" x14ac:dyDescent="0.25">
      <c r="E4002" s="19"/>
      <c r="F4002" s="20"/>
      <c r="G4002" s="20"/>
      <c r="H4002" s="20"/>
      <c r="L4002" s="74"/>
      <c r="M4002" s="75"/>
      <c r="N4002" s="76"/>
      <c r="O4002" s="74"/>
    </row>
    <row r="4003" spans="5:15" x14ac:dyDescent="0.25">
      <c r="E4003" s="19"/>
      <c r="F4003" s="20"/>
      <c r="G4003" s="20"/>
      <c r="H4003" s="20"/>
      <c r="L4003" s="74"/>
      <c r="M4003" s="75"/>
      <c r="N4003" s="76"/>
      <c r="O4003" s="74"/>
    </row>
    <row r="4004" spans="5:15" x14ac:dyDescent="0.25">
      <c r="E4004" s="19"/>
      <c r="F4004" s="20"/>
      <c r="G4004" s="20"/>
      <c r="H4004" s="20"/>
      <c r="L4004" s="74"/>
      <c r="M4004" s="75"/>
      <c r="N4004" s="76"/>
      <c r="O4004" s="74"/>
    </row>
    <row r="4005" spans="5:15" x14ac:dyDescent="0.25">
      <c r="E4005" s="19"/>
      <c r="F4005" s="20"/>
      <c r="G4005" s="20"/>
      <c r="H4005" s="20"/>
      <c r="L4005" s="74"/>
      <c r="M4005" s="75"/>
      <c r="N4005" s="76"/>
      <c r="O4005" s="74"/>
    </row>
    <row r="4006" spans="5:15" x14ac:dyDescent="0.25">
      <c r="E4006" s="19"/>
      <c r="F4006" s="20"/>
      <c r="G4006" s="20"/>
      <c r="H4006" s="20"/>
      <c r="L4006" s="74"/>
      <c r="M4006" s="75"/>
      <c r="N4006" s="76"/>
      <c r="O4006" s="74"/>
    </row>
    <row r="4007" spans="5:15" x14ac:dyDescent="0.25">
      <c r="E4007" s="19"/>
      <c r="F4007" s="20"/>
      <c r="G4007" s="20"/>
      <c r="H4007" s="20"/>
      <c r="L4007" s="74"/>
      <c r="M4007" s="75"/>
      <c r="N4007" s="76"/>
      <c r="O4007" s="74"/>
    </row>
    <row r="4008" spans="5:15" x14ac:dyDescent="0.25">
      <c r="E4008" s="19"/>
      <c r="F4008" s="20"/>
      <c r="G4008" s="20"/>
      <c r="H4008" s="20"/>
      <c r="L4008" s="74"/>
      <c r="M4008" s="75"/>
      <c r="N4008" s="76"/>
      <c r="O4008" s="74"/>
    </row>
    <row r="4009" spans="5:15" x14ac:dyDescent="0.25">
      <c r="E4009" s="19"/>
      <c r="F4009" s="20"/>
      <c r="G4009" s="20"/>
      <c r="H4009" s="20"/>
      <c r="L4009" s="74"/>
      <c r="M4009" s="75"/>
      <c r="N4009" s="76"/>
      <c r="O4009" s="74"/>
    </row>
    <row r="4010" spans="5:15" x14ac:dyDescent="0.25">
      <c r="E4010" s="19"/>
      <c r="F4010" s="20"/>
      <c r="G4010" s="20"/>
      <c r="H4010" s="20"/>
      <c r="L4010" s="74"/>
      <c r="M4010" s="75"/>
      <c r="N4010" s="76"/>
      <c r="O4010" s="74"/>
    </row>
    <row r="4011" spans="5:15" x14ac:dyDescent="0.25">
      <c r="E4011" s="19"/>
      <c r="F4011" s="20"/>
      <c r="G4011" s="20"/>
      <c r="H4011" s="20"/>
      <c r="L4011" s="74"/>
      <c r="M4011" s="75"/>
      <c r="N4011" s="76"/>
      <c r="O4011" s="74"/>
    </row>
    <row r="4012" spans="5:15" x14ac:dyDescent="0.25">
      <c r="E4012" s="19"/>
      <c r="F4012" s="20"/>
      <c r="G4012" s="20"/>
      <c r="H4012" s="20"/>
      <c r="L4012" s="74"/>
      <c r="M4012" s="75"/>
      <c r="N4012" s="76"/>
      <c r="O4012" s="74"/>
    </row>
    <row r="4013" spans="5:15" x14ac:dyDescent="0.25">
      <c r="E4013" s="19"/>
      <c r="F4013" s="20"/>
      <c r="G4013" s="20"/>
      <c r="H4013" s="20"/>
      <c r="L4013" s="74"/>
      <c r="M4013" s="75"/>
      <c r="N4013" s="76"/>
      <c r="O4013" s="74"/>
    </row>
    <row r="4014" spans="5:15" x14ac:dyDescent="0.25">
      <c r="E4014" s="19"/>
      <c r="F4014" s="20"/>
      <c r="G4014" s="20"/>
      <c r="H4014" s="20"/>
      <c r="L4014" s="74"/>
      <c r="M4014" s="75"/>
      <c r="N4014" s="76"/>
      <c r="O4014" s="74"/>
    </row>
    <row r="4015" spans="5:15" x14ac:dyDescent="0.25">
      <c r="E4015" s="19"/>
      <c r="F4015" s="20"/>
      <c r="G4015" s="20"/>
      <c r="H4015" s="20"/>
      <c r="L4015" s="74"/>
      <c r="M4015" s="75"/>
      <c r="N4015" s="76"/>
      <c r="O4015" s="74"/>
    </row>
    <row r="4016" spans="5:15" x14ac:dyDescent="0.25">
      <c r="E4016" s="19"/>
      <c r="F4016" s="20"/>
      <c r="G4016" s="20"/>
      <c r="H4016" s="20"/>
      <c r="L4016" s="74"/>
      <c r="M4016" s="75"/>
      <c r="N4016" s="76"/>
      <c r="O4016" s="74"/>
    </row>
    <row r="4017" spans="5:15" x14ac:dyDescent="0.25">
      <c r="E4017" s="19"/>
      <c r="F4017" s="20"/>
      <c r="G4017" s="20"/>
      <c r="H4017" s="20"/>
      <c r="L4017" s="74"/>
      <c r="M4017" s="75"/>
      <c r="N4017" s="76"/>
      <c r="O4017" s="74"/>
    </row>
    <row r="4018" spans="5:15" x14ac:dyDescent="0.25">
      <c r="E4018" s="19"/>
      <c r="F4018" s="20"/>
      <c r="G4018" s="20"/>
      <c r="H4018" s="20"/>
      <c r="L4018" s="74"/>
      <c r="M4018" s="75"/>
      <c r="N4018" s="76"/>
      <c r="O4018" s="74"/>
    </row>
    <row r="4019" spans="5:15" x14ac:dyDescent="0.25">
      <c r="E4019" s="19"/>
      <c r="F4019" s="20"/>
      <c r="G4019" s="20"/>
      <c r="H4019" s="20"/>
      <c r="L4019" s="74"/>
      <c r="M4019" s="75"/>
      <c r="N4019" s="76"/>
      <c r="O4019" s="74"/>
    </row>
    <row r="4020" spans="5:15" x14ac:dyDescent="0.25">
      <c r="E4020" s="19"/>
      <c r="F4020" s="20"/>
      <c r="G4020" s="20"/>
      <c r="H4020" s="20"/>
      <c r="L4020" s="74"/>
      <c r="M4020" s="75"/>
      <c r="N4020" s="76"/>
      <c r="O4020" s="74"/>
    </row>
    <row r="4021" spans="5:15" x14ac:dyDescent="0.25">
      <c r="E4021" s="19"/>
      <c r="F4021" s="20"/>
      <c r="G4021" s="20"/>
      <c r="H4021" s="20"/>
      <c r="L4021" s="74"/>
      <c r="M4021" s="75"/>
      <c r="N4021" s="76"/>
      <c r="O4021" s="74"/>
    </row>
    <row r="4022" spans="5:15" x14ac:dyDescent="0.25">
      <c r="E4022" s="19"/>
      <c r="F4022" s="20"/>
      <c r="G4022" s="20"/>
      <c r="H4022" s="20"/>
      <c r="L4022" s="74"/>
      <c r="M4022" s="75"/>
      <c r="N4022" s="76"/>
      <c r="O4022" s="74"/>
    </row>
    <row r="4023" spans="5:15" x14ac:dyDescent="0.25">
      <c r="E4023" s="19"/>
      <c r="F4023" s="20"/>
      <c r="G4023" s="20"/>
      <c r="H4023" s="20"/>
      <c r="L4023" s="74"/>
      <c r="M4023" s="75"/>
      <c r="N4023" s="76"/>
      <c r="O4023" s="74"/>
    </row>
    <row r="4024" spans="5:15" x14ac:dyDescent="0.25">
      <c r="E4024" s="19"/>
      <c r="F4024" s="20"/>
      <c r="G4024" s="20"/>
      <c r="H4024" s="20"/>
      <c r="L4024" s="74"/>
      <c r="M4024" s="75"/>
      <c r="N4024" s="76"/>
      <c r="O4024" s="74"/>
    </row>
    <row r="4025" spans="5:15" x14ac:dyDescent="0.25">
      <c r="E4025" s="19"/>
      <c r="F4025" s="20"/>
      <c r="G4025" s="20"/>
      <c r="H4025" s="20"/>
      <c r="L4025" s="74"/>
      <c r="M4025" s="75"/>
      <c r="N4025" s="76"/>
      <c r="O4025" s="74"/>
    </row>
    <row r="4026" spans="5:15" x14ac:dyDescent="0.25">
      <c r="E4026" s="19"/>
      <c r="F4026" s="20"/>
      <c r="G4026" s="20"/>
      <c r="H4026" s="20"/>
      <c r="L4026" s="74"/>
      <c r="M4026" s="75"/>
      <c r="N4026" s="76"/>
      <c r="O4026" s="74"/>
    </row>
    <row r="4027" spans="5:15" x14ac:dyDescent="0.25">
      <c r="E4027" s="19"/>
      <c r="F4027" s="20"/>
      <c r="G4027" s="20"/>
      <c r="H4027" s="20"/>
      <c r="L4027" s="74"/>
      <c r="M4027" s="75"/>
      <c r="N4027" s="76"/>
      <c r="O4027" s="74"/>
    </row>
    <row r="4028" spans="5:15" x14ac:dyDescent="0.25">
      <c r="E4028" s="19"/>
      <c r="F4028" s="20"/>
      <c r="G4028" s="20"/>
      <c r="H4028" s="20"/>
      <c r="L4028" s="74"/>
      <c r="M4028" s="75"/>
      <c r="N4028" s="76"/>
      <c r="O4028" s="74"/>
    </row>
    <row r="4029" spans="5:15" x14ac:dyDescent="0.25">
      <c r="E4029" s="19"/>
      <c r="F4029" s="20"/>
      <c r="G4029" s="20"/>
      <c r="H4029" s="20"/>
      <c r="L4029" s="74"/>
      <c r="M4029" s="75"/>
      <c r="N4029" s="76"/>
      <c r="O4029" s="74"/>
    </row>
    <row r="4030" spans="5:15" x14ac:dyDescent="0.25">
      <c r="E4030" s="19"/>
      <c r="F4030" s="20"/>
      <c r="G4030" s="20"/>
      <c r="H4030" s="20"/>
      <c r="L4030" s="74"/>
      <c r="M4030" s="75"/>
      <c r="N4030" s="76"/>
      <c r="O4030" s="74"/>
    </row>
    <row r="4031" spans="5:15" x14ac:dyDescent="0.25">
      <c r="E4031" s="19"/>
      <c r="F4031" s="20"/>
      <c r="G4031" s="20"/>
      <c r="H4031" s="20"/>
      <c r="L4031" s="74"/>
      <c r="M4031" s="75"/>
      <c r="N4031" s="76"/>
      <c r="O4031" s="74"/>
    </row>
    <row r="4032" spans="5:15" x14ac:dyDescent="0.25">
      <c r="E4032" s="19"/>
      <c r="F4032" s="20"/>
      <c r="G4032" s="20"/>
      <c r="H4032" s="20"/>
      <c r="L4032" s="74"/>
      <c r="M4032" s="75"/>
      <c r="N4032" s="76"/>
      <c r="O4032" s="74"/>
    </row>
    <row r="4033" spans="5:15" x14ac:dyDescent="0.25">
      <c r="E4033" s="19"/>
      <c r="F4033" s="20"/>
      <c r="G4033" s="20"/>
      <c r="H4033" s="20"/>
      <c r="L4033" s="74"/>
      <c r="M4033" s="75"/>
      <c r="N4033" s="76"/>
      <c r="O4033" s="74"/>
    </row>
    <row r="4034" spans="5:15" x14ac:dyDescent="0.25">
      <c r="E4034" s="19"/>
      <c r="F4034" s="20"/>
      <c r="G4034" s="20"/>
      <c r="H4034" s="20"/>
      <c r="L4034" s="74"/>
      <c r="M4034" s="75"/>
      <c r="N4034" s="76"/>
      <c r="O4034" s="74"/>
    </row>
    <row r="4035" spans="5:15" x14ac:dyDescent="0.25">
      <c r="E4035" s="19"/>
      <c r="F4035" s="20"/>
      <c r="G4035" s="20"/>
      <c r="H4035" s="20"/>
      <c r="L4035" s="74"/>
      <c r="M4035" s="75"/>
      <c r="N4035" s="76"/>
      <c r="O4035" s="74"/>
    </row>
    <row r="4036" spans="5:15" x14ac:dyDescent="0.25">
      <c r="E4036" s="19"/>
      <c r="F4036" s="20"/>
      <c r="G4036" s="20"/>
      <c r="H4036" s="20"/>
      <c r="L4036" s="74"/>
      <c r="M4036" s="75"/>
      <c r="N4036" s="76"/>
      <c r="O4036" s="74"/>
    </row>
    <row r="4037" spans="5:15" x14ac:dyDescent="0.25">
      <c r="E4037" s="19"/>
      <c r="F4037" s="20"/>
      <c r="G4037" s="20"/>
      <c r="H4037" s="20"/>
      <c r="L4037" s="74"/>
      <c r="M4037" s="75"/>
      <c r="N4037" s="76"/>
      <c r="O4037" s="74"/>
    </row>
    <row r="4038" spans="5:15" x14ac:dyDescent="0.25">
      <c r="E4038" s="19"/>
      <c r="F4038" s="20"/>
      <c r="G4038" s="20"/>
      <c r="H4038" s="20"/>
      <c r="L4038" s="74"/>
      <c r="M4038" s="75"/>
      <c r="N4038" s="76"/>
      <c r="O4038" s="74"/>
    </row>
    <row r="4039" spans="5:15" x14ac:dyDescent="0.25">
      <c r="E4039" s="19"/>
      <c r="F4039" s="20"/>
      <c r="G4039" s="20"/>
      <c r="H4039" s="20"/>
      <c r="L4039" s="74"/>
      <c r="M4039" s="75"/>
      <c r="N4039" s="76"/>
      <c r="O4039" s="74"/>
    </row>
    <row r="4040" spans="5:15" x14ac:dyDescent="0.25">
      <c r="E4040" s="19"/>
      <c r="F4040" s="20"/>
      <c r="G4040" s="20"/>
      <c r="H4040" s="20"/>
      <c r="L4040" s="74"/>
      <c r="M4040" s="75"/>
      <c r="N4040" s="76"/>
      <c r="O4040" s="74"/>
    </row>
    <row r="4041" spans="5:15" x14ac:dyDescent="0.25">
      <c r="E4041" s="19"/>
      <c r="F4041" s="20"/>
      <c r="G4041" s="20"/>
      <c r="H4041" s="20"/>
      <c r="L4041" s="74"/>
      <c r="M4041" s="75"/>
      <c r="N4041" s="76"/>
      <c r="O4041" s="74"/>
    </row>
    <row r="4042" spans="5:15" x14ac:dyDescent="0.25">
      <c r="E4042" s="19"/>
      <c r="F4042" s="20"/>
      <c r="G4042" s="20"/>
      <c r="H4042" s="20"/>
      <c r="L4042" s="74"/>
      <c r="M4042" s="75"/>
      <c r="N4042" s="76"/>
      <c r="O4042" s="74"/>
    </row>
    <row r="4043" spans="5:15" x14ac:dyDescent="0.25">
      <c r="E4043" s="19"/>
      <c r="F4043" s="20"/>
      <c r="G4043" s="20"/>
      <c r="H4043" s="20"/>
      <c r="L4043" s="74"/>
      <c r="M4043" s="75"/>
      <c r="N4043" s="76"/>
      <c r="O4043" s="74"/>
    </row>
    <row r="4044" spans="5:15" x14ac:dyDescent="0.25">
      <c r="E4044" s="19"/>
      <c r="F4044" s="20"/>
      <c r="G4044" s="20"/>
      <c r="H4044" s="20"/>
      <c r="L4044" s="74"/>
      <c r="M4044" s="75"/>
      <c r="N4044" s="76"/>
      <c r="O4044" s="74"/>
    </row>
    <row r="4045" spans="5:15" x14ac:dyDescent="0.25">
      <c r="E4045" s="19"/>
      <c r="F4045" s="20"/>
      <c r="G4045" s="20"/>
      <c r="H4045" s="20"/>
      <c r="L4045" s="74"/>
      <c r="M4045" s="75"/>
      <c r="N4045" s="76"/>
      <c r="O4045" s="74"/>
    </row>
    <row r="4046" spans="5:15" x14ac:dyDescent="0.25">
      <c r="E4046" s="19"/>
      <c r="F4046" s="20"/>
      <c r="G4046" s="20"/>
      <c r="H4046" s="20"/>
      <c r="L4046" s="74"/>
      <c r="M4046" s="75"/>
      <c r="N4046" s="76"/>
      <c r="O4046" s="74"/>
    </row>
    <row r="4047" spans="5:15" x14ac:dyDescent="0.25">
      <c r="E4047" s="19"/>
      <c r="F4047" s="20"/>
      <c r="G4047" s="20"/>
      <c r="H4047" s="20"/>
      <c r="L4047" s="74"/>
      <c r="M4047" s="75"/>
      <c r="N4047" s="76"/>
      <c r="O4047" s="74"/>
    </row>
    <row r="4048" spans="5:15" x14ac:dyDescent="0.25">
      <c r="E4048" s="19"/>
      <c r="F4048" s="20"/>
      <c r="G4048" s="20"/>
      <c r="H4048" s="20"/>
      <c r="L4048" s="74"/>
      <c r="M4048" s="75"/>
      <c r="N4048" s="76"/>
      <c r="O4048" s="74"/>
    </row>
    <row r="4049" spans="5:15" x14ac:dyDescent="0.25">
      <c r="E4049" s="19"/>
      <c r="F4049" s="20"/>
      <c r="G4049" s="20"/>
      <c r="H4049" s="20"/>
      <c r="L4049" s="74"/>
      <c r="M4049" s="75"/>
      <c r="N4049" s="76"/>
      <c r="O4049" s="74"/>
    </row>
    <row r="4050" spans="5:15" x14ac:dyDescent="0.25">
      <c r="E4050" s="19"/>
      <c r="F4050" s="20"/>
      <c r="G4050" s="20"/>
      <c r="H4050" s="20"/>
      <c r="L4050" s="74"/>
      <c r="M4050" s="75"/>
      <c r="N4050" s="76"/>
      <c r="O4050" s="74"/>
    </row>
    <row r="4051" spans="5:15" x14ac:dyDescent="0.25">
      <c r="E4051" s="19"/>
      <c r="F4051" s="20"/>
      <c r="G4051" s="20"/>
      <c r="H4051" s="20"/>
      <c r="L4051" s="74"/>
      <c r="M4051" s="75"/>
      <c r="N4051" s="76"/>
      <c r="O4051" s="74"/>
    </row>
    <row r="4052" spans="5:15" x14ac:dyDescent="0.25">
      <c r="E4052" s="19"/>
      <c r="F4052" s="20"/>
      <c r="G4052" s="20"/>
      <c r="H4052" s="20"/>
      <c r="L4052" s="74"/>
      <c r="M4052" s="75"/>
      <c r="N4052" s="76"/>
      <c r="O4052" s="74"/>
    </row>
    <row r="4053" spans="5:15" x14ac:dyDescent="0.25">
      <c r="E4053" s="19"/>
      <c r="F4053" s="20"/>
      <c r="G4053" s="20"/>
      <c r="H4053" s="20"/>
      <c r="L4053" s="74"/>
      <c r="M4053" s="75"/>
      <c r="N4053" s="76"/>
      <c r="O4053" s="74"/>
    </row>
    <row r="4054" spans="5:15" x14ac:dyDescent="0.25">
      <c r="E4054" s="19"/>
      <c r="F4054" s="20"/>
      <c r="G4054" s="20"/>
      <c r="H4054" s="20"/>
      <c r="L4054" s="74"/>
      <c r="M4054" s="75"/>
      <c r="N4054" s="76"/>
      <c r="O4054" s="74"/>
    </row>
    <row r="4055" spans="5:15" x14ac:dyDescent="0.25">
      <c r="E4055" s="19"/>
      <c r="F4055" s="20"/>
      <c r="G4055" s="20"/>
      <c r="H4055" s="20"/>
      <c r="L4055" s="74"/>
      <c r="M4055" s="75"/>
      <c r="N4055" s="76"/>
      <c r="O4055" s="74"/>
    </row>
    <row r="4056" spans="5:15" x14ac:dyDescent="0.25">
      <c r="E4056" s="19"/>
      <c r="F4056" s="20"/>
      <c r="G4056" s="20"/>
      <c r="H4056" s="20"/>
      <c r="L4056" s="74"/>
      <c r="M4056" s="75"/>
      <c r="N4056" s="76"/>
      <c r="O4056" s="74"/>
    </row>
    <row r="4057" spans="5:15" x14ac:dyDescent="0.25">
      <c r="E4057" s="19"/>
      <c r="F4057" s="20"/>
      <c r="G4057" s="20"/>
      <c r="H4057" s="20"/>
      <c r="L4057" s="74"/>
      <c r="M4057" s="75"/>
      <c r="N4057" s="76"/>
      <c r="O4057" s="74"/>
    </row>
    <row r="4058" spans="5:15" x14ac:dyDescent="0.25">
      <c r="E4058" s="19"/>
      <c r="F4058" s="20"/>
      <c r="G4058" s="20"/>
      <c r="H4058" s="20"/>
      <c r="L4058" s="74"/>
      <c r="M4058" s="75"/>
      <c r="N4058" s="76"/>
      <c r="O4058" s="74"/>
    </row>
    <row r="4059" spans="5:15" x14ac:dyDescent="0.25">
      <c r="E4059" s="19"/>
      <c r="F4059" s="20"/>
      <c r="G4059" s="20"/>
      <c r="H4059" s="20"/>
      <c r="L4059" s="74"/>
      <c r="M4059" s="75"/>
      <c r="N4059" s="76"/>
      <c r="O4059" s="74"/>
    </row>
    <row r="4060" spans="5:15" x14ac:dyDescent="0.25">
      <c r="E4060" s="19"/>
      <c r="F4060" s="20"/>
      <c r="G4060" s="20"/>
      <c r="H4060" s="20"/>
      <c r="L4060" s="74"/>
      <c r="M4060" s="75"/>
      <c r="N4060" s="76"/>
      <c r="O4060" s="74"/>
    </row>
    <row r="4061" spans="5:15" x14ac:dyDescent="0.25">
      <c r="E4061" s="19"/>
      <c r="F4061" s="20"/>
      <c r="G4061" s="20"/>
      <c r="H4061" s="20"/>
      <c r="L4061" s="74"/>
      <c r="M4061" s="75"/>
      <c r="N4061" s="76"/>
      <c r="O4061" s="74"/>
    </row>
    <row r="4062" spans="5:15" x14ac:dyDescent="0.25">
      <c r="E4062" s="19"/>
      <c r="F4062" s="20"/>
      <c r="G4062" s="20"/>
      <c r="H4062" s="20"/>
      <c r="L4062" s="74"/>
      <c r="M4062" s="75"/>
      <c r="N4062" s="76"/>
      <c r="O4062" s="74"/>
    </row>
    <row r="4063" spans="5:15" x14ac:dyDescent="0.25">
      <c r="E4063" s="19"/>
      <c r="F4063" s="20"/>
      <c r="G4063" s="20"/>
      <c r="H4063" s="20"/>
      <c r="L4063" s="74"/>
      <c r="M4063" s="75"/>
      <c r="N4063" s="76"/>
      <c r="O4063" s="74"/>
    </row>
    <row r="4064" spans="5:15" x14ac:dyDescent="0.25">
      <c r="E4064" s="19"/>
      <c r="F4064" s="20"/>
      <c r="G4064" s="20"/>
      <c r="H4064" s="20"/>
      <c r="L4064" s="74"/>
      <c r="M4064" s="75"/>
      <c r="N4064" s="76"/>
      <c r="O4064" s="74"/>
    </row>
    <row r="4065" spans="5:15" x14ac:dyDescent="0.25">
      <c r="E4065" s="19"/>
      <c r="F4065" s="20"/>
      <c r="G4065" s="20"/>
      <c r="H4065" s="20"/>
      <c r="L4065" s="74"/>
      <c r="M4065" s="75"/>
      <c r="N4065" s="76"/>
      <c r="O4065" s="74"/>
    </row>
    <row r="4066" spans="5:15" x14ac:dyDescent="0.25">
      <c r="E4066" s="19"/>
      <c r="F4066" s="20"/>
      <c r="G4066" s="20"/>
      <c r="H4066" s="20"/>
      <c r="L4066" s="74"/>
      <c r="M4066" s="75"/>
      <c r="N4066" s="76"/>
      <c r="O4066" s="74"/>
    </row>
    <row r="4067" spans="5:15" x14ac:dyDescent="0.25">
      <c r="E4067" s="19"/>
      <c r="F4067" s="20"/>
      <c r="G4067" s="20"/>
      <c r="H4067" s="20"/>
      <c r="L4067" s="74"/>
      <c r="M4067" s="75"/>
      <c r="N4067" s="76"/>
      <c r="O4067" s="74"/>
    </row>
    <row r="4068" spans="5:15" x14ac:dyDescent="0.25">
      <c r="E4068" s="19"/>
      <c r="F4068" s="20"/>
      <c r="G4068" s="20"/>
      <c r="H4068" s="20"/>
      <c r="L4068" s="74"/>
      <c r="M4068" s="75"/>
      <c r="N4068" s="76"/>
      <c r="O4068" s="74"/>
    </row>
    <row r="4069" spans="5:15" x14ac:dyDescent="0.25">
      <c r="E4069" s="19"/>
      <c r="F4069" s="20"/>
      <c r="G4069" s="20"/>
      <c r="H4069" s="20"/>
      <c r="L4069" s="74"/>
      <c r="M4069" s="75"/>
      <c r="N4069" s="76"/>
      <c r="O4069" s="74"/>
    </row>
    <row r="4070" spans="5:15" x14ac:dyDescent="0.25">
      <c r="E4070" s="19"/>
      <c r="F4070" s="20"/>
      <c r="G4070" s="20"/>
      <c r="H4070" s="20"/>
      <c r="L4070" s="74"/>
      <c r="M4070" s="75"/>
      <c r="N4070" s="76"/>
      <c r="O4070" s="74"/>
    </row>
    <row r="4071" spans="5:15" x14ac:dyDescent="0.25">
      <c r="E4071" s="19"/>
      <c r="F4071" s="20"/>
      <c r="G4071" s="20"/>
      <c r="H4071" s="20"/>
      <c r="L4071" s="74"/>
      <c r="M4071" s="75"/>
      <c r="N4071" s="76"/>
      <c r="O4071" s="74"/>
    </row>
    <row r="4072" spans="5:15" x14ac:dyDescent="0.25">
      <c r="E4072" s="19"/>
      <c r="F4072" s="20"/>
      <c r="G4072" s="20"/>
      <c r="H4072" s="20"/>
      <c r="L4072" s="74"/>
      <c r="M4072" s="75"/>
      <c r="N4072" s="76"/>
      <c r="O4072" s="74"/>
    </row>
    <row r="4073" spans="5:15" x14ac:dyDescent="0.25">
      <c r="E4073" s="19"/>
      <c r="F4073" s="20"/>
      <c r="G4073" s="20"/>
      <c r="H4073" s="20"/>
      <c r="L4073" s="74"/>
      <c r="M4073" s="75"/>
      <c r="N4073" s="76"/>
      <c r="O4073" s="74"/>
    </row>
    <row r="4074" spans="5:15" x14ac:dyDescent="0.25">
      <c r="E4074" s="19"/>
      <c r="F4074" s="20"/>
      <c r="G4074" s="20"/>
      <c r="H4074" s="20"/>
      <c r="L4074" s="74"/>
      <c r="M4074" s="75"/>
      <c r="N4074" s="76"/>
      <c r="O4074" s="74"/>
    </row>
    <row r="4075" spans="5:15" x14ac:dyDescent="0.25">
      <c r="E4075" s="19"/>
      <c r="F4075" s="20"/>
      <c r="G4075" s="20"/>
      <c r="H4075" s="20"/>
      <c r="L4075" s="74"/>
      <c r="M4075" s="75"/>
      <c r="N4075" s="76"/>
      <c r="O4075" s="74"/>
    </row>
    <row r="4076" spans="5:15" x14ac:dyDescent="0.25">
      <c r="E4076" s="19"/>
      <c r="F4076" s="20"/>
      <c r="G4076" s="20"/>
      <c r="H4076" s="20"/>
      <c r="L4076" s="74"/>
      <c r="M4076" s="75"/>
      <c r="N4076" s="76"/>
      <c r="O4076" s="74"/>
    </row>
    <row r="4077" spans="5:15" x14ac:dyDescent="0.25">
      <c r="E4077" s="19"/>
      <c r="F4077" s="20"/>
      <c r="G4077" s="20"/>
      <c r="H4077" s="20"/>
      <c r="L4077" s="74"/>
      <c r="M4077" s="75"/>
      <c r="N4077" s="76"/>
      <c r="O4077" s="74"/>
    </row>
    <row r="4078" spans="5:15" x14ac:dyDescent="0.25">
      <c r="E4078" s="19"/>
      <c r="F4078" s="20"/>
      <c r="G4078" s="20"/>
      <c r="H4078" s="20"/>
      <c r="L4078" s="74"/>
      <c r="M4078" s="75"/>
      <c r="N4078" s="76"/>
      <c r="O4078" s="74"/>
    </row>
    <row r="4079" spans="5:15" x14ac:dyDescent="0.25">
      <c r="E4079" s="19"/>
      <c r="F4079" s="20"/>
      <c r="G4079" s="20"/>
      <c r="H4079" s="20"/>
      <c r="L4079" s="74"/>
      <c r="M4079" s="75"/>
      <c r="N4079" s="76"/>
      <c r="O4079" s="74"/>
    </row>
    <row r="4080" spans="5:15" x14ac:dyDescent="0.25">
      <c r="E4080" s="19"/>
      <c r="F4080" s="20"/>
      <c r="G4080" s="20"/>
      <c r="H4080" s="20"/>
      <c r="L4080" s="74"/>
      <c r="M4080" s="75"/>
      <c r="N4080" s="76"/>
      <c r="O4080" s="74"/>
    </row>
    <row r="4081" spans="5:15" x14ac:dyDescent="0.25">
      <c r="E4081" s="19"/>
      <c r="F4081" s="20"/>
      <c r="G4081" s="20"/>
      <c r="H4081" s="20"/>
      <c r="L4081" s="74"/>
      <c r="M4081" s="75"/>
      <c r="N4081" s="76"/>
      <c r="O4081" s="74"/>
    </row>
    <row r="4082" spans="5:15" x14ac:dyDescent="0.25">
      <c r="E4082" s="19"/>
      <c r="F4082" s="20"/>
      <c r="G4082" s="20"/>
      <c r="H4082" s="20"/>
      <c r="L4082" s="74"/>
      <c r="M4082" s="75"/>
      <c r="N4082" s="76"/>
      <c r="O4082" s="74"/>
    </row>
    <row r="4083" spans="5:15" x14ac:dyDescent="0.25">
      <c r="E4083" s="19"/>
      <c r="F4083" s="20"/>
      <c r="G4083" s="20"/>
      <c r="H4083" s="20"/>
      <c r="L4083" s="74"/>
      <c r="M4083" s="75"/>
      <c r="N4083" s="76"/>
      <c r="O4083" s="74"/>
    </row>
    <row r="4084" spans="5:15" x14ac:dyDescent="0.25">
      <c r="E4084" s="19"/>
      <c r="F4084" s="20"/>
      <c r="G4084" s="20"/>
      <c r="H4084" s="20"/>
      <c r="L4084" s="74"/>
      <c r="M4084" s="75"/>
      <c r="N4084" s="76"/>
      <c r="O4084" s="74"/>
    </row>
    <row r="4085" spans="5:15" x14ac:dyDescent="0.25">
      <c r="E4085" s="19"/>
      <c r="F4085" s="20"/>
      <c r="G4085" s="20"/>
      <c r="H4085" s="20"/>
      <c r="L4085" s="74"/>
      <c r="M4085" s="75"/>
      <c r="N4085" s="76"/>
      <c r="O4085" s="74"/>
    </row>
    <row r="4086" spans="5:15" x14ac:dyDescent="0.25">
      <c r="E4086" s="19"/>
      <c r="F4086" s="20"/>
      <c r="G4086" s="20"/>
      <c r="H4086" s="20"/>
      <c r="L4086" s="74"/>
      <c r="M4086" s="75"/>
      <c r="N4086" s="76"/>
      <c r="O4086" s="74"/>
    </row>
    <row r="4087" spans="5:15" x14ac:dyDescent="0.25">
      <c r="E4087" s="19"/>
      <c r="F4087" s="20"/>
      <c r="G4087" s="20"/>
      <c r="H4087" s="20"/>
      <c r="L4087" s="74"/>
      <c r="M4087" s="75"/>
      <c r="N4087" s="76"/>
      <c r="O4087" s="74"/>
    </row>
    <row r="4088" spans="5:15" x14ac:dyDescent="0.25">
      <c r="E4088" s="19"/>
      <c r="F4088" s="20"/>
      <c r="G4088" s="20"/>
      <c r="H4088" s="20"/>
      <c r="L4088" s="74"/>
      <c r="M4088" s="75"/>
      <c r="N4088" s="76"/>
      <c r="O4088" s="74"/>
    </row>
    <row r="4089" spans="5:15" x14ac:dyDescent="0.25">
      <c r="E4089" s="19"/>
      <c r="F4089" s="20"/>
      <c r="G4089" s="20"/>
      <c r="H4089" s="20"/>
      <c r="L4089" s="74"/>
      <c r="M4089" s="75"/>
      <c r="N4089" s="76"/>
      <c r="O4089" s="74"/>
    </row>
    <row r="4090" spans="5:15" x14ac:dyDescent="0.25">
      <c r="E4090" s="19"/>
      <c r="F4090" s="20"/>
      <c r="G4090" s="20"/>
      <c r="H4090" s="20"/>
      <c r="L4090" s="74"/>
      <c r="M4090" s="75"/>
      <c r="N4090" s="76"/>
      <c r="O4090" s="74"/>
    </row>
    <row r="4091" spans="5:15" x14ac:dyDescent="0.25">
      <c r="E4091" s="19"/>
      <c r="F4091" s="20"/>
      <c r="G4091" s="20"/>
      <c r="H4091" s="20"/>
      <c r="L4091" s="74"/>
      <c r="M4091" s="75"/>
      <c r="N4091" s="76"/>
      <c r="O4091" s="74"/>
    </row>
    <row r="4092" spans="5:15" x14ac:dyDescent="0.25">
      <c r="E4092" s="19"/>
      <c r="F4092" s="20"/>
      <c r="G4092" s="20"/>
      <c r="H4092" s="20"/>
      <c r="L4092" s="74"/>
      <c r="M4092" s="75"/>
      <c r="N4092" s="76"/>
      <c r="O4092" s="74"/>
    </row>
    <row r="4093" spans="5:15" x14ac:dyDescent="0.25">
      <c r="E4093" s="19"/>
      <c r="F4093" s="20"/>
      <c r="G4093" s="20"/>
      <c r="H4093" s="20"/>
      <c r="L4093" s="74"/>
      <c r="M4093" s="75"/>
      <c r="N4093" s="76"/>
      <c r="O4093" s="74"/>
    </row>
    <row r="4094" spans="5:15" x14ac:dyDescent="0.25">
      <c r="E4094" s="19"/>
      <c r="F4094" s="20"/>
      <c r="G4094" s="20"/>
      <c r="H4094" s="20"/>
      <c r="L4094" s="74"/>
      <c r="M4094" s="75"/>
      <c r="N4094" s="76"/>
      <c r="O4094" s="74"/>
    </row>
    <row r="4095" spans="5:15" x14ac:dyDescent="0.25">
      <c r="E4095" s="19"/>
      <c r="F4095" s="20"/>
      <c r="G4095" s="20"/>
      <c r="H4095" s="20"/>
      <c r="L4095" s="74"/>
      <c r="M4095" s="75"/>
      <c r="N4095" s="76"/>
      <c r="O4095" s="74"/>
    </row>
    <row r="4096" spans="5:15" x14ac:dyDescent="0.25">
      <c r="E4096" s="19"/>
      <c r="F4096" s="20"/>
      <c r="G4096" s="20"/>
      <c r="H4096" s="20"/>
      <c r="L4096" s="74"/>
      <c r="M4096" s="75"/>
      <c r="N4096" s="76"/>
      <c r="O4096" s="74"/>
    </row>
    <row r="4097" spans="5:15" x14ac:dyDescent="0.25">
      <c r="E4097" s="19"/>
      <c r="F4097" s="20"/>
      <c r="G4097" s="20"/>
      <c r="H4097" s="20"/>
      <c r="L4097" s="74"/>
      <c r="M4097" s="75"/>
      <c r="N4097" s="76"/>
      <c r="O4097" s="74"/>
    </row>
    <row r="4098" spans="5:15" x14ac:dyDescent="0.25">
      <c r="E4098" s="19"/>
      <c r="F4098" s="20"/>
      <c r="G4098" s="20"/>
      <c r="H4098" s="20"/>
      <c r="L4098" s="74"/>
      <c r="M4098" s="75"/>
      <c r="N4098" s="76"/>
      <c r="O4098" s="74"/>
    </row>
    <row r="4099" spans="5:15" x14ac:dyDescent="0.25">
      <c r="E4099" s="19"/>
      <c r="F4099" s="20"/>
      <c r="G4099" s="20"/>
      <c r="H4099" s="20"/>
      <c r="L4099" s="74"/>
      <c r="M4099" s="75"/>
      <c r="N4099" s="76"/>
      <c r="O4099" s="74"/>
    </row>
    <row r="4100" spans="5:15" x14ac:dyDescent="0.25">
      <c r="E4100" s="19"/>
      <c r="F4100" s="20"/>
      <c r="G4100" s="20"/>
      <c r="H4100" s="20"/>
      <c r="L4100" s="74"/>
      <c r="M4100" s="75"/>
      <c r="N4100" s="76"/>
      <c r="O4100" s="74"/>
    </row>
    <row r="4101" spans="5:15" x14ac:dyDescent="0.25">
      <c r="E4101" s="19"/>
      <c r="F4101" s="20"/>
      <c r="G4101" s="20"/>
      <c r="H4101" s="20"/>
      <c r="L4101" s="74"/>
      <c r="M4101" s="75"/>
      <c r="N4101" s="76"/>
      <c r="O4101" s="74"/>
    </row>
    <row r="4102" spans="5:15" x14ac:dyDescent="0.25">
      <c r="E4102" s="19"/>
      <c r="F4102" s="20"/>
      <c r="G4102" s="20"/>
      <c r="H4102" s="20"/>
      <c r="L4102" s="74"/>
      <c r="M4102" s="75"/>
      <c r="N4102" s="76"/>
      <c r="O4102" s="74"/>
    </row>
    <row r="4103" spans="5:15" x14ac:dyDescent="0.25">
      <c r="E4103" s="19"/>
      <c r="F4103" s="20"/>
      <c r="G4103" s="20"/>
      <c r="H4103" s="20"/>
      <c r="L4103" s="74"/>
      <c r="M4103" s="75"/>
      <c r="N4103" s="76"/>
      <c r="O4103" s="74"/>
    </row>
    <row r="4104" spans="5:15" x14ac:dyDescent="0.25">
      <c r="E4104" s="19"/>
      <c r="F4104" s="20"/>
      <c r="G4104" s="20"/>
      <c r="H4104" s="20"/>
      <c r="L4104" s="74"/>
      <c r="M4104" s="75"/>
      <c r="N4104" s="76"/>
      <c r="O4104" s="74"/>
    </row>
    <row r="4105" spans="5:15" x14ac:dyDescent="0.25">
      <c r="E4105" s="19"/>
      <c r="F4105" s="20"/>
      <c r="G4105" s="20"/>
      <c r="H4105" s="20"/>
      <c r="L4105" s="74"/>
      <c r="M4105" s="75"/>
      <c r="N4105" s="76"/>
      <c r="O4105" s="74"/>
    </row>
    <row r="4106" spans="5:15" x14ac:dyDescent="0.25">
      <c r="E4106" s="19"/>
      <c r="F4106" s="20"/>
      <c r="G4106" s="20"/>
      <c r="H4106" s="20"/>
      <c r="L4106" s="74"/>
      <c r="M4106" s="75"/>
      <c r="N4106" s="76"/>
      <c r="O4106" s="74"/>
    </row>
    <row r="4107" spans="5:15" x14ac:dyDescent="0.25">
      <c r="E4107" s="19"/>
      <c r="F4107" s="20"/>
      <c r="G4107" s="20"/>
      <c r="H4107" s="20"/>
      <c r="L4107" s="74"/>
      <c r="M4107" s="75"/>
      <c r="N4107" s="76"/>
      <c r="O4107" s="74"/>
    </row>
    <row r="4108" spans="5:15" x14ac:dyDescent="0.25">
      <c r="E4108" s="19"/>
      <c r="F4108" s="20"/>
      <c r="G4108" s="20"/>
      <c r="H4108" s="20"/>
      <c r="L4108" s="74"/>
      <c r="M4108" s="75"/>
      <c r="N4108" s="76"/>
      <c r="O4108" s="74"/>
    </row>
    <row r="4109" spans="5:15" x14ac:dyDescent="0.25">
      <c r="E4109" s="19"/>
      <c r="F4109" s="20"/>
      <c r="G4109" s="20"/>
      <c r="H4109" s="20"/>
      <c r="L4109" s="74"/>
      <c r="M4109" s="75"/>
      <c r="N4109" s="76"/>
      <c r="O4109" s="74"/>
    </row>
    <row r="4110" spans="5:15" x14ac:dyDescent="0.25">
      <c r="E4110" s="19"/>
      <c r="F4110" s="20"/>
      <c r="G4110" s="20"/>
      <c r="H4110" s="20"/>
      <c r="L4110" s="74"/>
      <c r="M4110" s="75"/>
      <c r="N4110" s="76"/>
      <c r="O4110" s="74"/>
    </row>
    <row r="4111" spans="5:15" x14ac:dyDescent="0.25">
      <c r="E4111" s="19"/>
      <c r="F4111" s="20"/>
      <c r="G4111" s="20"/>
      <c r="H4111" s="20"/>
      <c r="L4111" s="74"/>
      <c r="M4111" s="75"/>
      <c r="N4111" s="76"/>
      <c r="O4111" s="74"/>
    </row>
    <row r="4112" spans="5:15" x14ac:dyDescent="0.25">
      <c r="E4112" s="19"/>
      <c r="F4112" s="20"/>
      <c r="G4112" s="20"/>
      <c r="H4112" s="20"/>
      <c r="L4112" s="74"/>
      <c r="M4112" s="75"/>
      <c r="N4112" s="76"/>
      <c r="O4112" s="74"/>
    </row>
    <row r="4113" spans="5:15" x14ac:dyDescent="0.25">
      <c r="E4113" s="19"/>
      <c r="F4113" s="20"/>
      <c r="G4113" s="20"/>
      <c r="H4113" s="20"/>
      <c r="L4113" s="74"/>
      <c r="M4113" s="75"/>
      <c r="N4113" s="76"/>
      <c r="O4113" s="74"/>
    </row>
    <row r="4114" spans="5:15" x14ac:dyDescent="0.25">
      <c r="E4114" s="19"/>
      <c r="F4114" s="20"/>
      <c r="G4114" s="20"/>
      <c r="H4114" s="20"/>
      <c r="L4114" s="74"/>
      <c r="M4114" s="75"/>
      <c r="N4114" s="76"/>
      <c r="O4114" s="74"/>
    </row>
    <row r="4115" spans="5:15" x14ac:dyDescent="0.25">
      <c r="E4115" s="19"/>
      <c r="F4115" s="20"/>
      <c r="G4115" s="20"/>
      <c r="H4115" s="20"/>
      <c r="L4115" s="74"/>
      <c r="M4115" s="75"/>
      <c r="N4115" s="76"/>
      <c r="O4115" s="74"/>
    </row>
    <row r="4116" spans="5:15" x14ac:dyDescent="0.25">
      <c r="E4116" s="19"/>
      <c r="F4116" s="20"/>
      <c r="G4116" s="20"/>
      <c r="H4116" s="20"/>
      <c r="L4116" s="74"/>
      <c r="M4116" s="75"/>
      <c r="N4116" s="76"/>
      <c r="O4116" s="74"/>
    </row>
    <row r="4117" spans="5:15" x14ac:dyDescent="0.25">
      <c r="E4117" s="19"/>
      <c r="F4117" s="20"/>
      <c r="G4117" s="20"/>
      <c r="H4117" s="20"/>
      <c r="L4117" s="74"/>
      <c r="M4117" s="75"/>
      <c r="N4117" s="76"/>
      <c r="O4117" s="74"/>
    </row>
    <row r="4118" spans="5:15" x14ac:dyDescent="0.25">
      <c r="E4118" s="19"/>
      <c r="F4118" s="20"/>
      <c r="G4118" s="20"/>
      <c r="H4118" s="20"/>
      <c r="L4118" s="74"/>
      <c r="M4118" s="75"/>
      <c r="N4118" s="76"/>
      <c r="O4118" s="74"/>
    </row>
    <row r="4119" spans="5:15" x14ac:dyDescent="0.25">
      <c r="E4119" s="19"/>
      <c r="F4119" s="20"/>
      <c r="G4119" s="20"/>
      <c r="H4119" s="20"/>
      <c r="L4119" s="74"/>
      <c r="M4119" s="75"/>
      <c r="N4119" s="76"/>
      <c r="O4119" s="74"/>
    </row>
    <row r="4120" spans="5:15" x14ac:dyDescent="0.25">
      <c r="E4120" s="19"/>
      <c r="F4120" s="20"/>
      <c r="G4120" s="20"/>
      <c r="H4120" s="20"/>
      <c r="L4120" s="74"/>
      <c r="M4120" s="75"/>
      <c r="N4120" s="76"/>
      <c r="O4120" s="74"/>
    </row>
    <row r="4121" spans="5:15" x14ac:dyDescent="0.25">
      <c r="E4121" s="19"/>
      <c r="F4121" s="20"/>
      <c r="G4121" s="20"/>
      <c r="H4121" s="20"/>
      <c r="L4121" s="74"/>
      <c r="M4121" s="75"/>
      <c r="N4121" s="76"/>
      <c r="O4121" s="74"/>
    </row>
    <row r="4122" spans="5:15" x14ac:dyDescent="0.25">
      <c r="E4122" s="19"/>
      <c r="F4122" s="20"/>
      <c r="G4122" s="20"/>
      <c r="H4122" s="20"/>
      <c r="L4122" s="74"/>
      <c r="M4122" s="75"/>
      <c r="N4122" s="76"/>
      <c r="O4122" s="74"/>
    </row>
    <row r="4123" spans="5:15" x14ac:dyDescent="0.25">
      <c r="E4123" s="19"/>
      <c r="F4123" s="20"/>
      <c r="G4123" s="20"/>
      <c r="H4123" s="20"/>
      <c r="L4123" s="74"/>
      <c r="M4123" s="75"/>
      <c r="N4123" s="76"/>
      <c r="O4123" s="74"/>
    </row>
    <row r="4124" spans="5:15" x14ac:dyDescent="0.25">
      <c r="E4124" s="19"/>
      <c r="F4124" s="20"/>
      <c r="G4124" s="20"/>
      <c r="H4124" s="20"/>
      <c r="L4124" s="74"/>
      <c r="M4124" s="75"/>
      <c r="N4124" s="76"/>
      <c r="O4124" s="74"/>
    </row>
    <row r="4125" spans="5:15" x14ac:dyDescent="0.25">
      <c r="E4125" s="19"/>
      <c r="F4125" s="20"/>
      <c r="G4125" s="20"/>
      <c r="H4125" s="20"/>
      <c r="L4125" s="74"/>
      <c r="M4125" s="75"/>
      <c r="N4125" s="76"/>
      <c r="O4125" s="74"/>
    </row>
    <row r="4126" spans="5:15" x14ac:dyDescent="0.25">
      <c r="E4126" s="19"/>
      <c r="F4126" s="20"/>
      <c r="G4126" s="20"/>
      <c r="H4126" s="20"/>
      <c r="L4126" s="74"/>
      <c r="M4126" s="75"/>
      <c r="N4126" s="76"/>
      <c r="O4126" s="74"/>
    </row>
    <row r="4127" spans="5:15" x14ac:dyDescent="0.25">
      <c r="E4127" s="19"/>
      <c r="F4127" s="20"/>
      <c r="G4127" s="20"/>
      <c r="H4127" s="20"/>
      <c r="L4127" s="74"/>
      <c r="M4127" s="75"/>
      <c r="N4127" s="76"/>
      <c r="O4127" s="74"/>
    </row>
    <row r="4128" spans="5:15" x14ac:dyDescent="0.25">
      <c r="E4128" s="19"/>
      <c r="F4128" s="20"/>
      <c r="G4128" s="20"/>
      <c r="H4128" s="20"/>
      <c r="L4128" s="74"/>
      <c r="M4128" s="75"/>
      <c r="N4128" s="76"/>
      <c r="O4128" s="74"/>
    </row>
    <row r="4129" spans="5:15" x14ac:dyDescent="0.25">
      <c r="E4129" s="19"/>
      <c r="F4129" s="20"/>
      <c r="G4129" s="20"/>
      <c r="H4129" s="20"/>
      <c r="L4129" s="74"/>
      <c r="M4129" s="75"/>
      <c r="N4129" s="76"/>
      <c r="O4129" s="74"/>
    </row>
    <row r="4130" spans="5:15" x14ac:dyDescent="0.25">
      <c r="E4130" s="19"/>
      <c r="F4130" s="20"/>
      <c r="G4130" s="20"/>
      <c r="H4130" s="20"/>
      <c r="L4130" s="74"/>
      <c r="M4130" s="75"/>
      <c r="N4130" s="76"/>
      <c r="O4130" s="74"/>
    </row>
    <row r="4131" spans="5:15" x14ac:dyDescent="0.25">
      <c r="E4131" s="19"/>
      <c r="F4131" s="20"/>
      <c r="G4131" s="20"/>
      <c r="H4131" s="20"/>
      <c r="L4131" s="74"/>
      <c r="M4131" s="75"/>
      <c r="N4131" s="76"/>
      <c r="O4131" s="74"/>
    </row>
    <row r="4132" spans="5:15" x14ac:dyDescent="0.25">
      <c r="E4132" s="19"/>
      <c r="F4132" s="20"/>
      <c r="G4132" s="20"/>
      <c r="H4132" s="20"/>
      <c r="L4132" s="74"/>
      <c r="M4132" s="75"/>
      <c r="N4132" s="76"/>
      <c r="O4132" s="74"/>
    </row>
    <row r="4133" spans="5:15" x14ac:dyDescent="0.25">
      <c r="E4133" s="19"/>
      <c r="F4133" s="20"/>
      <c r="G4133" s="20"/>
      <c r="H4133" s="20"/>
      <c r="L4133" s="74"/>
      <c r="M4133" s="75"/>
      <c r="N4133" s="76"/>
      <c r="O4133" s="74"/>
    </row>
    <row r="4134" spans="5:15" x14ac:dyDescent="0.25">
      <c r="E4134" s="19"/>
      <c r="F4134" s="20"/>
      <c r="G4134" s="20"/>
      <c r="H4134" s="20"/>
      <c r="L4134" s="74"/>
      <c r="M4134" s="75"/>
      <c r="N4134" s="76"/>
      <c r="O4134" s="74"/>
    </row>
    <row r="4135" spans="5:15" x14ac:dyDescent="0.25">
      <c r="E4135" s="19"/>
      <c r="F4135" s="20"/>
      <c r="G4135" s="20"/>
      <c r="H4135" s="20"/>
      <c r="L4135" s="74"/>
      <c r="M4135" s="75"/>
      <c r="N4135" s="76"/>
      <c r="O4135" s="74"/>
    </row>
    <row r="4136" spans="5:15" x14ac:dyDescent="0.25">
      <c r="E4136" s="19"/>
      <c r="F4136" s="20"/>
      <c r="G4136" s="20"/>
      <c r="H4136" s="20"/>
      <c r="L4136" s="74"/>
      <c r="M4136" s="75"/>
      <c r="N4136" s="76"/>
      <c r="O4136" s="74"/>
    </row>
    <row r="4137" spans="5:15" x14ac:dyDescent="0.25">
      <c r="E4137" s="19"/>
      <c r="F4137" s="20"/>
      <c r="G4137" s="20"/>
      <c r="H4137" s="20"/>
      <c r="L4137" s="74"/>
      <c r="M4137" s="75"/>
      <c r="N4137" s="76"/>
      <c r="O4137" s="74"/>
    </row>
    <row r="4138" spans="5:15" x14ac:dyDescent="0.25">
      <c r="E4138" s="19"/>
      <c r="F4138" s="20"/>
      <c r="G4138" s="20"/>
      <c r="H4138" s="20"/>
      <c r="L4138" s="74"/>
      <c r="M4138" s="75"/>
      <c r="N4138" s="76"/>
      <c r="O4138" s="74"/>
    </row>
    <row r="4139" spans="5:15" x14ac:dyDescent="0.25">
      <c r="E4139" s="19"/>
      <c r="F4139" s="20"/>
      <c r="G4139" s="20"/>
      <c r="H4139" s="20"/>
      <c r="L4139" s="74"/>
      <c r="M4139" s="75"/>
      <c r="N4139" s="76"/>
      <c r="O4139" s="74"/>
    </row>
    <row r="4140" spans="5:15" x14ac:dyDescent="0.25">
      <c r="E4140" s="19"/>
      <c r="F4140" s="20"/>
      <c r="G4140" s="20"/>
      <c r="H4140" s="20"/>
      <c r="L4140" s="74"/>
      <c r="M4140" s="75"/>
      <c r="N4140" s="76"/>
      <c r="O4140" s="74"/>
    </row>
    <row r="4141" spans="5:15" x14ac:dyDescent="0.25">
      <c r="E4141" s="19"/>
      <c r="F4141" s="20"/>
      <c r="G4141" s="20"/>
      <c r="H4141" s="20"/>
      <c r="L4141" s="74"/>
      <c r="M4141" s="75"/>
      <c r="N4141" s="76"/>
      <c r="O4141" s="74"/>
    </row>
    <row r="4142" spans="5:15" x14ac:dyDescent="0.25">
      <c r="E4142" s="19"/>
      <c r="F4142" s="20"/>
      <c r="G4142" s="20"/>
      <c r="H4142" s="20"/>
      <c r="L4142" s="74"/>
      <c r="M4142" s="75"/>
      <c r="N4142" s="76"/>
      <c r="O4142" s="74"/>
    </row>
    <row r="4143" spans="5:15" x14ac:dyDescent="0.25">
      <c r="E4143" s="19"/>
      <c r="F4143" s="20"/>
      <c r="G4143" s="20"/>
      <c r="H4143" s="20"/>
      <c r="L4143" s="74"/>
      <c r="M4143" s="75"/>
      <c r="N4143" s="76"/>
      <c r="O4143" s="74"/>
    </row>
    <row r="4144" spans="5:15" x14ac:dyDescent="0.25">
      <c r="E4144" s="19"/>
      <c r="F4144" s="20"/>
      <c r="G4144" s="20"/>
      <c r="H4144" s="20"/>
      <c r="L4144" s="74"/>
      <c r="M4144" s="75"/>
      <c r="N4144" s="76"/>
      <c r="O4144" s="74"/>
    </row>
    <row r="4145" spans="5:15" x14ac:dyDescent="0.25">
      <c r="E4145" s="19"/>
      <c r="F4145" s="20"/>
      <c r="G4145" s="20"/>
      <c r="H4145" s="20"/>
      <c r="L4145" s="74"/>
      <c r="M4145" s="75"/>
      <c r="N4145" s="76"/>
      <c r="O4145" s="74"/>
    </row>
    <row r="4146" spans="5:15" x14ac:dyDescent="0.25">
      <c r="E4146" s="19"/>
      <c r="F4146" s="20"/>
      <c r="G4146" s="20"/>
      <c r="H4146" s="20"/>
      <c r="L4146" s="74"/>
      <c r="M4146" s="75"/>
      <c r="N4146" s="76"/>
      <c r="O4146" s="74"/>
    </row>
    <row r="4147" spans="5:15" x14ac:dyDescent="0.25">
      <c r="E4147" s="19"/>
      <c r="F4147" s="20"/>
      <c r="G4147" s="20"/>
      <c r="H4147" s="20"/>
      <c r="L4147" s="74"/>
      <c r="M4147" s="75"/>
      <c r="N4147" s="76"/>
      <c r="O4147" s="74"/>
    </row>
    <row r="4148" spans="5:15" x14ac:dyDescent="0.25">
      <c r="E4148" s="19"/>
      <c r="F4148" s="20"/>
      <c r="G4148" s="20"/>
      <c r="H4148" s="20"/>
      <c r="L4148" s="74"/>
      <c r="M4148" s="75"/>
      <c r="N4148" s="76"/>
      <c r="O4148" s="74"/>
    </row>
    <row r="4149" spans="5:15" x14ac:dyDescent="0.25">
      <c r="E4149" s="19"/>
      <c r="F4149" s="20"/>
      <c r="G4149" s="20"/>
      <c r="H4149" s="20"/>
      <c r="L4149" s="74"/>
      <c r="M4149" s="75"/>
      <c r="N4149" s="76"/>
      <c r="O4149" s="74"/>
    </row>
    <row r="4150" spans="5:15" x14ac:dyDescent="0.25">
      <c r="E4150" s="19"/>
      <c r="F4150" s="20"/>
      <c r="G4150" s="20"/>
      <c r="H4150" s="20"/>
      <c r="L4150" s="74"/>
      <c r="M4150" s="75"/>
      <c r="N4150" s="76"/>
      <c r="O4150" s="74"/>
    </row>
    <row r="4151" spans="5:15" x14ac:dyDescent="0.25">
      <c r="E4151" s="19"/>
      <c r="F4151" s="20"/>
      <c r="G4151" s="20"/>
      <c r="H4151" s="20"/>
      <c r="L4151" s="74"/>
      <c r="M4151" s="75"/>
      <c r="N4151" s="76"/>
      <c r="O4151" s="74"/>
    </row>
    <row r="4152" spans="5:15" x14ac:dyDescent="0.25">
      <c r="E4152" s="19"/>
      <c r="F4152" s="20"/>
      <c r="G4152" s="20"/>
      <c r="H4152" s="20"/>
      <c r="L4152" s="74"/>
      <c r="M4152" s="75"/>
      <c r="N4152" s="76"/>
      <c r="O4152" s="74"/>
    </row>
    <row r="4153" spans="5:15" x14ac:dyDescent="0.25">
      <c r="E4153" s="19"/>
      <c r="F4153" s="20"/>
      <c r="G4153" s="20"/>
      <c r="H4153" s="20"/>
      <c r="L4153" s="74"/>
      <c r="M4153" s="75"/>
      <c r="N4153" s="76"/>
      <c r="O4153" s="74"/>
    </row>
    <row r="4154" spans="5:15" x14ac:dyDescent="0.25">
      <c r="E4154" s="19"/>
      <c r="F4154" s="20"/>
      <c r="G4154" s="20"/>
      <c r="H4154" s="20"/>
      <c r="L4154" s="74"/>
      <c r="M4154" s="75"/>
      <c r="N4154" s="76"/>
      <c r="O4154" s="74"/>
    </row>
    <row r="4155" spans="5:15" x14ac:dyDescent="0.25">
      <c r="E4155" s="19"/>
      <c r="F4155" s="20"/>
      <c r="G4155" s="20"/>
      <c r="H4155" s="20"/>
      <c r="L4155" s="74"/>
      <c r="M4155" s="75"/>
      <c r="N4155" s="76"/>
      <c r="O4155" s="74"/>
    </row>
    <row r="4156" spans="5:15" x14ac:dyDescent="0.25">
      <c r="E4156" s="19"/>
      <c r="F4156" s="20"/>
      <c r="G4156" s="20"/>
      <c r="H4156" s="20"/>
      <c r="L4156" s="74"/>
      <c r="M4156" s="75"/>
      <c r="N4156" s="76"/>
      <c r="O4156" s="74"/>
    </row>
    <row r="4157" spans="5:15" x14ac:dyDescent="0.25">
      <c r="E4157" s="19"/>
      <c r="F4157" s="20"/>
      <c r="G4157" s="20"/>
      <c r="H4157" s="20"/>
      <c r="L4157" s="74"/>
      <c r="M4157" s="75"/>
      <c r="N4157" s="76"/>
      <c r="O4157" s="74"/>
    </row>
    <row r="4158" spans="5:15" x14ac:dyDescent="0.25">
      <c r="E4158" s="19"/>
      <c r="F4158" s="20"/>
      <c r="G4158" s="20"/>
      <c r="H4158" s="20"/>
      <c r="L4158" s="74"/>
      <c r="M4158" s="75"/>
      <c r="N4158" s="76"/>
      <c r="O4158" s="74"/>
    </row>
    <row r="4159" spans="5:15" x14ac:dyDescent="0.25">
      <c r="E4159" s="19"/>
      <c r="F4159" s="20"/>
      <c r="G4159" s="20"/>
      <c r="H4159" s="20"/>
      <c r="L4159" s="74"/>
      <c r="M4159" s="75"/>
      <c r="N4159" s="76"/>
      <c r="O4159" s="74"/>
    </row>
    <row r="4160" spans="5:15" x14ac:dyDescent="0.25">
      <c r="E4160" s="19"/>
      <c r="F4160" s="20"/>
      <c r="G4160" s="20"/>
      <c r="H4160" s="20"/>
      <c r="L4160" s="74"/>
      <c r="M4160" s="75"/>
      <c r="N4160" s="76"/>
      <c r="O4160" s="74"/>
    </row>
    <row r="4161" spans="5:15" x14ac:dyDescent="0.25">
      <c r="E4161" s="19"/>
      <c r="F4161" s="20"/>
      <c r="G4161" s="20"/>
      <c r="H4161" s="20"/>
      <c r="L4161" s="74"/>
      <c r="M4161" s="75"/>
      <c r="N4161" s="76"/>
      <c r="O4161" s="74"/>
    </row>
    <row r="4162" spans="5:15" x14ac:dyDescent="0.25">
      <c r="E4162" s="19"/>
      <c r="F4162" s="20"/>
      <c r="G4162" s="20"/>
      <c r="H4162" s="20"/>
      <c r="L4162" s="74"/>
      <c r="M4162" s="75"/>
      <c r="N4162" s="76"/>
      <c r="O4162" s="74"/>
    </row>
    <row r="4163" spans="5:15" x14ac:dyDescent="0.25">
      <c r="E4163" s="19"/>
      <c r="F4163" s="20"/>
      <c r="G4163" s="20"/>
      <c r="H4163" s="20"/>
      <c r="L4163" s="74"/>
      <c r="M4163" s="75"/>
      <c r="N4163" s="76"/>
      <c r="O4163" s="74"/>
    </row>
    <row r="4164" spans="5:15" x14ac:dyDescent="0.25">
      <c r="E4164" s="19"/>
      <c r="F4164" s="20"/>
      <c r="G4164" s="20"/>
      <c r="H4164" s="20"/>
      <c r="L4164" s="74"/>
      <c r="M4164" s="75"/>
      <c r="N4164" s="76"/>
      <c r="O4164" s="74"/>
    </row>
    <row r="4165" spans="5:15" x14ac:dyDescent="0.25">
      <c r="E4165" s="19"/>
      <c r="F4165" s="20"/>
      <c r="G4165" s="20"/>
      <c r="H4165" s="20"/>
      <c r="L4165" s="74"/>
      <c r="M4165" s="75"/>
      <c r="N4165" s="76"/>
      <c r="O4165" s="74"/>
    </row>
    <row r="4166" spans="5:15" x14ac:dyDescent="0.25">
      <c r="E4166" s="19"/>
      <c r="F4166" s="20"/>
      <c r="G4166" s="20"/>
      <c r="H4166" s="20"/>
      <c r="L4166" s="74"/>
      <c r="M4166" s="75"/>
      <c r="N4166" s="76"/>
      <c r="O4166" s="74"/>
    </row>
    <row r="4167" spans="5:15" x14ac:dyDescent="0.25">
      <c r="E4167" s="19"/>
      <c r="F4167" s="20"/>
      <c r="G4167" s="20"/>
      <c r="H4167" s="20"/>
      <c r="L4167" s="74"/>
      <c r="M4167" s="75"/>
      <c r="N4167" s="76"/>
      <c r="O4167" s="74"/>
    </row>
    <row r="4168" spans="5:15" x14ac:dyDescent="0.25">
      <c r="E4168" s="19"/>
      <c r="F4168" s="20"/>
      <c r="G4168" s="20"/>
      <c r="H4168" s="20"/>
      <c r="L4168" s="74"/>
      <c r="M4168" s="75"/>
      <c r="N4168" s="76"/>
      <c r="O4168" s="74"/>
    </row>
    <row r="4169" spans="5:15" x14ac:dyDescent="0.25">
      <c r="E4169" s="19"/>
      <c r="F4169" s="20"/>
      <c r="G4169" s="20"/>
      <c r="H4169" s="20"/>
      <c r="L4169" s="74"/>
      <c r="M4169" s="75"/>
      <c r="N4169" s="76"/>
      <c r="O4169" s="74"/>
    </row>
    <row r="4170" spans="5:15" x14ac:dyDescent="0.25">
      <c r="E4170" s="19"/>
      <c r="F4170" s="20"/>
      <c r="G4170" s="20"/>
      <c r="H4170" s="20"/>
      <c r="L4170" s="74"/>
      <c r="M4170" s="75"/>
      <c r="N4170" s="76"/>
      <c r="O4170" s="74"/>
    </row>
    <row r="4171" spans="5:15" x14ac:dyDescent="0.25">
      <c r="E4171" s="19"/>
      <c r="F4171" s="20"/>
      <c r="G4171" s="20"/>
      <c r="H4171" s="20"/>
      <c r="L4171" s="74"/>
      <c r="M4171" s="75"/>
      <c r="N4171" s="76"/>
      <c r="O4171" s="74"/>
    </row>
    <row r="4172" spans="5:15" x14ac:dyDescent="0.25">
      <c r="E4172" s="19"/>
      <c r="F4172" s="20"/>
      <c r="G4172" s="20"/>
      <c r="H4172" s="20"/>
      <c r="L4172" s="74"/>
      <c r="M4172" s="75"/>
      <c r="N4172" s="76"/>
      <c r="O4172" s="74"/>
    </row>
    <row r="4173" spans="5:15" x14ac:dyDescent="0.25">
      <c r="E4173" s="19"/>
      <c r="F4173" s="20"/>
      <c r="G4173" s="20"/>
      <c r="H4173" s="20"/>
      <c r="L4173" s="74"/>
      <c r="M4173" s="75"/>
      <c r="N4173" s="76"/>
      <c r="O4173" s="74"/>
    </row>
    <row r="4174" spans="5:15" x14ac:dyDescent="0.25">
      <c r="E4174" s="19"/>
      <c r="F4174" s="20"/>
      <c r="G4174" s="20"/>
      <c r="H4174" s="20"/>
      <c r="L4174" s="74"/>
      <c r="M4174" s="75"/>
      <c r="N4174" s="76"/>
      <c r="O4174" s="74"/>
    </row>
    <row r="4175" spans="5:15" x14ac:dyDescent="0.25">
      <c r="E4175" s="19"/>
      <c r="F4175" s="20"/>
      <c r="G4175" s="20"/>
      <c r="H4175" s="20"/>
      <c r="L4175" s="74"/>
      <c r="M4175" s="75"/>
      <c r="N4175" s="76"/>
      <c r="O4175" s="74"/>
    </row>
    <row r="4176" spans="5:15" x14ac:dyDescent="0.25">
      <c r="E4176" s="19"/>
      <c r="F4176" s="20"/>
      <c r="G4176" s="20"/>
      <c r="H4176" s="20"/>
      <c r="L4176" s="74"/>
      <c r="M4176" s="75"/>
      <c r="N4176" s="76"/>
      <c r="O4176" s="74"/>
    </row>
    <row r="4177" spans="5:15" x14ac:dyDescent="0.25">
      <c r="E4177" s="19"/>
      <c r="F4177" s="20"/>
      <c r="G4177" s="20"/>
      <c r="H4177" s="20"/>
      <c r="L4177" s="74"/>
      <c r="M4177" s="75"/>
      <c r="N4177" s="76"/>
      <c r="O4177" s="74"/>
    </row>
    <row r="4178" spans="5:15" x14ac:dyDescent="0.25">
      <c r="E4178" s="19"/>
      <c r="F4178" s="20"/>
      <c r="G4178" s="20"/>
      <c r="H4178" s="20"/>
      <c r="L4178" s="74"/>
      <c r="M4178" s="75"/>
      <c r="N4178" s="76"/>
      <c r="O4178" s="74"/>
    </row>
    <row r="4179" spans="5:15" x14ac:dyDescent="0.25">
      <c r="E4179" s="19"/>
      <c r="F4179" s="20"/>
      <c r="G4179" s="20"/>
      <c r="H4179" s="20"/>
      <c r="L4179" s="74"/>
      <c r="M4179" s="75"/>
      <c r="N4179" s="76"/>
      <c r="O4179" s="74"/>
    </row>
    <row r="4180" spans="5:15" x14ac:dyDescent="0.25">
      <c r="E4180" s="19"/>
      <c r="F4180" s="20"/>
      <c r="G4180" s="20"/>
      <c r="H4180" s="20"/>
      <c r="L4180" s="74"/>
      <c r="M4180" s="75"/>
      <c r="N4180" s="76"/>
      <c r="O4180" s="74"/>
    </row>
    <row r="4181" spans="5:15" x14ac:dyDescent="0.25">
      <c r="E4181" s="19"/>
      <c r="F4181" s="20"/>
      <c r="G4181" s="20"/>
      <c r="H4181" s="20"/>
      <c r="L4181" s="74"/>
      <c r="M4181" s="75"/>
      <c r="N4181" s="76"/>
      <c r="O4181" s="74"/>
    </row>
    <row r="4182" spans="5:15" x14ac:dyDescent="0.25">
      <c r="E4182" s="19"/>
      <c r="F4182" s="20"/>
      <c r="G4182" s="20"/>
      <c r="H4182" s="20"/>
      <c r="L4182" s="74"/>
      <c r="M4182" s="75"/>
      <c r="N4182" s="76"/>
      <c r="O4182" s="74"/>
    </row>
    <row r="4183" spans="5:15" x14ac:dyDescent="0.25">
      <c r="E4183" s="19"/>
      <c r="F4183" s="20"/>
      <c r="G4183" s="20"/>
      <c r="H4183" s="20"/>
      <c r="L4183" s="74"/>
      <c r="M4183" s="75"/>
      <c r="N4183" s="76"/>
      <c r="O4183" s="74"/>
    </row>
    <row r="4184" spans="5:15" x14ac:dyDescent="0.25">
      <c r="E4184" s="19"/>
      <c r="F4184" s="20"/>
      <c r="G4184" s="20"/>
      <c r="H4184" s="20"/>
      <c r="L4184" s="74"/>
      <c r="M4184" s="75"/>
      <c r="N4184" s="76"/>
      <c r="O4184" s="74"/>
    </row>
    <row r="4185" spans="5:15" x14ac:dyDescent="0.25">
      <c r="E4185" s="19"/>
      <c r="F4185" s="20"/>
      <c r="G4185" s="20"/>
      <c r="H4185" s="20"/>
      <c r="L4185" s="74"/>
      <c r="M4185" s="75"/>
      <c r="N4185" s="76"/>
      <c r="O4185" s="74"/>
    </row>
    <row r="4186" spans="5:15" x14ac:dyDescent="0.25">
      <c r="E4186" s="19"/>
      <c r="F4186" s="20"/>
      <c r="G4186" s="20"/>
      <c r="H4186" s="20"/>
      <c r="L4186" s="74"/>
      <c r="M4186" s="75"/>
      <c r="N4186" s="76"/>
      <c r="O4186" s="74"/>
    </row>
    <row r="4187" spans="5:15" x14ac:dyDescent="0.25">
      <c r="E4187" s="19"/>
      <c r="F4187" s="20"/>
      <c r="G4187" s="20"/>
      <c r="H4187" s="20"/>
      <c r="L4187" s="74"/>
      <c r="M4187" s="75"/>
      <c r="N4187" s="76"/>
      <c r="O4187" s="74"/>
    </row>
    <row r="4188" spans="5:15" x14ac:dyDescent="0.25">
      <c r="E4188" s="19"/>
      <c r="F4188" s="20"/>
      <c r="G4188" s="20"/>
      <c r="H4188" s="20"/>
      <c r="L4188" s="74"/>
      <c r="M4188" s="75"/>
      <c r="N4188" s="76"/>
      <c r="O4188" s="74"/>
    </row>
    <row r="4189" spans="5:15" x14ac:dyDescent="0.25">
      <c r="E4189" s="19"/>
      <c r="F4189" s="20"/>
      <c r="G4189" s="20"/>
      <c r="H4189" s="20"/>
      <c r="L4189" s="74"/>
      <c r="M4189" s="75"/>
      <c r="N4189" s="76"/>
      <c r="O4189" s="74"/>
    </row>
    <row r="4190" spans="5:15" x14ac:dyDescent="0.25">
      <c r="E4190" s="19"/>
      <c r="F4190" s="20"/>
      <c r="G4190" s="20"/>
      <c r="H4190" s="20"/>
      <c r="L4190" s="74"/>
      <c r="M4190" s="75"/>
      <c r="N4190" s="76"/>
      <c r="O4190" s="74"/>
    </row>
    <row r="4191" spans="5:15" x14ac:dyDescent="0.25">
      <c r="E4191" s="19"/>
      <c r="F4191" s="20"/>
      <c r="G4191" s="20"/>
      <c r="H4191" s="20"/>
      <c r="L4191" s="74"/>
      <c r="M4191" s="75"/>
      <c r="N4191" s="76"/>
      <c r="O4191" s="74"/>
    </row>
    <row r="4192" spans="5:15" x14ac:dyDescent="0.25">
      <c r="E4192" s="19"/>
      <c r="F4192" s="20"/>
      <c r="G4192" s="20"/>
      <c r="H4192" s="20"/>
      <c r="L4192" s="74"/>
      <c r="M4192" s="75"/>
      <c r="N4192" s="76"/>
      <c r="O4192" s="74"/>
    </row>
    <row r="4193" spans="5:15" x14ac:dyDescent="0.25">
      <c r="E4193" s="19"/>
      <c r="F4193" s="20"/>
      <c r="G4193" s="20"/>
      <c r="H4193" s="20"/>
      <c r="L4193" s="74"/>
      <c r="M4193" s="75"/>
      <c r="N4193" s="76"/>
      <c r="O4193" s="74"/>
    </row>
    <row r="4194" spans="5:15" x14ac:dyDescent="0.25">
      <c r="E4194" s="19"/>
      <c r="F4194" s="20"/>
      <c r="G4194" s="20"/>
      <c r="H4194" s="20"/>
      <c r="L4194" s="74"/>
      <c r="M4194" s="75"/>
      <c r="N4194" s="76"/>
      <c r="O4194" s="74"/>
    </row>
    <row r="4195" spans="5:15" x14ac:dyDescent="0.25">
      <c r="E4195" s="19"/>
      <c r="F4195" s="20"/>
      <c r="G4195" s="20"/>
      <c r="H4195" s="20"/>
      <c r="L4195" s="74"/>
      <c r="M4195" s="75"/>
      <c r="N4195" s="76"/>
      <c r="O4195" s="74"/>
    </row>
    <row r="4196" spans="5:15" x14ac:dyDescent="0.25">
      <c r="E4196" s="19"/>
      <c r="F4196" s="20"/>
      <c r="G4196" s="20"/>
      <c r="H4196" s="20"/>
      <c r="L4196" s="74"/>
      <c r="M4196" s="75"/>
      <c r="N4196" s="76"/>
      <c r="O4196" s="74"/>
    </row>
    <row r="4197" spans="5:15" x14ac:dyDescent="0.25">
      <c r="E4197" s="19"/>
      <c r="F4197" s="20"/>
      <c r="G4197" s="20"/>
      <c r="H4197" s="20"/>
      <c r="L4197" s="74"/>
      <c r="M4197" s="75"/>
      <c r="N4197" s="76"/>
      <c r="O4197" s="74"/>
    </row>
    <row r="4198" spans="5:15" x14ac:dyDescent="0.25">
      <c r="E4198" s="19"/>
      <c r="F4198" s="20"/>
      <c r="G4198" s="20"/>
      <c r="H4198" s="20"/>
      <c r="L4198" s="74"/>
      <c r="M4198" s="75"/>
      <c r="N4198" s="76"/>
      <c r="O4198" s="74"/>
    </row>
    <row r="4199" spans="5:15" x14ac:dyDescent="0.25">
      <c r="E4199" s="19"/>
      <c r="F4199" s="20"/>
      <c r="G4199" s="20"/>
      <c r="H4199" s="20"/>
      <c r="L4199" s="74"/>
      <c r="M4199" s="75"/>
      <c r="N4199" s="76"/>
      <c r="O4199" s="74"/>
    </row>
    <row r="4200" spans="5:15" x14ac:dyDescent="0.25">
      <c r="E4200" s="19"/>
      <c r="F4200" s="20"/>
      <c r="G4200" s="20"/>
      <c r="H4200" s="20"/>
      <c r="L4200" s="74"/>
      <c r="M4200" s="75"/>
      <c r="N4200" s="76"/>
      <c r="O4200" s="74"/>
    </row>
    <row r="4201" spans="5:15" x14ac:dyDescent="0.25">
      <c r="E4201" s="19"/>
      <c r="F4201" s="20"/>
      <c r="G4201" s="20"/>
      <c r="H4201" s="20"/>
      <c r="L4201" s="74"/>
      <c r="M4201" s="75"/>
      <c r="N4201" s="76"/>
      <c r="O4201" s="74"/>
    </row>
    <row r="4202" spans="5:15" x14ac:dyDescent="0.25">
      <c r="E4202" s="19"/>
      <c r="F4202" s="20"/>
      <c r="G4202" s="20"/>
      <c r="H4202" s="20"/>
      <c r="L4202" s="74"/>
      <c r="M4202" s="75"/>
      <c r="N4202" s="76"/>
      <c r="O4202" s="74"/>
    </row>
    <row r="4203" spans="5:15" x14ac:dyDescent="0.25">
      <c r="E4203" s="19"/>
      <c r="F4203" s="20"/>
      <c r="G4203" s="20"/>
      <c r="H4203" s="20"/>
      <c r="L4203" s="74"/>
      <c r="M4203" s="75"/>
      <c r="N4203" s="76"/>
      <c r="O4203" s="74"/>
    </row>
    <row r="4204" spans="5:15" x14ac:dyDescent="0.25">
      <c r="E4204" s="19"/>
      <c r="F4204" s="20"/>
      <c r="G4204" s="20"/>
      <c r="H4204" s="20"/>
      <c r="L4204" s="74"/>
      <c r="M4204" s="75"/>
      <c r="N4204" s="76"/>
      <c r="O4204" s="74"/>
    </row>
    <row r="4205" spans="5:15" x14ac:dyDescent="0.25">
      <c r="E4205" s="19"/>
      <c r="F4205" s="20"/>
      <c r="G4205" s="20"/>
      <c r="H4205" s="20"/>
      <c r="L4205" s="74"/>
      <c r="M4205" s="75"/>
      <c r="N4205" s="76"/>
      <c r="O4205" s="74"/>
    </row>
    <row r="4206" spans="5:15" x14ac:dyDescent="0.25">
      <c r="E4206" s="19"/>
      <c r="F4206" s="20"/>
      <c r="G4206" s="20"/>
      <c r="H4206" s="20"/>
      <c r="L4206" s="74"/>
      <c r="M4206" s="75"/>
      <c r="N4206" s="76"/>
      <c r="O4206" s="74"/>
    </row>
    <row r="4207" spans="5:15" x14ac:dyDescent="0.25">
      <c r="E4207" s="19"/>
      <c r="F4207" s="20"/>
      <c r="G4207" s="20"/>
      <c r="H4207" s="20"/>
      <c r="L4207" s="74"/>
      <c r="M4207" s="75"/>
      <c r="N4207" s="76"/>
      <c r="O4207" s="74"/>
    </row>
    <row r="4208" spans="5:15" x14ac:dyDescent="0.25">
      <c r="E4208" s="19"/>
      <c r="F4208" s="20"/>
      <c r="G4208" s="20"/>
      <c r="H4208" s="20"/>
      <c r="L4208" s="74"/>
      <c r="M4208" s="75"/>
      <c r="N4208" s="76"/>
      <c r="O4208" s="74"/>
    </row>
    <row r="4209" spans="5:15" x14ac:dyDescent="0.25">
      <c r="E4209" s="19"/>
      <c r="F4209" s="20"/>
      <c r="G4209" s="20"/>
      <c r="H4209" s="20"/>
      <c r="L4209" s="74"/>
      <c r="M4209" s="75"/>
      <c r="N4209" s="76"/>
      <c r="O4209" s="74"/>
    </row>
    <row r="4210" spans="5:15" x14ac:dyDescent="0.25">
      <c r="E4210" s="19"/>
      <c r="F4210" s="20"/>
      <c r="G4210" s="20"/>
      <c r="H4210" s="20"/>
      <c r="L4210" s="74"/>
      <c r="M4210" s="75"/>
      <c r="N4210" s="76"/>
      <c r="O4210" s="74"/>
    </row>
    <row r="4211" spans="5:15" x14ac:dyDescent="0.25">
      <c r="E4211" s="19"/>
      <c r="F4211" s="20"/>
      <c r="G4211" s="20"/>
      <c r="H4211" s="20"/>
      <c r="L4211" s="74"/>
      <c r="M4211" s="75"/>
      <c r="N4211" s="76"/>
      <c r="O4211" s="74"/>
    </row>
    <row r="4212" spans="5:15" x14ac:dyDescent="0.25">
      <c r="E4212" s="19"/>
      <c r="F4212" s="20"/>
      <c r="G4212" s="20"/>
      <c r="H4212" s="20"/>
      <c r="L4212" s="74"/>
      <c r="M4212" s="75"/>
      <c r="N4212" s="76"/>
      <c r="O4212" s="74"/>
    </row>
    <row r="4213" spans="5:15" x14ac:dyDescent="0.25">
      <c r="E4213" s="19"/>
      <c r="F4213" s="20"/>
      <c r="G4213" s="20"/>
      <c r="H4213" s="20"/>
      <c r="L4213" s="74"/>
      <c r="M4213" s="75"/>
      <c r="N4213" s="76"/>
      <c r="O4213" s="74"/>
    </row>
    <row r="4214" spans="5:15" x14ac:dyDescent="0.25">
      <c r="E4214" s="19"/>
      <c r="F4214" s="20"/>
      <c r="G4214" s="20"/>
      <c r="H4214" s="20"/>
      <c r="L4214" s="74"/>
      <c r="M4214" s="75"/>
      <c r="N4214" s="76"/>
      <c r="O4214" s="74"/>
    </row>
    <row r="4215" spans="5:15" x14ac:dyDescent="0.25">
      <c r="E4215" s="19"/>
      <c r="F4215" s="20"/>
      <c r="G4215" s="20"/>
      <c r="H4215" s="20"/>
      <c r="L4215" s="74"/>
      <c r="M4215" s="75"/>
      <c r="N4215" s="76"/>
      <c r="O4215" s="74"/>
    </row>
    <row r="4216" spans="5:15" x14ac:dyDescent="0.25">
      <c r="E4216" s="19"/>
      <c r="F4216" s="20"/>
      <c r="G4216" s="20"/>
      <c r="H4216" s="20"/>
      <c r="L4216" s="74"/>
      <c r="M4216" s="75"/>
      <c r="N4216" s="76"/>
      <c r="O4216" s="74"/>
    </row>
    <row r="4217" spans="5:15" x14ac:dyDescent="0.25">
      <c r="E4217" s="19"/>
      <c r="F4217" s="20"/>
      <c r="G4217" s="20"/>
      <c r="H4217" s="20"/>
      <c r="L4217" s="74"/>
      <c r="M4217" s="75"/>
      <c r="N4217" s="76"/>
      <c r="O4217" s="74"/>
    </row>
    <row r="4218" spans="5:15" x14ac:dyDescent="0.25">
      <c r="E4218" s="19"/>
      <c r="F4218" s="20"/>
      <c r="G4218" s="20"/>
      <c r="H4218" s="20"/>
      <c r="L4218" s="74"/>
      <c r="M4218" s="75"/>
      <c r="N4218" s="76"/>
      <c r="O4218" s="74"/>
    </row>
    <row r="4219" spans="5:15" x14ac:dyDescent="0.25">
      <c r="E4219" s="19"/>
      <c r="F4219" s="20"/>
      <c r="G4219" s="20"/>
      <c r="H4219" s="20"/>
      <c r="L4219" s="74"/>
      <c r="M4219" s="75"/>
      <c r="N4219" s="76"/>
      <c r="O4219" s="74"/>
    </row>
    <row r="4220" spans="5:15" x14ac:dyDescent="0.25">
      <c r="E4220" s="19"/>
      <c r="F4220" s="20"/>
      <c r="G4220" s="20"/>
      <c r="H4220" s="20"/>
      <c r="L4220" s="74"/>
      <c r="M4220" s="75"/>
      <c r="N4220" s="76"/>
      <c r="O4220" s="74"/>
    </row>
    <row r="4221" spans="5:15" x14ac:dyDescent="0.25">
      <c r="E4221" s="19"/>
      <c r="F4221" s="20"/>
      <c r="G4221" s="20"/>
      <c r="H4221" s="20"/>
      <c r="L4221" s="74"/>
      <c r="M4221" s="75"/>
      <c r="N4221" s="76"/>
      <c r="O4221" s="74"/>
    </row>
    <row r="4222" spans="5:15" x14ac:dyDescent="0.25">
      <c r="E4222" s="19"/>
      <c r="F4222" s="20"/>
      <c r="G4222" s="20"/>
      <c r="H4222" s="20"/>
      <c r="L4222" s="74"/>
      <c r="M4222" s="75"/>
      <c r="N4222" s="76"/>
      <c r="O4222" s="74"/>
    </row>
    <row r="4223" spans="5:15" x14ac:dyDescent="0.25">
      <c r="E4223" s="19"/>
      <c r="F4223" s="20"/>
      <c r="G4223" s="20"/>
      <c r="H4223" s="20"/>
      <c r="L4223" s="74"/>
      <c r="M4223" s="75"/>
      <c r="N4223" s="76"/>
      <c r="O4223" s="74"/>
    </row>
    <row r="4224" spans="5:15" x14ac:dyDescent="0.25">
      <c r="E4224" s="19"/>
      <c r="F4224" s="20"/>
      <c r="G4224" s="20"/>
      <c r="H4224" s="20"/>
      <c r="L4224" s="74"/>
      <c r="M4224" s="75"/>
      <c r="N4224" s="76"/>
      <c r="O4224" s="74"/>
    </row>
    <row r="4225" spans="5:15" x14ac:dyDescent="0.25">
      <c r="E4225" s="19"/>
      <c r="F4225" s="20"/>
      <c r="G4225" s="20"/>
      <c r="H4225" s="20"/>
      <c r="L4225" s="74"/>
      <c r="M4225" s="75"/>
      <c r="N4225" s="76"/>
      <c r="O4225" s="74"/>
    </row>
    <row r="4226" spans="5:15" x14ac:dyDescent="0.25">
      <c r="E4226" s="19"/>
      <c r="F4226" s="20"/>
      <c r="G4226" s="20"/>
      <c r="H4226" s="20"/>
      <c r="L4226" s="74"/>
      <c r="M4226" s="75"/>
      <c r="N4226" s="76"/>
      <c r="O4226" s="74"/>
    </row>
    <row r="4227" spans="5:15" x14ac:dyDescent="0.25">
      <c r="E4227" s="19"/>
      <c r="F4227" s="20"/>
      <c r="G4227" s="20"/>
      <c r="H4227" s="20"/>
      <c r="L4227" s="74"/>
      <c r="M4227" s="75"/>
      <c r="N4227" s="76"/>
      <c r="O4227" s="74"/>
    </row>
    <row r="4228" spans="5:15" x14ac:dyDescent="0.25">
      <c r="E4228" s="19"/>
      <c r="F4228" s="20"/>
      <c r="G4228" s="20"/>
      <c r="H4228" s="20"/>
      <c r="L4228" s="74"/>
      <c r="M4228" s="75"/>
      <c r="N4228" s="76"/>
      <c r="O4228" s="74"/>
    </row>
    <row r="4229" spans="5:15" x14ac:dyDescent="0.25">
      <c r="E4229" s="19"/>
      <c r="F4229" s="20"/>
      <c r="G4229" s="20"/>
      <c r="H4229" s="20"/>
      <c r="L4229" s="74"/>
      <c r="M4229" s="75"/>
      <c r="N4229" s="76"/>
      <c r="O4229" s="74"/>
    </row>
    <row r="4230" spans="5:15" x14ac:dyDescent="0.25">
      <c r="E4230" s="19"/>
      <c r="F4230" s="20"/>
      <c r="G4230" s="20"/>
      <c r="H4230" s="20"/>
      <c r="L4230" s="74"/>
      <c r="M4230" s="75"/>
      <c r="N4230" s="76"/>
      <c r="O4230" s="74"/>
    </row>
    <row r="4231" spans="5:15" x14ac:dyDescent="0.25">
      <c r="E4231" s="19"/>
      <c r="F4231" s="20"/>
      <c r="G4231" s="20"/>
      <c r="H4231" s="20"/>
      <c r="L4231" s="74"/>
      <c r="M4231" s="75"/>
      <c r="N4231" s="76"/>
      <c r="O4231" s="74"/>
    </row>
    <row r="4232" spans="5:15" x14ac:dyDescent="0.25">
      <c r="E4232" s="19"/>
      <c r="F4232" s="20"/>
      <c r="G4232" s="20"/>
      <c r="H4232" s="20"/>
      <c r="L4232" s="74"/>
      <c r="M4232" s="75"/>
      <c r="N4232" s="76"/>
      <c r="O4232" s="74"/>
    </row>
    <row r="4233" spans="5:15" x14ac:dyDescent="0.25">
      <c r="E4233" s="19"/>
      <c r="F4233" s="20"/>
      <c r="G4233" s="20"/>
      <c r="H4233" s="20"/>
      <c r="L4233" s="74"/>
      <c r="M4233" s="75"/>
      <c r="N4233" s="76"/>
      <c r="O4233" s="74"/>
    </row>
    <row r="4234" spans="5:15" x14ac:dyDescent="0.25">
      <c r="E4234" s="19"/>
      <c r="F4234" s="20"/>
      <c r="G4234" s="20"/>
      <c r="H4234" s="20"/>
      <c r="L4234" s="74"/>
      <c r="M4234" s="75"/>
      <c r="N4234" s="76"/>
      <c r="O4234" s="74"/>
    </row>
    <row r="4235" spans="5:15" x14ac:dyDescent="0.25">
      <c r="E4235" s="19"/>
      <c r="F4235" s="20"/>
      <c r="G4235" s="20"/>
      <c r="H4235" s="20"/>
      <c r="L4235" s="74"/>
      <c r="M4235" s="75"/>
      <c r="N4235" s="76"/>
      <c r="O4235" s="74"/>
    </row>
    <row r="4236" spans="5:15" x14ac:dyDescent="0.25">
      <c r="E4236" s="19"/>
      <c r="F4236" s="20"/>
      <c r="G4236" s="20"/>
      <c r="H4236" s="20"/>
      <c r="L4236" s="74"/>
      <c r="M4236" s="75"/>
      <c r="N4236" s="76"/>
      <c r="O4236" s="74"/>
    </row>
    <row r="4237" spans="5:15" x14ac:dyDescent="0.25">
      <c r="E4237" s="19"/>
      <c r="F4237" s="20"/>
      <c r="G4237" s="20"/>
      <c r="H4237" s="20"/>
      <c r="L4237" s="74"/>
      <c r="M4237" s="75"/>
      <c r="N4237" s="76"/>
      <c r="O4237" s="74"/>
    </row>
    <row r="4238" spans="5:15" x14ac:dyDescent="0.25">
      <c r="E4238" s="19"/>
      <c r="F4238" s="20"/>
      <c r="G4238" s="20"/>
      <c r="H4238" s="20"/>
      <c r="L4238" s="74"/>
      <c r="M4238" s="75"/>
      <c r="N4238" s="76"/>
      <c r="O4238" s="74"/>
    </row>
    <row r="4239" spans="5:15" x14ac:dyDescent="0.25">
      <c r="E4239" s="19"/>
      <c r="F4239" s="20"/>
      <c r="G4239" s="20"/>
      <c r="H4239" s="20"/>
      <c r="L4239" s="74"/>
      <c r="M4239" s="75"/>
      <c r="N4239" s="76"/>
      <c r="O4239" s="74"/>
    </row>
    <row r="4240" spans="5:15" x14ac:dyDescent="0.25">
      <c r="E4240" s="19"/>
      <c r="F4240" s="20"/>
      <c r="G4240" s="20"/>
      <c r="H4240" s="20"/>
      <c r="L4240" s="74"/>
      <c r="M4240" s="75"/>
      <c r="N4240" s="76"/>
      <c r="O4240" s="74"/>
    </row>
    <row r="4241" spans="5:15" x14ac:dyDescent="0.25">
      <c r="E4241" s="19"/>
      <c r="F4241" s="20"/>
      <c r="G4241" s="20"/>
      <c r="H4241" s="20"/>
      <c r="L4241" s="74"/>
      <c r="M4241" s="75"/>
      <c r="N4241" s="76"/>
      <c r="O4241" s="74"/>
    </row>
    <row r="4242" spans="5:15" x14ac:dyDescent="0.25">
      <c r="E4242" s="19"/>
      <c r="F4242" s="20"/>
      <c r="G4242" s="20"/>
      <c r="H4242" s="20"/>
      <c r="L4242" s="74"/>
      <c r="M4242" s="75"/>
      <c r="N4242" s="76"/>
      <c r="O4242" s="74"/>
    </row>
    <row r="4243" spans="5:15" x14ac:dyDescent="0.25">
      <c r="E4243" s="19"/>
      <c r="F4243" s="20"/>
      <c r="G4243" s="20"/>
      <c r="H4243" s="20"/>
      <c r="L4243" s="74"/>
      <c r="M4243" s="75"/>
      <c r="N4243" s="76"/>
      <c r="O4243" s="74"/>
    </row>
    <row r="4244" spans="5:15" x14ac:dyDescent="0.25">
      <c r="E4244" s="19"/>
      <c r="F4244" s="20"/>
      <c r="G4244" s="20"/>
      <c r="H4244" s="20"/>
      <c r="L4244" s="74"/>
      <c r="M4244" s="75"/>
      <c r="N4244" s="76"/>
      <c r="O4244" s="74"/>
    </row>
    <row r="4245" spans="5:15" x14ac:dyDescent="0.25">
      <c r="E4245" s="19"/>
      <c r="F4245" s="20"/>
      <c r="G4245" s="20"/>
      <c r="H4245" s="20"/>
      <c r="L4245" s="74"/>
      <c r="M4245" s="75"/>
      <c r="N4245" s="76"/>
      <c r="O4245" s="74"/>
    </row>
    <row r="4246" spans="5:15" x14ac:dyDescent="0.25">
      <c r="E4246" s="19"/>
      <c r="F4246" s="20"/>
      <c r="G4246" s="20"/>
      <c r="H4246" s="20"/>
      <c r="L4246" s="74"/>
      <c r="M4246" s="75"/>
      <c r="N4246" s="76"/>
      <c r="O4246" s="74"/>
    </row>
    <row r="4247" spans="5:15" x14ac:dyDescent="0.25">
      <c r="E4247" s="19"/>
      <c r="F4247" s="20"/>
      <c r="G4247" s="20"/>
      <c r="H4247" s="20"/>
      <c r="L4247" s="74"/>
      <c r="M4247" s="75"/>
      <c r="N4247" s="76"/>
      <c r="O4247" s="74"/>
    </row>
    <row r="4248" spans="5:15" x14ac:dyDescent="0.25">
      <c r="E4248" s="19"/>
      <c r="F4248" s="20"/>
      <c r="G4248" s="20"/>
      <c r="H4248" s="20"/>
      <c r="L4248" s="74"/>
      <c r="M4248" s="75"/>
      <c r="N4248" s="76"/>
      <c r="O4248" s="74"/>
    </row>
    <row r="4249" spans="5:15" x14ac:dyDescent="0.25">
      <c r="E4249" s="19"/>
      <c r="F4249" s="20"/>
      <c r="G4249" s="20"/>
      <c r="H4249" s="20"/>
      <c r="L4249" s="74"/>
      <c r="M4249" s="75"/>
      <c r="N4249" s="76"/>
      <c r="O4249" s="74"/>
    </row>
    <row r="4250" spans="5:15" x14ac:dyDescent="0.25">
      <c r="E4250" s="19"/>
      <c r="F4250" s="20"/>
      <c r="G4250" s="20"/>
      <c r="H4250" s="20"/>
      <c r="L4250" s="74"/>
      <c r="M4250" s="75"/>
      <c r="N4250" s="76"/>
      <c r="O4250" s="74"/>
    </row>
    <row r="4251" spans="5:15" x14ac:dyDescent="0.25">
      <c r="E4251" s="19"/>
      <c r="F4251" s="20"/>
      <c r="G4251" s="20"/>
      <c r="H4251" s="20"/>
      <c r="L4251" s="74"/>
      <c r="M4251" s="75"/>
      <c r="N4251" s="76"/>
      <c r="O4251" s="74"/>
    </row>
    <row r="4252" spans="5:15" x14ac:dyDescent="0.25">
      <c r="E4252" s="19"/>
      <c r="F4252" s="20"/>
      <c r="G4252" s="20"/>
      <c r="H4252" s="20"/>
      <c r="L4252" s="74"/>
      <c r="M4252" s="75"/>
      <c r="N4252" s="76"/>
      <c r="O4252" s="74"/>
    </row>
    <row r="4253" spans="5:15" x14ac:dyDescent="0.25">
      <c r="E4253" s="19"/>
      <c r="F4253" s="20"/>
      <c r="G4253" s="20"/>
      <c r="H4253" s="20"/>
      <c r="L4253" s="74"/>
      <c r="M4253" s="75"/>
      <c r="N4253" s="76"/>
      <c r="O4253" s="74"/>
    </row>
    <row r="4254" spans="5:15" x14ac:dyDescent="0.25">
      <c r="E4254" s="19"/>
      <c r="F4254" s="20"/>
      <c r="G4254" s="20"/>
      <c r="H4254" s="20"/>
      <c r="L4254" s="74"/>
      <c r="M4254" s="75"/>
      <c r="N4254" s="76"/>
      <c r="O4254" s="74"/>
    </row>
    <row r="4255" spans="5:15" x14ac:dyDescent="0.25">
      <c r="E4255" s="19"/>
      <c r="F4255" s="20"/>
      <c r="G4255" s="20"/>
      <c r="H4255" s="20"/>
      <c r="L4255" s="74"/>
      <c r="M4255" s="75"/>
      <c r="N4255" s="76"/>
      <c r="O4255" s="74"/>
    </row>
    <row r="4256" spans="5:15" x14ac:dyDescent="0.25">
      <c r="E4256" s="19"/>
      <c r="F4256" s="20"/>
      <c r="G4256" s="20"/>
      <c r="H4256" s="20"/>
      <c r="L4256" s="74"/>
      <c r="M4256" s="75"/>
      <c r="N4256" s="76"/>
      <c r="O4256" s="74"/>
    </row>
    <row r="4257" spans="5:15" x14ac:dyDescent="0.25">
      <c r="E4257" s="19"/>
      <c r="F4257" s="20"/>
      <c r="G4257" s="20"/>
      <c r="H4257" s="20"/>
      <c r="L4257" s="74"/>
      <c r="M4257" s="75"/>
      <c r="N4257" s="76"/>
      <c r="O4257" s="74"/>
    </row>
    <row r="4258" spans="5:15" x14ac:dyDescent="0.25">
      <c r="E4258" s="19"/>
      <c r="F4258" s="20"/>
      <c r="G4258" s="20"/>
      <c r="H4258" s="20"/>
      <c r="L4258" s="74"/>
      <c r="M4258" s="75"/>
      <c r="N4258" s="76"/>
      <c r="O4258" s="74"/>
    </row>
    <row r="4259" spans="5:15" x14ac:dyDescent="0.25">
      <c r="E4259" s="19"/>
      <c r="F4259" s="20"/>
      <c r="G4259" s="20"/>
      <c r="H4259" s="20"/>
      <c r="L4259" s="74"/>
      <c r="M4259" s="75"/>
      <c r="N4259" s="76"/>
      <c r="O4259" s="74"/>
    </row>
    <row r="4260" spans="5:15" x14ac:dyDescent="0.25">
      <c r="E4260" s="19"/>
      <c r="F4260" s="20"/>
      <c r="G4260" s="20"/>
      <c r="H4260" s="20"/>
      <c r="L4260" s="74"/>
      <c r="M4260" s="75"/>
      <c r="N4260" s="76"/>
      <c r="O4260" s="74"/>
    </row>
    <row r="4261" spans="5:15" x14ac:dyDescent="0.25">
      <c r="E4261" s="19"/>
      <c r="F4261" s="20"/>
      <c r="G4261" s="20"/>
      <c r="H4261" s="20"/>
      <c r="L4261" s="74"/>
      <c r="M4261" s="75"/>
      <c r="N4261" s="76"/>
      <c r="O4261" s="74"/>
    </row>
    <row r="4262" spans="5:15" x14ac:dyDescent="0.25">
      <c r="E4262" s="19"/>
      <c r="F4262" s="20"/>
      <c r="G4262" s="20"/>
      <c r="H4262" s="20"/>
      <c r="L4262" s="74"/>
      <c r="M4262" s="75"/>
      <c r="N4262" s="76"/>
      <c r="O4262" s="74"/>
    </row>
    <row r="4263" spans="5:15" x14ac:dyDescent="0.25">
      <c r="E4263" s="19"/>
      <c r="F4263" s="20"/>
      <c r="G4263" s="20"/>
      <c r="H4263" s="20"/>
      <c r="L4263" s="74"/>
      <c r="M4263" s="75"/>
      <c r="N4263" s="76"/>
      <c r="O4263" s="74"/>
    </row>
    <row r="4264" spans="5:15" x14ac:dyDescent="0.25">
      <c r="E4264" s="19"/>
      <c r="F4264" s="20"/>
      <c r="G4264" s="20"/>
      <c r="H4264" s="20"/>
      <c r="L4264" s="74"/>
      <c r="M4264" s="75"/>
      <c r="N4264" s="76"/>
      <c r="O4264" s="74"/>
    </row>
    <row r="4265" spans="5:15" x14ac:dyDescent="0.25">
      <c r="E4265" s="19"/>
      <c r="F4265" s="20"/>
      <c r="G4265" s="20"/>
      <c r="H4265" s="20"/>
      <c r="L4265" s="74"/>
      <c r="M4265" s="75"/>
      <c r="N4265" s="76"/>
      <c r="O4265" s="74"/>
    </row>
    <row r="4266" spans="5:15" x14ac:dyDescent="0.25">
      <c r="E4266" s="19"/>
      <c r="F4266" s="20"/>
      <c r="G4266" s="20"/>
      <c r="H4266" s="20"/>
      <c r="L4266" s="74"/>
      <c r="M4266" s="75"/>
      <c r="N4266" s="76"/>
      <c r="O4266" s="74"/>
    </row>
    <row r="4267" spans="5:15" x14ac:dyDescent="0.25">
      <c r="E4267" s="19"/>
      <c r="F4267" s="20"/>
      <c r="G4267" s="20"/>
      <c r="H4267" s="20"/>
      <c r="L4267" s="74"/>
      <c r="M4267" s="75"/>
      <c r="N4267" s="76"/>
      <c r="O4267" s="74"/>
    </row>
    <row r="4268" spans="5:15" x14ac:dyDescent="0.25">
      <c r="E4268" s="19"/>
      <c r="F4268" s="20"/>
      <c r="G4268" s="20"/>
      <c r="H4268" s="20"/>
      <c r="L4268" s="74"/>
      <c r="M4268" s="75"/>
      <c r="N4268" s="76"/>
      <c r="O4268" s="74"/>
    </row>
    <row r="4269" spans="5:15" x14ac:dyDescent="0.25">
      <c r="E4269" s="19"/>
      <c r="F4269" s="20"/>
      <c r="G4269" s="20"/>
      <c r="H4269" s="20"/>
      <c r="L4269" s="74"/>
      <c r="M4269" s="75"/>
      <c r="N4269" s="76"/>
      <c r="O4269" s="74"/>
    </row>
    <row r="4270" spans="5:15" x14ac:dyDescent="0.25">
      <c r="E4270" s="19"/>
      <c r="F4270" s="20"/>
      <c r="G4270" s="20"/>
      <c r="H4270" s="20"/>
      <c r="L4270" s="74"/>
      <c r="M4270" s="75"/>
      <c r="N4270" s="76"/>
      <c r="O4270" s="74"/>
    </row>
    <row r="4271" spans="5:15" x14ac:dyDescent="0.25">
      <c r="E4271" s="19"/>
      <c r="F4271" s="20"/>
      <c r="G4271" s="20"/>
      <c r="H4271" s="20"/>
      <c r="L4271" s="74"/>
      <c r="M4271" s="75"/>
      <c r="N4271" s="76"/>
      <c r="O4271" s="74"/>
    </row>
    <row r="4272" spans="5:15" x14ac:dyDescent="0.25">
      <c r="E4272" s="19"/>
      <c r="F4272" s="20"/>
      <c r="G4272" s="20"/>
      <c r="H4272" s="20"/>
      <c r="L4272" s="74"/>
      <c r="M4272" s="75"/>
      <c r="N4272" s="76"/>
      <c r="O4272" s="74"/>
    </row>
    <row r="4273" spans="5:15" x14ac:dyDescent="0.25">
      <c r="E4273" s="19"/>
      <c r="F4273" s="20"/>
      <c r="G4273" s="20"/>
      <c r="H4273" s="20"/>
      <c r="L4273" s="74"/>
      <c r="M4273" s="75"/>
      <c r="N4273" s="76"/>
      <c r="O4273" s="74"/>
    </row>
    <row r="4274" spans="5:15" x14ac:dyDescent="0.25">
      <c r="E4274" s="19"/>
      <c r="F4274" s="20"/>
      <c r="G4274" s="20"/>
      <c r="H4274" s="20"/>
      <c r="L4274" s="74"/>
      <c r="M4274" s="75"/>
      <c r="N4274" s="76"/>
      <c r="O4274" s="74"/>
    </row>
    <row r="4275" spans="5:15" x14ac:dyDescent="0.25">
      <c r="E4275" s="19"/>
      <c r="F4275" s="20"/>
      <c r="G4275" s="20"/>
      <c r="H4275" s="20"/>
      <c r="L4275" s="74"/>
      <c r="M4275" s="75"/>
      <c r="N4275" s="76"/>
      <c r="O4275" s="74"/>
    </row>
    <row r="4276" spans="5:15" x14ac:dyDescent="0.25">
      <c r="E4276" s="19"/>
      <c r="F4276" s="20"/>
      <c r="G4276" s="20"/>
      <c r="H4276" s="20"/>
      <c r="L4276" s="74"/>
      <c r="M4276" s="75"/>
      <c r="N4276" s="76"/>
      <c r="O4276" s="74"/>
    </row>
    <row r="4277" spans="5:15" x14ac:dyDescent="0.25">
      <c r="E4277" s="19"/>
      <c r="F4277" s="20"/>
      <c r="G4277" s="20"/>
      <c r="H4277" s="20"/>
      <c r="L4277" s="74"/>
      <c r="M4277" s="75"/>
      <c r="N4277" s="76"/>
      <c r="O4277" s="74"/>
    </row>
    <row r="4278" spans="5:15" x14ac:dyDescent="0.25">
      <c r="E4278" s="19"/>
      <c r="F4278" s="20"/>
      <c r="G4278" s="20"/>
      <c r="H4278" s="20"/>
      <c r="L4278" s="74"/>
      <c r="M4278" s="75"/>
      <c r="N4278" s="76"/>
      <c r="O4278" s="74"/>
    </row>
    <row r="4279" spans="5:15" x14ac:dyDescent="0.25">
      <c r="E4279" s="19"/>
      <c r="F4279" s="20"/>
      <c r="G4279" s="20"/>
      <c r="H4279" s="20"/>
      <c r="L4279" s="74"/>
      <c r="M4279" s="75"/>
      <c r="N4279" s="76"/>
      <c r="O4279" s="74"/>
    </row>
    <row r="4280" spans="5:15" x14ac:dyDescent="0.25">
      <c r="E4280" s="19"/>
      <c r="F4280" s="20"/>
      <c r="G4280" s="20"/>
      <c r="H4280" s="20"/>
      <c r="L4280" s="74"/>
      <c r="M4280" s="75"/>
      <c r="N4280" s="76"/>
      <c r="O4280" s="74"/>
    </row>
    <row r="4281" spans="5:15" x14ac:dyDescent="0.25">
      <c r="E4281" s="19"/>
      <c r="F4281" s="20"/>
      <c r="G4281" s="20"/>
      <c r="H4281" s="20"/>
      <c r="L4281" s="74"/>
      <c r="M4281" s="75"/>
      <c r="N4281" s="76"/>
      <c r="O4281" s="74"/>
    </row>
    <row r="4282" spans="5:15" x14ac:dyDescent="0.25">
      <c r="E4282" s="19"/>
      <c r="F4282" s="20"/>
      <c r="G4282" s="20"/>
      <c r="H4282" s="20"/>
      <c r="L4282" s="74"/>
      <c r="M4282" s="75"/>
      <c r="N4282" s="76"/>
      <c r="O4282" s="74"/>
    </row>
    <row r="4283" spans="5:15" x14ac:dyDescent="0.25">
      <c r="E4283" s="19"/>
      <c r="F4283" s="20"/>
      <c r="G4283" s="20"/>
      <c r="H4283" s="20"/>
      <c r="L4283" s="74"/>
      <c r="M4283" s="75"/>
      <c r="N4283" s="76"/>
      <c r="O4283" s="74"/>
    </row>
    <row r="4284" spans="5:15" x14ac:dyDescent="0.25">
      <c r="E4284" s="19"/>
      <c r="F4284" s="20"/>
      <c r="G4284" s="20"/>
      <c r="H4284" s="20"/>
      <c r="L4284" s="74"/>
      <c r="M4284" s="75"/>
      <c r="N4284" s="76"/>
      <c r="O4284" s="74"/>
    </row>
    <row r="4285" spans="5:15" x14ac:dyDescent="0.25">
      <c r="E4285" s="19"/>
      <c r="F4285" s="20"/>
      <c r="G4285" s="20"/>
      <c r="H4285" s="20"/>
      <c r="L4285" s="74"/>
      <c r="M4285" s="75"/>
      <c r="N4285" s="76"/>
      <c r="O4285" s="74"/>
    </row>
    <row r="4286" spans="5:15" x14ac:dyDescent="0.25">
      <c r="E4286" s="19"/>
      <c r="F4286" s="20"/>
      <c r="G4286" s="20"/>
      <c r="H4286" s="20"/>
      <c r="L4286" s="74"/>
      <c r="M4286" s="75"/>
      <c r="N4286" s="76"/>
      <c r="O4286" s="74"/>
    </row>
    <row r="4287" spans="5:15" x14ac:dyDescent="0.25">
      <c r="E4287" s="19"/>
      <c r="F4287" s="20"/>
      <c r="G4287" s="20"/>
      <c r="H4287" s="20"/>
      <c r="L4287" s="74"/>
      <c r="M4287" s="75"/>
      <c r="N4287" s="76"/>
      <c r="O4287" s="74"/>
    </row>
    <row r="4288" spans="5:15" x14ac:dyDescent="0.25">
      <c r="E4288" s="19"/>
      <c r="F4288" s="20"/>
      <c r="G4288" s="20"/>
      <c r="H4288" s="20"/>
      <c r="L4288" s="74"/>
      <c r="M4288" s="75"/>
      <c r="N4288" s="76"/>
      <c r="O4288" s="74"/>
    </row>
    <row r="4289" spans="5:15" x14ac:dyDescent="0.25">
      <c r="E4289" s="19"/>
      <c r="F4289" s="20"/>
      <c r="G4289" s="20"/>
      <c r="H4289" s="20"/>
      <c r="L4289" s="74"/>
      <c r="M4289" s="75"/>
      <c r="N4289" s="76"/>
      <c r="O4289" s="74"/>
    </row>
    <row r="4290" spans="5:15" x14ac:dyDescent="0.25">
      <c r="E4290" s="19"/>
      <c r="F4290" s="20"/>
      <c r="G4290" s="20"/>
      <c r="H4290" s="20"/>
      <c r="L4290" s="74"/>
      <c r="M4290" s="75"/>
      <c r="N4290" s="76"/>
      <c r="O4290" s="74"/>
    </row>
    <row r="4291" spans="5:15" x14ac:dyDescent="0.25">
      <c r="E4291" s="19"/>
      <c r="F4291" s="20"/>
      <c r="G4291" s="20"/>
      <c r="H4291" s="20"/>
      <c r="L4291" s="74"/>
      <c r="M4291" s="75"/>
      <c r="N4291" s="76"/>
      <c r="O4291" s="74"/>
    </row>
    <row r="4292" spans="5:15" x14ac:dyDescent="0.25">
      <c r="E4292" s="19"/>
      <c r="F4292" s="20"/>
      <c r="G4292" s="20"/>
      <c r="H4292" s="20"/>
      <c r="L4292" s="74"/>
      <c r="M4292" s="75"/>
      <c r="N4292" s="76"/>
      <c r="O4292" s="74"/>
    </row>
    <row r="4293" spans="5:15" x14ac:dyDescent="0.25">
      <c r="E4293" s="19"/>
      <c r="F4293" s="20"/>
      <c r="G4293" s="20"/>
      <c r="H4293" s="20"/>
      <c r="L4293" s="74"/>
      <c r="M4293" s="75"/>
      <c r="N4293" s="76"/>
      <c r="O4293" s="74"/>
    </row>
    <row r="4294" spans="5:15" x14ac:dyDescent="0.25">
      <c r="E4294" s="19"/>
      <c r="F4294" s="20"/>
      <c r="G4294" s="20"/>
      <c r="H4294" s="20"/>
      <c r="L4294" s="74"/>
      <c r="M4294" s="75"/>
      <c r="N4294" s="76"/>
      <c r="O4294" s="74"/>
    </row>
    <row r="4295" spans="5:15" x14ac:dyDescent="0.25">
      <c r="E4295" s="19"/>
      <c r="F4295" s="20"/>
      <c r="G4295" s="20"/>
      <c r="H4295" s="20"/>
      <c r="L4295" s="74"/>
      <c r="M4295" s="75"/>
      <c r="N4295" s="76"/>
      <c r="O4295" s="74"/>
    </row>
    <row r="4296" spans="5:15" x14ac:dyDescent="0.25">
      <c r="E4296" s="19"/>
      <c r="F4296" s="20"/>
      <c r="G4296" s="20"/>
      <c r="H4296" s="20"/>
      <c r="L4296" s="74"/>
      <c r="M4296" s="75"/>
      <c r="N4296" s="76"/>
      <c r="O4296" s="74"/>
    </row>
    <row r="4297" spans="5:15" x14ac:dyDescent="0.25">
      <c r="E4297" s="19"/>
      <c r="F4297" s="20"/>
      <c r="G4297" s="20"/>
      <c r="H4297" s="20"/>
      <c r="L4297" s="74"/>
      <c r="M4297" s="75"/>
      <c r="N4297" s="76"/>
      <c r="O4297" s="74"/>
    </row>
    <row r="4298" spans="5:15" x14ac:dyDescent="0.25">
      <c r="E4298" s="19"/>
      <c r="F4298" s="20"/>
      <c r="G4298" s="20"/>
      <c r="H4298" s="20"/>
      <c r="L4298" s="74"/>
      <c r="M4298" s="75"/>
      <c r="N4298" s="76"/>
      <c r="O4298" s="74"/>
    </row>
    <row r="4299" spans="5:15" x14ac:dyDescent="0.25">
      <c r="E4299" s="19"/>
      <c r="F4299" s="20"/>
      <c r="G4299" s="20"/>
      <c r="H4299" s="20"/>
      <c r="L4299" s="74"/>
      <c r="M4299" s="75"/>
      <c r="N4299" s="76"/>
      <c r="O4299" s="74"/>
    </row>
    <row r="4300" spans="5:15" x14ac:dyDescent="0.25">
      <c r="E4300" s="19"/>
      <c r="F4300" s="20"/>
      <c r="G4300" s="20"/>
      <c r="H4300" s="20"/>
      <c r="L4300" s="74"/>
      <c r="M4300" s="75"/>
      <c r="N4300" s="76"/>
      <c r="O4300" s="74"/>
    </row>
    <row r="4301" spans="5:15" x14ac:dyDescent="0.25">
      <c r="E4301" s="19"/>
      <c r="F4301" s="20"/>
      <c r="G4301" s="20"/>
      <c r="H4301" s="20"/>
      <c r="L4301" s="74"/>
      <c r="M4301" s="75"/>
      <c r="N4301" s="76"/>
      <c r="O4301" s="74"/>
    </row>
    <row r="4302" spans="5:15" x14ac:dyDescent="0.25">
      <c r="E4302" s="19"/>
      <c r="F4302" s="20"/>
      <c r="G4302" s="20"/>
      <c r="H4302" s="20"/>
      <c r="L4302" s="74"/>
      <c r="M4302" s="75"/>
      <c r="N4302" s="76"/>
      <c r="O4302" s="74"/>
    </row>
    <row r="4303" spans="5:15" x14ac:dyDescent="0.25">
      <c r="E4303" s="19"/>
      <c r="F4303" s="20"/>
      <c r="G4303" s="20"/>
      <c r="H4303" s="20"/>
      <c r="L4303" s="74"/>
      <c r="M4303" s="75"/>
      <c r="N4303" s="76"/>
      <c r="O4303" s="74"/>
    </row>
    <row r="4304" spans="5:15" x14ac:dyDescent="0.25">
      <c r="E4304" s="19"/>
      <c r="F4304" s="20"/>
      <c r="G4304" s="20"/>
      <c r="H4304" s="20"/>
      <c r="L4304" s="74"/>
      <c r="M4304" s="75"/>
      <c r="N4304" s="76"/>
      <c r="O4304" s="74"/>
    </row>
    <row r="4305" spans="5:15" x14ac:dyDescent="0.25">
      <c r="E4305" s="19"/>
      <c r="F4305" s="20"/>
      <c r="G4305" s="20"/>
      <c r="H4305" s="20"/>
      <c r="L4305" s="74"/>
      <c r="M4305" s="75"/>
      <c r="N4305" s="76"/>
      <c r="O4305" s="74"/>
    </row>
    <row r="4306" spans="5:15" x14ac:dyDescent="0.25">
      <c r="E4306" s="19"/>
      <c r="F4306" s="20"/>
      <c r="G4306" s="20"/>
      <c r="H4306" s="20"/>
      <c r="L4306" s="74"/>
      <c r="M4306" s="75"/>
      <c r="N4306" s="76"/>
      <c r="O4306" s="74"/>
    </row>
    <row r="4307" spans="5:15" x14ac:dyDescent="0.25">
      <c r="E4307" s="19"/>
      <c r="F4307" s="20"/>
      <c r="G4307" s="20"/>
      <c r="H4307" s="20"/>
      <c r="L4307" s="74"/>
      <c r="M4307" s="75"/>
      <c r="N4307" s="76"/>
      <c r="O4307" s="74"/>
    </row>
    <row r="4308" spans="5:15" x14ac:dyDescent="0.25">
      <c r="E4308" s="19"/>
      <c r="F4308" s="20"/>
      <c r="G4308" s="20"/>
      <c r="H4308" s="20"/>
      <c r="L4308" s="74"/>
      <c r="M4308" s="75"/>
      <c r="N4308" s="76"/>
      <c r="O4308" s="74"/>
    </row>
    <row r="4309" spans="5:15" x14ac:dyDescent="0.25">
      <c r="E4309" s="19"/>
      <c r="F4309" s="20"/>
      <c r="G4309" s="20"/>
      <c r="H4309" s="20"/>
      <c r="L4309" s="74"/>
      <c r="M4309" s="75"/>
      <c r="N4309" s="76"/>
      <c r="O4309" s="74"/>
    </row>
    <row r="4310" spans="5:15" x14ac:dyDescent="0.25">
      <c r="E4310" s="19"/>
      <c r="F4310" s="20"/>
      <c r="G4310" s="20"/>
      <c r="H4310" s="20"/>
      <c r="L4310" s="74"/>
      <c r="M4310" s="75"/>
      <c r="N4310" s="76"/>
      <c r="O4310" s="74"/>
    </row>
    <row r="4311" spans="5:15" x14ac:dyDescent="0.25">
      <c r="E4311" s="19"/>
      <c r="F4311" s="20"/>
      <c r="G4311" s="20"/>
      <c r="H4311" s="20"/>
      <c r="L4311" s="74"/>
      <c r="M4311" s="75"/>
      <c r="N4311" s="76"/>
      <c r="O4311" s="74"/>
    </row>
    <row r="4312" spans="5:15" x14ac:dyDescent="0.25">
      <c r="E4312" s="19"/>
      <c r="F4312" s="20"/>
      <c r="G4312" s="20"/>
      <c r="H4312" s="20"/>
      <c r="L4312" s="74"/>
      <c r="M4312" s="75"/>
      <c r="N4312" s="76"/>
      <c r="O4312" s="74"/>
    </row>
    <row r="4313" spans="5:15" x14ac:dyDescent="0.25">
      <c r="E4313" s="19"/>
      <c r="F4313" s="20"/>
      <c r="G4313" s="20"/>
      <c r="H4313" s="20"/>
      <c r="L4313" s="74"/>
      <c r="M4313" s="75"/>
      <c r="N4313" s="76"/>
      <c r="O4313" s="74"/>
    </row>
    <row r="4314" spans="5:15" x14ac:dyDescent="0.25">
      <c r="E4314" s="19"/>
      <c r="F4314" s="20"/>
      <c r="G4314" s="20"/>
      <c r="H4314" s="20"/>
      <c r="L4314" s="74"/>
      <c r="M4314" s="75"/>
      <c r="N4314" s="76"/>
      <c r="O4314" s="74"/>
    </row>
    <row r="4315" spans="5:15" x14ac:dyDescent="0.25">
      <c r="E4315" s="19"/>
      <c r="F4315" s="20"/>
      <c r="G4315" s="20"/>
      <c r="H4315" s="20"/>
      <c r="L4315" s="74"/>
      <c r="M4315" s="75"/>
      <c r="N4315" s="76"/>
      <c r="O4315" s="74"/>
    </row>
    <row r="4316" spans="5:15" x14ac:dyDescent="0.25">
      <c r="E4316" s="19"/>
      <c r="F4316" s="20"/>
      <c r="G4316" s="20"/>
      <c r="H4316" s="20"/>
      <c r="L4316" s="74"/>
      <c r="M4316" s="75"/>
      <c r="N4316" s="76"/>
      <c r="O4316" s="74"/>
    </row>
    <row r="4317" spans="5:15" x14ac:dyDescent="0.25">
      <c r="E4317" s="19"/>
      <c r="F4317" s="20"/>
      <c r="G4317" s="20"/>
      <c r="H4317" s="20"/>
      <c r="L4317" s="74"/>
      <c r="M4317" s="75"/>
      <c r="N4317" s="76"/>
      <c r="O4317" s="74"/>
    </row>
    <row r="4318" spans="5:15" x14ac:dyDescent="0.25">
      <c r="E4318" s="19"/>
      <c r="F4318" s="20"/>
      <c r="G4318" s="20"/>
      <c r="H4318" s="20"/>
      <c r="L4318" s="74"/>
      <c r="M4318" s="75"/>
      <c r="N4318" s="76"/>
      <c r="O4318" s="74"/>
    </row>
    <row r="4319" spans="5:15" x14ac:dyDescent="0.25">
      <c r="E4319" s="19"/>
      <c r="F4319" s="20"/>
      <c r="G4319" s="20"/>
      <c r="H4319" s="20"/>
      <c r="L4319" s="74"/>
      <c r="M4319" s="75"/>
      <c r="N4319" s="76"/>
      <c r="O4319" s="74"/>
    </row>
    <row r="4320" spans="5:15" x14ac:dyDescent="0.25">
      <c r="E4320" s="19"/>
      <c r="F4320" s="20"/>
      <c r="G4320" s="20"/>
      <c r="H4320" s="20"/>
      <c r="L4320" s="74"/>
      <c r="M4320" s="75"/>
      <c r="N4320" s="76"/>
      <c r="O4320" s="74"/>
    </row>
    <row r="4321" spans="5:15" x14ac:dyDescent="0.25">
      <c r="E4321" s="19"/>
      <c r="F4321" s="20"/>
      <c r="G4321" s="20"/>
      <c r="H4321" s="20"/>
      <c r="L4321" s="74"/>
      <c r="M4321" s="75"/>
      <c r="N4321" s="76"/>
      <c r="O4321" s="74"/>
    </row>
    <row r="4322" spans="5:15" x14ac:dyDescent="0.25">
      <c r="E4322" s="19"/>
      <c r="F4322" s="20"/>
      <c r="G4322" s="20"/>
      <c r="H4322" s="20"/>
      <c r="L4322" s="74"/>
      <c r="M4322" s="75"/>
      <c r="N4322" s="76"/>
      <c r="O4322" s="74"/>
    </row>
    <row r="4323" spans="5:15" x14ac:dyDescent="0.25">
      <c r="E4323" s="19"/>
      <c r="F4323" s="20"/>
      <c r="G4323" s="20"/>
      <c r="H4323" s="20"/>
      <c r="L4323" s="74"/>
      <c r="M4323" s="75"/>
      <c r="N4323" s="76"/>
      <c r="O4323" s="74"/>
    </row>
    <row r="4324" spans="5:15" x14ac:dyDescent="0.25">
      <c r="E4324" s="19"/>
      <c r="F4324" s="20"/>
      <c r="G4324" s="20"/>
      <c r="H4324" s="20"/>
      <c r="L4324" s="74"/>
      <c r="M4324" s="75"/>
      <c r="N4324" s="76"/>
      <c r="O4324" s="74"/>
    </row>
    <row r="4325" spans="5:15" x14ac:dyDescent="0.25">
      <c r="E4325" s="19"/>
      <c r="F4325" s="20"/>
      <c r="G4325" s="20"/>
      <c r="H4325" s="20"/>
      <c r="L4325" s="74"/>
      <c r="M4325" s="75"/>
      <c r="N4325" s="76"/>
      <c r="O4325" s="74"/>
    </row>
    <row r="4326" spans="5:15" x14ac:dyDescent="0.25">
      <c r="E4326" s="19"/>
      <c r="F4326" s="20"/>
      <c r="G4326" s="20"/>
      <c r="H4326" s="20"/>
      <c r="L4326" s="74"/>
      <c r="M4326" s="75"/>
      <c r="N4326" s="76"/>
      <c r="O4326" s="74"/>
    </row>
    <row r="4327" spans="5:15" x14ac:dyDescent="0.25">
      <c r="E4327" s="19"/>
      <c r="F4327" s="20"/>
      <c r="G4327" s="20"/>
      <c r="H4327" s="20"/>
      <c r="L4327" s="74"/>
      <c r="M4327" s="75"/>
      <c r="N4327" s="76"/>
      <c r="O4327" s="74"/>
    </row>
    <row r="4328" spans="5:15" x14ac:dyDescent="0.25">
      <c r="E4328" s="19"/>
      <c r="F4328" s="20"/>
      <c r="G4328" s="20"/>
      <c r="H4328" s="20"/>
      <c r="L4328" s="74"/>
      <c r="M4328" s="75"/>
      <c r="N4328" s="76"/>
      <c r="O4328" s="74"/>
    </row>
    <row r="4329" spans="5:15" x14ac:dyDescent="0.25">
      <c r="E4329" s="19"/>
      <c r="F4329" s="20"/>
      <c r="G4329" s="20"/>
      <c r="H4329" s="20"/>
      <c r="L4329" s="74"/>
      <c r="M4329" s="75"/>
      <c r="N4329" s="76"/>
      <c r="O4329" s="74"/>
    </row>
    <row r="4330" spans="5:15" x14ac:dyDescent="0.25">
      <c r="E4330" s="19"/>
      <c r="F4330" s="20"/>
      <c r="G4330" s="20"/>
      <c r="H4330" s="20"/>
      <c r="L4330" s="74"/>
      <c r="M4330" s="75"/>
      <c r="N4330" s="76"/>
      <c r="O4330" s="74"/>
    </row>
    <row r="4331" spans="5:15" x14ac:dyDescent="0.25">
      <c r="E4331" s="19"/>
      <c r="F4331" s="20"/>
      <c r="G4331" s="20"/>
      <c r="H4331" s="20"/>
      <c r="L4331" s="74"/>
      <c r="M4331" s="75"/>
      <c r="N4331" s="76"/>
      <c r="O4331" s="74"/>
    </row>
    <row r="4332" spans="5:15" x14ac:dyDescent="0.25">
      <c r="E4332" s="19"/>
      <c r="F4332" s="20"/>
      <c r="G4332" s="20"/>
      <c r="H4332" s="20"/>
      <c r="L4332" s="74"/>
      <c r="M4332" s="75"/>
      <c r="N4332" s="76"/>
      <c r="O4332" s="74"/>
    </row>
    <row r="4333" spans="5:15" x14ac:dyDescent="0.25">
      <c r="E4333" s="19"/>
      <c r="F4333" s="20"/>
      <c r="G4333" s="20"/>
      <c r="H4333" s="20"/>
      <c r="L4333" s="74"/>
      <c r="M4333" s="75"/>
      <c r="N4333" s="76"/>
      <c r="O4333" s="74"/>
    </row>
    <row r="4334" spans="5:15" x14ac:dyDescent="0.25">
      <c r="E4334" s="19"/>
      <c r="F4334" s="20"/>
      <c r="G4334" s="20"/>
      <c r="H4334" s="20"/>
      <c r="L4334" s="74"/>
      <c r="M4334" s="75"/>
      <c r="N4334" s="76"/>
      <c r="O4334" s="74"/>
    </row>
    <row r="4335" spans="5:15" x14ac:dyDescent="0.25">
      <c r="E4335" s="19"/>
      <c r="F4335" s="20"/>
      <c r="G4335" s="20"/>
      <c r="H4335" s="20"/>
      <c r="L4335" s="74"/>
      <c r="M4335" s="75"/>
      <c r="N4335" s="76"/>
      <c r="O4335" s="74"/>
    </row>
    <row r="4336" spans="5:15" x14ac:dyDescent="0.25">
      <c r="E4336" s="19"/>
      <c r="F4336" s="20"/>
      <c r="G4336" s="20"/>
      <c r="H4336" s="20"/>
      <c r="L4336" s="74"/>
      <c r="M4336" s="75"/>
      <c r="N4336" s="76"/>
      <c r="O4336" s="74"/>
    </row>
    <row r="4337" spans="5:15" x14ac:dyDescent="0.25">
      <c r="E4337" s="19"/>
      <c r="F4337" s="20"/>
      <c r="G4337" s="20"/>
      <c r="H4337" s="20"/>
      <c r="L4337" s="74"/>
      <c r="M4337" s="75"/>
      <c r="N4337" s="76"/>
      <c r="O4337" s="74"/>
    </row>
    <row r="4338" spans="5:15" x14ac:dyDescent="0.25">
      <c r="E4338" s="19"/>
      <c r="F4338" s="20"/>
      <c r="G4338" s="20"/>
      <c r="H4338" s="20"/>
      <c r="L4338" s="74"/>
      <c r="M4338" s="75"/>
      <c r="N4338" s="76"/>
      <c r="O4338" s="74"/>
    </row>
    <row r="4339" spans="5:15" x14ac:dyDescent="0.25">
      <c r="E4339" s="19"/>
      <c r="F4339" s="20"/>
      <c r="G4339" s="20"/>
      <c r="H4339" s="20"/>
      <c r="L4339" s="74"/>
      <c r="M4339" s="75"/>
      <c r="N4339" s="76"/>
      <c r="O4339" s="74"/>
    </row>
    <row r="4340" spans="5:15" x14ac:dyDescent="0.25">
      <c r="E4340" s="19"/>
      <c r="F4340" s="20"/>
      <c r="G4340" s="20"/>
      <c r="H4340" s="20"/>
      <c r="L4340" s="74"/>
      <c r="M4340" s="75"/>
      <c r="N4340" s="76"/>
      <c r="O4340" s="74"/>
    </row>
    <row r="4341" spans="5:15" x14ac:dyDescent="0.25">
      <c r="E4341" s="19"/>
      <c r="F4341" s="20"/>
      <c r="G4341" s="20"/>
      <c r="H4341" s="20"/>
      <c r="L4341" s="74"/>
      <c r="M4341" s="75"/>
      <c r="N4341" s="76"/>
      <c r="O4341" s="74"/>
    </row>
    <row r="4342" spans="5:15" x14ac:dyDescent="0.25">
      <c r="E4342" s="19"/>
      <c r="F4342" s="20"/>
      <c r="G4342" s="20"/>
      <c r="H4342" s="20"/>
      <c r="L4342" s="74"/>
      <c r="M4342" s="75"/>
      <c r="N4342" s="76"/>
      <c r="O4342" s="74"/>
    </row>
    <row r="4343" spans="5:15" x14ac:dyDescent="0.25">
      <c r="E4343" s="19"/>
      <c r="F4343" s="20"/>
      <c r="G4343" s="20"/>
      <c r="H4343" s="20"/>
      <c r="L4343" s="74"/>
      <c r="M4343" s="75"/>
      <c r="N4343" s="76"/>
      <c r="O4343" s="74"/>
    </row>
    <row r="4344" spans="5:15" x14ac:dyDescent="0.25">
      <c r="E4344" s="19"/>
      <c r="F4344" s="20"/>
      <c r="G4344" s="20"/>
      <c r="H4344" s="20"/>
      <c r="L4344" s="74"/>
      <c r="M4344" s="75"/>
      <c r="N4344" s="76"/>
      <c r="O4344" s="74"/>
    </row>
    <row r="4345" spans="5:15" x14ac:dyDescent="0.25">
      <c r="E4345" s="19"/>
      <c r="F4345" s="20"/>
      <c r="G4345" s="20"/>
      <c r="H4345" s="20"/>
      <c r="L4345" s="74"/>
      <c r="M4345" s="75"/>
      <c r="N4345" s="76"/>
      <c r="O4345" s="74"/>
    </row>
    <row r="4346" spans="5:15" x14ac:dyDescent="0.25">
      <c r="E4346" s="19"/>
      <c r="F4346" s="20"/>
      <c r="G4346" s="20"/>
      <c r="H4346" s="20"/>
      <c r="L4346" s="74"/>
      <c r="M4346" s="75"/>
      <c r="N4346" s="76"/>
      <c r="O4346" s="74"/>
    </row>
    <row r="4347" spans="5:15" x14ac:dyDescent="0.25">
      <c r="E4347" s="19"/>
      <c r="F4347" s="20"/>
      <c r="G4347" s="20"/>
      <c r="H4347" s="20"/>
      <c r="L4347" s="74"/>
      <c r="M4347" s="75"/>
      <c r="N4347" s="76"/>
      <c r="O4347" s="74"/>
    </row>
    <row r="4348" spans="5:15" x14ac:dyDescent="0.25">
      <c r="E4348" s="19"/>
      <c r="F4348" s="20"/>
      <c r="G4348" s="20"/>
      <c r="H4348" s="20"/>
      <c r="L4348" s="74"/>
      <c r="M4348" s="75"/>
      <c r="N4348" s="76"/>
      <c r="O4348" s="74"/>
    </row>
    <row r="4349" spans="5:15" x14ac:dyDescent="0.25">
      <c r="E4349" s="19"/>
      <c r="F4349" s="20"/>
      <c r="G4349" s="20"/>
      <c r="H4349" s="20"/>
      <c r="L4349" s="74"/>
      <c r="M4349" s="75"/>
      <c r="N4349" s="76"/>
      <c r="O4349" s="74"/>
    </row>
    <row r="4350" spans="5:15" x14ac:dyDescent="0.25">
      <c r="E4350" s="19"/>
      <c r="F4350" s="20"/>
      <c r="G4350" s="20"/>
      <c r="H4350" s="20"/>
      <c r="L4350" s="74"/>
      <c r="M4350" s="75"/>
      <c r="N4350" s="76"/>
      <c r="O4350" s="74"/>
    </row>
    <row r="4351" spans="5:15" x14ac:dyDescent="0.25">
      <c r="E4351" s="19"/>
      <c r="F4351" s="20"/>
      <c r="G4351" s="20"/>
      <c r="H4351" s="20"/>
      <c r="L4351" s="74"/>
      <c r="M4351" s="75"/>
      <c r="N4351" s="76"/>
      <c r="O4351" s="74"/>
    </row>
    <row r="4352" spans="5:15" x14ac:dyDescent="0.25">
      <c r="E4352" s="19"/>
      <c r="F4352" s="20"/>
      <c r="G4352" s="20"/>
      <c r="H4352" s="20"/>
      <c r="L4352" s="74"/>
      <c r="M4352" s="75"/>
      <c r="N4352" s="76"/>
      <c r="O4352" s="74"/>
    </row>
    <row r="4353" spans="5:15" x14ac:dyDescent="0.25">
      <c r="E4353" s="19"/>
      <c r="F4353" s="20"/>
      <c r="G4353" s="20"/>
      <c r="H4353" s="20"/>
      <c r="L4353" s="74"/>
      <c r="M4353" s="75"/>
      <c r="N4353" s="76"/>
      <c r="O4353" s="74"/>
    </row>
    <row r="4354" spans="5:15" x14ac:dyDescent="0.25">
      <c r="E4354" s="19"/>
      <c r="F4354" s="20"/>
      <c r="G4354" s="20"/>
      <c r="H4354" s="20"/>
      <c r="L4354" s="74"/>
      <c r="M4354" s="75"/>
      <c r="N4354" s="76"/>
      <c r="O4354" s="74"/>
    </row>
    <row r="4355" spans="5:15" x14ac:dyDescent="0.25">
      <c r="E4355" s="19"/>
      <c r="F4355" s="20"/>
      <c r="G4355" s="20"/>
      <c r="H4355" s="20"/>
      <c r="L4355" s="74"/>
      <c r="M4355" s="75"/>
      <c r="N4355" s="76"/>
      <c r="O4355" s="74"/>
    </row>
    <row r="4356" spans="5:15" x14ac:dyDescent="0.25">
      <c r="E4356" s="19"/>
      <c r="F4356" s="20"/>
      <c r="G4356" s="20"/>
      <c r="H4356" s="20"/>
      <c r="L4356" s="74"/>
      <c r="M4356" s="75"/>
      <c r="N4356" s="76"/>
      <c r="O4356" s="74"/>
    </row>
    <row r="4357" spans="5:15" x14ac:dyDescent="0.25">
      <c r="E4357" s="19"/>
      <c r="F4357" s="20"/>
      <c r="G4357" s="20"/>
      <c r="H4357" s="20"/>
      <c r="L4357" s="74"/>
      <c r="M4357" s="75"/>
      <c r="N4357" s="76"/>
      <c r="O4357" s="74"/>
    </row>
    <row r="4358" spans="5:15" x14ac:dyDescent="0.25">
      <c r="E4358" s="19"/>
      <c r="F4358" s="20"/>
      <c r="G4358" s="20"/>
      <c r="H4358" s="20"/>
      <c r="L4358" s="74"/>
      <c r="M4358" s="75"/>
      <c r="N4358" s="76"/>
      <c r="O4358" s="74"/>
    </row>
    <row r="4359" spans="5:15" x14ac:dyDescent="0.25">
      <c r="E4359" s="19"/>
      <c r="F4359" s="20"/>
      <c r="G4359" s="20"/>
      <c r="H4359" s="20"/>
      <c r="L4359" s="74"/>
      <c r="M4359" s="75"/>
      <c r="N4359" s="76"/>
      <c r="O4359" s="74"/>
    </row>
    <row r="4360" spans="5:15" x14ac:dyDescent="0.25">
      <c r="E4360" s="19"/>
      <c r="F4360" s="20"/>
      <c r="G4360" s="20"/>
      <c r="H4360" s="20"/>
      <c r="L4360" s="74"/>
      <c r="M4360" s="75"/>
      <c r="N4360" s="76"/>
      <c r="O4360" s="74"/>
    </row>
    <row r="4361" spans="5:15" x14ac:dyDescent="0.25">
      <c r="E4361" s="19"/>
      <c r="F4361" s="20"/>
      <c r="G4361" s="20"/>
      <c r="H4361" s="20"/>
      <c r="L4361" s="74"/>
      <c r="M4361" s="75"/>
      <c r="N4361" s="76"/>
      <c r="O4361" s="74"/>
    </row>
    <row r="4362" spans="5:15" x14ac:dyDescent="0.25">
      <c r="E4362" s="19"/>
      <c r="F4362" s="20"/>
      <c r="G4362" s="20"/>
      <c r="H4362" s="20"/>
      <c r="L4362" s="74"/>
      <c r="M4362" s="75"/>
      <c r="N4362" s="76"/>
      <c r="O4362" s="74"/>
    </row>
    <row r="4363" spans="5:15" x14ac:dyDescent="0.25">
      <c r="E4363" s="19"/>
      <c r="F4363" s="20"/>
      <c r="G4363" s="20"/>
      <c r="H4363" s="20"/>
      <c r="L4363" s="74"/>
      <c r="M4363" s="75"/>
      <c r="N4363" s="76"/>
      <c r="O4363" s="74"/>
    </row>
    <row r="4364" spans="5:15" x14ac:dyDescent="0.25">
      <c r="E4364" s="19"/>
      <c r="F4364" s="20"/>
      <c r="G4364" s="20"/>
      <c r="H4364" s="20"/>
      <c r="L4364" s="74"/>
      <c r="M4364" s="75"/>
      <c r="N4364" s="76"/>
      <c r="O4364" s="74"/>
    </row>
    <row r="4365" spans="5:15" x14ac:dyDescent="0.25">
      <c r="E4365" s="19"/>
      <c r="F4365" s="20"/>
      <c r="G4365" s="20"/>
      <c r="H4365" s="20"/>
      <c r="L4365" s="74"/>
      <c r="M4365" s="75"/>
      <c r="N4365" s="76"/>
      <c r="O4365" s="74"/>
    </row>
    <row r="4366" spans="5:15" x14ac:dyDescent="0.25">
      <c r="E4366" s="19"/>
      <c r="F4366" s="20"/>
      <c r="G4366" s="20"/>
      <c r="H4366" s="20"/>
      <c r="L4366" s="74"/>
      <c r="M4366" s="75"/>
      <c r="N4366" s="76"/>
      <c r="O4366" s="74"/>
    </row>
    <row r="4367" spans="5:15" x14ac:dyDescent="0.25">
      <c r="E4367" s="19"/>
      <c r="F4367" s="20"/>
      <c r="G4367" s="20"/>
      <c r="H4367" s="20"/>
      <c r="L4367" s="74"/>
      <c r="M4367" s="75"/>
      <c r="N4367" s="76"/>
      <c r="O4367" s="74"/>
    </row>
    <row r="4368" spans="5:15" x14ac:dyDescent="0.25">
      <c r="E4368" s="19"/>
      <c r="F4368" s="20"/>
      <c r="G4368" s="20"/>
      <c r="H4368" s="20"/>
      <c r="L4368" s="74"/>
      <c r="M4368" s="75"/>
      <c r="N4368" s="76"/>
      <c r="O4368" s="74"/>
    </row>
    <row r="4369" spans="5:15" x14ac:dyDescent="0.25">
      <c r="E4369" s="19"/>
      <c r="F4369" s="20"/>
      <c r="G4369" s="20"/>
      <c r="H4369" s="20"/>
      <c r="L4369" s="74"/>
      <c r="M4369" s="75"/>
      <c r="N4369" s="76"/>
      <c r="O4369" s="74"/>
    </row>
    <row r="4370" spans="5:15" x14ac:dyDescent="0.25">
      <c r="E4370" s="19"/>
      <c r="F4370" s="20"/>
      <c r="G4370" s="20"/>
      <c r="H4370" s="20"/>
      <c r="L4370" s="74"/>
      <c r="M4370" s="75"/>
      <c r="N4370" s="76"/>
      <c r="O4370" s="74"/>
    </row>
    <row r="4371" spans="5:15" x14ac:dyDescent="0.25">
      <c r="E4371" s="19"/>
      <c r="F4371" s="20"/>
      <c r="G4371" s="20"/>
      <c r="H4371" s="20"/>
      <c r="L4371" s="74"/>
      <c r="M4371" s="75"/>
      <c r="N4371" s="76"/>
      <c r="O4371" s="74"/>
    </row>
    <row r="4372" spans="5:15" x14ac:dyDescent="0.25">
      <c r="E4372" s="19"/>
      <c r="F4372" s="20"/>
      <c r="G4372" s="20"/>
      <c r="H4372" s="20"/>
      <c r="L4372" s="74"/>
      <c r="M4372" s="75"/>
      <c r="N4372" s="76"/>
      <c r="O4372" s="74"/>
    </row>
    <row r="4373" spans="5:15" x14ac:dyDescent="0.25">
      <c r="E4373" s="19"/>
      <c r="F4373" s="20"/>
      <c r="G4373" s="20"/>
      <c r="H4373" s="20"/>
      <c r="L4373" s="74"/>
      <c r="M4373" s="75"/>
      <c r="N4373" s="76"/>
      <c r="O4373" s="74"/>
    </row>
    <row r="4374" spans="5:15" x14ac:dyDescent="0.25">
      <c r="E4374" s="19"/>
      <c r="F4374" s="20"/>
      <c r="G4374" s="20"/>
      <c r="H4374" s="20"/>
      <c r="L4374" s="74"/>
      <c r="M4374" s="75"/>
      <c r="N4374" s="76"/>
      <c r="O4374" s="74"/>
    </row>
    <row r="4375" spans="5:15" x14ac:dyDescent="0.25">
      <c r="E4375" s="19"/>
      <c r="F4375" s="20"/>
      <c r="G4375" s="20"/>
      <c r="H4375" s="20"/>
      <c r="L4375" s="74"/>
      <c r="M4375" s="75"/>
      <c r="N4375" s="76"/>
      <c r="O4375" s="74"/>
    </row>
    <row r="4376" spans="5:15" x14ac:dyDescent="0.25">
      <c r="E4376" s="19"/>
      <c r="F4376" s="20"/>
      <c r="G4376" s="20"/>
      <c r="H4376" s="20"/>
      <c r="L4376" s="74"/>
      <c r="M4376" s="75"/>
      <c r="N4376" s="76"/>
      <c r="O4376" s="74"/>
    </row>
    <row r="4377" spans="5:15" x14ac:dyDescent="0.25">
      <c r="E4377" s="19"/>
      <c r="F4377" s="20"/>
      <c r="G4377" s="20"/>
      <c r="H4377" s="20"/>
      <c r="L4377" s="74"/>
      <c r="M4377" s="75"/>
      <c r="N4377" s="76"/>
      <c r="O4377" s="74"/>
    </row>
    <row r="4378" spans="5:15" x14ac:dyDescent="0.25">
      <c r="E4378" s="19"/>
      <c r="F4378" s="20"/>
      <c r="G4378" s="20"/>
      <c r="H4378" s="20"/>
      <c r="L4378" s="74"/>
      <c r="M4378" s="75"/>
      <c r="N4378" s="76"/>
      <c r="O4378" s="74"/>
    </row>
    <row r="4379" spans="5:15" x14ac:dyDescent="0.25">
      <c r="E4379" s="19"/>
      <c r="F4379" s="20"/>
      <c r="G4379" s="20"/>
      <c r="H4379" s="20"/>
      <c r="L4379" s="74"/>
      <c r="M4379" s="75"/>
      <c r="N4379" s="76"/>
      <c r="O4379" s="74"/>
    </row>
    <row r="4380" spans="5:15" x14ac:dyDescent="0.25">
      <c r="E4380" s="19"/>
      <c r="F4380" s="20"/>
      <c r="G4380" s="20"/>
      <c r="H4380" s="20"/>
      <c r="L4380" s="74"/>
      <c r="M4380" s="75"/>
      <c r="N4380" s="76"/>
      <c r="O4380" s="74"/>
    </row>
    <row r="4381" spans="5:15" x14ac:dyDescent="0.25">
      <c r="E4381" s="19"/>
      <c r="F4381" s="20"/>
      <c r="G4381" s="20"/>
      <c r="H4381" s="20"/>
      <c r="L4381" s="74"/>
      <c r="M4381" s="75"/>
      <c r="N4381" s="76"/>
      <c r="O4381" s="74"/>
    </row>
    <row r="4382" spans="5:15" x14ac:dyDescent="0.25">
      <c r="E4382" s="19"/>
      <c r="F4382" s="20"/>
      <c r="G4382" s="20"/>
      <c r="H4382" s="20"/>
      <c r="L4382" s="74"/>
      <c r="M4382" s="75"/>
      <c r="N4382" s="76"/>
      <c r="O4382" s="74"/>
    </row>
    <row r="4383" spans="5:15" x14ac:dyDescent="0.25">
      <c r="E4383" s="19"/>
      <c r="F4383" s="20"/>
      <c r="G4383" s="20"/>
      <c r="H4383" s="20"/>
      <c r="L4383" s="74"/>
      <c r="M4383" s="75"/>
      <c r="N4383" s="76"/>
      <c r="O4383" s="74"/>
    </row>
    <row r="4384" spans="5:15" x14ac:dyDescent="0.25">
      <c r="E4384" s="19"/>
      <c r="F4384" s="20"/>
      <c r="G4384" s="20"/>
      <c r="H4384" s="20"/>
      <c r="L4384" s="74"/>
      <c r="M4384" s="75"/>
      <c r="N4384" s="76"/>
      <c r="O4384" s="74"/>
    </row>
    <row r="4385" spans="5:15" x14ac:dyDescent="0.25">
      <c r="E4385" s="19"/>
      <c r="F4385" s="20"/>
      <c r="G4385" s="20"/>
      <c r="H4385" s="20"/>
      <c r="L4385" s="74"/>
      <c r="M4385" s="75"/>
      <c r="N4385" s="76"/>
      <c r="O4385" s="74"/>
    </row>
    <row r="4386" spans="5:15" x14ac:dyDescent="0.25">
      <c r="E4386" s="19"/>
      <c r="F4386" s="20"/>
      <c r="G4386" s="20"/>
      <c r="H4386" s="20"/>
      <c r="L4386" s="74"/>
      <c r="M4386" s="75"/>
      <c r="N4386" s="76"/>
      <c r="O4386" s="74"/>
    </row>
    <row r="4387" spans="5:15" x14ac:dyDescent="0.25">
      <c r="E4387" s="19"/>
      <c r="F4387" s="20"/>
      <c r="G4387" s="20"/>
      <c r="H4387" s="20"/>
      <c r="L4387" s="74"/>
      <c r="M4387" s="75"/>
      <c r="N4387" s="76"/>
      <c r="O4387" s="74"/>
    </row>
    <row r="4388" spans="5:15" x14ac:dyDescent="0.25">
      <c r="E4388" s="19"/>
      <c r="F4388" s="20"/>
      <c r="G4388" s="20"/>
      <c r="H4388" s="20"/>
      <c r="L4388" s="74"/>
      <c r="M4388" s="75"/>
      <c r="N4388" s="76"/>
      <c r="O4388" s="74"/>
    </row>
    <row r="4389" spans="5:15" x14ac:dyDescent="0.25">
      <c r="E4389" s="19"/>
      <c r="F4389" s="20"/>
      <c r="G4389" s="20"/>
      <c r="H4389" s="20"/>
      <c r="L4389" s="74"/>
      <c r="M4389" s="75"/>
      <c r="N4389" s="76"/>
      <c r="O4389" s="74"/>
    </row>
    <row r="4390" spans="5:15" x14ac:dyDescent="0.25">
      <c r="E4390" s="19"/>
      <c r="F4390" s="20"/>
      <c r="G4390" s="20"/>
      <c r="H4390" s="20"/>
      <c r="L4390" s="74"/>
      <c r="M4390" s="75"/>
      <c r="N4390" s="76"/>
      <c r="O4390" s="74"/>
    </row>
    <row r="4391" spans="5:15" x14ac:dyDescent="0.25">
      <c r="E4391" s="19"/>
      <c r="F4391" s="20"/>
      <c r="G4391" s="20"/>
      <c r="H4391" s="20"/>
      <c r="L4391" s="74"/>
      <c r="M4391" s="75"/>
      <c r="N4391" s="76"/>
      <c r="O4391" s="74"/>
    </row>
    <row r="4392" spans="5:15" x14ac:dyDescent="0.25">
      <c r="E4392" s="19"/>
      <c r="F4392" s="20"/>
      <c r="G4392" s="20"/>
      <c r="H4392" s="20"/>
      <c r="L4392" s="74"/>
      <c r="M4392" s="75"/>
      <c r="N4392" s="76"/>
      <c r="O4392" s="74"/>
    </row>
    <row r="4393" spans="5:15" x14ac:dyDescent="0.25">
      <c r="E4393" s="19"/>
      <c r="F4393" s="20"/>
      <c r="G4393" s="20"/>
      <c r="H4393" s="20"/>
      <c r="L4393" s="74"/>
      <c r="M4393" s="75"/>
      <c r="N4393" s="76"/>
      <c r="O4393" s="74"/>
    </row>
    <row r="4394" spans="5:15" x14ac:dyDescent="0.25">
      <c r="E4394" s="19"/>
      <c r="F4394" s="20"/>
      <c r="G4394" s="20"/>
      <c r="H4394" s="20"/>
      <c r="L4394" s="74"/>
      <c r="M4394" s="75"/>
      <c r="N4394" s="76"/>
      <c r="O4394" s="74"/>
    </row>
    <row r="4395" spans="5:15" x14ac:dyDescent="0.25">
      <c r="E4395" s="19"/>
      <c r="F4395" s="20"/>
      <c r="G4395" s="20"/>
      <c r="H4395" s="20"/>
      <c r="L4395" s="74"/>
      <c r="M4395" s="75"/>
      <c r="N4395" s="76"/>
      <c r="O4395" s="74"/>
    </row>
    <row r="4396" spans="5:15" x14ac:dyDescent="0.25">
      <c r="E4396" s="19"/>
      <c r="F4396" s="20"/>
      <c r="G4396" s="20"/>
      <c r="H4396" s="20"/>
      <c r="L4396" s="74"/>
      <c r="M4396" s="75"/>
      <c r="N4396" s="76"/>
      <c r="O4396" s="74"/>
    </row>
    <row r="4397" spans="5:15" x14ac:dyDescent="0.25">
      <c r="E4397" s="19"/>
      <c r="F4397" s="20"/>
      <c r="G4397" s="20"/>
      <c r="H4397" s="20"/>
      <c r="L4397" s="74"/>
      <c r="M4397" s="75"/>
      <c r="N4397" s="76"/>
      <c r="O4397" s="74"/>
    </row>
    <row r="4398" spans="5:15" x14ac:dyDescent="0.25">
      <c r="E4398" s="19"/>
      <c r="F4398" s="20"/>
      <c r="G4398" s="20"/>
      <c r="H4398" s="20"/>
      <c r="L4398" s="74"/>
      <c r="M4398" s="75"/>
      <c r="N4398" s="76"/>
      <c r="O4398" s="74"/>
    </row>
    <row r="4399" spans="5:15" x14ac:dyDescent="0.25">
      <c r="E4399" s="19"/>
      <c r="F4399" s="20"/>
      <c r="G4399" s="20"/>
      <c r="H4399" s="20"/>
      <c r="L4399" s="74"/>
      <c r="M4399" s="75"/>
      <c r="N4399" s="76"/>
      <c r="O4399" s="74"/>
    </row>
    <row r="4400" spans="5:15" x14ac:dyDescent="0.25">
      <c r="E4400" s="19"/>
      <c r="F4400" s="20"/>
      <c r="G4400" s="20"/>
      <c r="H4400" s="20"/>
      <c r="L4400" s="74"/>
      <c r="M4400" s="75"/>
      <c r="N4400" s="76"/>
      <c r="O4400" s="74"/>
    </row>
    <row r="4401" spans="5:15" x14ac:dyDescent="0.25">
      <c r="E4401" s="19"/>
      <c r="F4401" s="20"/>
      <c r="G4401" s="20"/>
      <c r="H4401" s="20"/>
      <c r="L4401" s="74"/>
      <c r="M4401" s="75"/>
      <c r="N4401" s="76"/>
      <c r="O4401" s="74"/>
    </row>
    <row r="4402" spans="5:15" x14ac:dyDescent="0.25">
      <c r="E4402" s="19"/>
      <c r="F4402" s="20"/>
      <c r="G4402" s="20"/>
      <c r="H4402" s="20"/>
      <c r="L4402" s="74"/>
      <c r="M4402" s="75"/>
      <c r="N4402" s="76"/>
      <c r="O4402" s="74"/>
    </row>
    <row r="4403" spans="5:15" x14ac:dyDescent="0.25">
      <c r="E4403" s="19"/>
      <c r="F4403" s="20"/>
      <c r="G4403" s="20"/>
      <c r="H4403" s="20"/>
      <c r="L4403" s="74"/>
      <c r="M4403" s="75"/>
      <c r="N4403" s="76"/>
      <c r="O4403" s="74"/>
    </row>
    <row r="4404" spans="5:15" x14ac:dyDescent="0.25">
      <c r="E4404" s="19"/>
      <c r="F4404" s="20"/>
      <c r="G4404" s="20"/>
      <c r="H4404" s="20"/>
      <c r="L4404" s="74"/>
      <c r="M4404" s="75"/>
      <c r="N4404" s="76"/>
      <c r="O4404" s="74"/>
    </row>
    <row r="4405" spans="5:15" x14ac:dyDescent="0.25">
      <c r="E4405" s="19"/>
      <c r="F4405" s="20"/>
      <c r="G4405" s="20"/>
      <c r="H4405" s="20"/>
      <c r="L4405" s="74"/>
      <c r="M4405" s="75"/>
      <c r="N4405" s="76"/>
      <c r="O4405" s="74"/>
    </row>
    <row r="4406" spans="5:15" x14ac:dyDescent="0.25">
      <c r="E4406" s="19"/>
      <c r="F4406" s="20"/>
      <c r="G4406" s="20"/>
      <c r="H4406" s="20"/>
      <c r="L4406" s="74"/>
      <c r="M4406" s="75"/>
      <c r="N4406" s="76"/>
      <c r="O4406" s="74"/>
    </row>
    <row r="4407" spans="5:15" x14ac:dyDescent="0.25">
      <c r="E4407" s="19"/>
      <c r="F4407" s="20"/>
      <c r="G4407" s="20"/>
      <c r="H4407" s="20"/>
      <c r="L4407" s="74"/>
      <c r="M4407" s="75"/>
      <c r="N4407" s="76"/>
      <c r="O4407" s="74"/>
    </row>
    <row r="4408" spans="5:15" x14ac:dyDescent="0.25">
      <c r="E4408" s="19"/>
      <c r="F4408" s="20"/>
      <c r="G4408" s="20"/>
      <c r="H4408" s="20"/>
      <c r="L4408" s="74"/>
      <c r="M4408" s="75"/>
      <c r="N4408" s="76"/>
      <c r="O4408" s="74"/>
    </row>
    <row r="4409" spans="5:15" x14ac:dyDescent="0.25">
      <c r="E4409" s="19"/>
      <c r="F4409" s="20"/>
      <c r="G4409" s="20"/>
      <c r="H4409" s="20"/>
      <c r="L4409" s="74"/>
      <c r="M4409" s="75"/>
      <c r="N4409" s="76"/>
      <c r="O4409" s="74"/>
    </row>
    <row r="4410" spans="5:15" x14ac:dyDescent="0.25">
      <c r="E4410" s="19"/>
      <c r="F4410" s="20"/>
      <c r="G4410" s="20"/>
      <c r="H4410" s="20"/>
      <c r="L4410" s="74"/>
      <c r="M4410" s="75"/>
      <c r="N4410" s="76"/>
      <c r="O4410" s="74"/>
    </row>
    <row r="4411" spans="5:15" x14ac:dyDescent="0.25">
      <c r="E4411" s="19"/>
      <c r="F4411" s="20"/>
      <c r="G4411" s="20"/>
      <c r="H4411" s="20"/>
      <c r="L4411" s="74"/>
      <c r="M4411" s="75"/>
      <c r="N4411" s="76"/>
      <c r="O4411" s="74"/>
    </row>
    <row r="4412" spans="5:15" x14ac:dyDescent="0.25">
      <c r="E4412" s="19"/>
      <c r="F4412" s="20"/>
      <c r="G4412" s="20"/>
      <c r="H4412" s="20"/>
      <c r="L4412" s="74"/>
      <c r="M4412" s="75"/>
      <c r="N4412" s="76"/>
      <c r="O4412" s="74"/>
    </row>
    <row r="4413" spans="5:15" x14ac:dyDescent="0.25">
      <c r="E4413" s="19"/>
      <c r="F4413" s="20"/>
      <c r="G4413" s="20"/>
      <c r="H4413" s="20"/>
      <c r="L4413" s="74"/>
      <c r="M4413" s="75"/>
      <c r="N4413" s="76"/>
      <c r="O4413" s="74"/>
    </row>
    <row r="4414" spans="5:15" x14ac:dyDescent="0.25">
      <c r="E4414" s="19"/>
      <c r="F4414" s="20"/>
      <c r="G4414" s="20"/>
      <c r="H4414" s="20"/>
      <c r="L4414" s="74"/>
      <c r="M4414" s="75"/>
      <c r="N4414" s="76"/>
      <c r="O4414" s="74"/>
    </row>
    <row r="4415" spans="5:15" x14ac:dyDescent="0.25">
      <c r="E4415" s="19"/>
      <c r="F4415" s="20"/>
      <c r="G4415" s="20"/>
      <c r="H4415" s="20"/>
      <c r="L4415" s="74"/>
      <c r="M4415" s="75"/>
      <c r="N4415" s="76"/>
      <c r="O4415" s="74"/>
    </row>
    <row r="4416" spans="5:15" x14ac:dyDescent="0.25">
      <c r="E4416" s="19"/>
      <c r="F4416" s="20"/>
      <c r="G4416" s="20"/>
      <c r="H4416" s="20"/>
      <c r="L4416" s="74"/>
      <c r="M4416" s="75"/>
      <c r="N4416" s="76"/>
      <c r="O4416" s="74"/>
    </row>
    <row r="4417" spans="5:15" x14ac:dyDescent="0.25">
      <c r="E4417" s="19"/>
      <c r="F4417" s="20"/>
      <c r="G4417" s="20"/>
      <c r="H4417" s="20"/>
      <c r="L4417" s="74"/>
      <c r="M4417" s="75"/>
      <c r="N4417" s="76"/>
      <c r="O4417" s="74"/>
    </row>
    <row r="4418" spans="5:15" x14ac:dyDescent="0.25">
      <c r="E4418" s="19"/>
      <c r="F4418" s="20"/>
      <c r="G4418" s="20"/>
      <c r="H4418" s="20"/>
      <c r="L4418" s="74"/>
      <c r="M4418" s="75"/>
      <c r="N4418" s="76"/>
      <c r="O4418" s="74"/>
    </row>
    <row r="4419" spans="5:15" x14ac:dyDescent="0.25">
      <c r="E4419" s="19"/>
      <c r="F4419" s="20"/>
      <c r="G4419" s="20"/>
      <c r="H4419" s="20"/>
      <c r="L4419" s="74"/>
      <c r="M4419" s="75"/>
      <c r="N4419" s="76"/>
      <c r="O4419" s="74"/>
    </row>
    <row r="4420" spans="5:15" x14ac:dyDescent="0.25">
      <c r="E4420" s="19"/>
      <c r="F4420" s="20"/>
      <c r="G4420" s="20"/>
      <c r="H4420" s="20"/>
      <c r="L4420" s="74"/>
      <c r="M4420" s="75"/>
      <c r="N4420" s="76"/>
      <c r="O4420" s="74"/>
    </row>
    <row r="4421" spans="5:15" x14ac:dyDescent="0.25">
      <c r="E4421" s="19"/>
      <c r="F4421" s="20"/>
      <c r="G4421" s="20"/>
      <c r="H4421" s="20"/>
      <c r="L4421" s="74"/>
      <c r="M4421" s="75"/>
      <c r="N4421" s="76"/>
      <c r="O4421" s="74"/>
    </row>
    <row r="4422" spans="5:15" x14ac:dyDescent="0.25">
      <c r="E4422" s="19"/>
      <c r="F4422" s="20"/>
      <c r="G4422" s="20"/>
      <c r="H4422" s="20"/>
      <c r="L4422" s="74"/>
      <c r="M4422" s="75"/>
      <c r="N4422" s="76"/>
      <c r="O4422" s="74"/>
    </row>
    <row r="4423" spans="5:15" x14ac:dyDescent="0.25">
      <c r="E4423" s="19"/>
      <c r="F4423" s="20"/>
      <c r="G4423" s="20"/>
      <c r="H4423" s="20"/>
      <c r="L4423" s="74"/>
      <c r="M4423" s="75"/>
      <c r="N4423" s="76"/>
      <c r="O4423" s="74"/>
    </row>
    <row r="4424" spans="5:15" x14ac:dyDescent="0.25">
      <c r="E4424" s="19"/>
      <c r="F4424" s="20"/>
      <c r="G4424" s="20"/>
      <c r="H4424" s="20"/>
      <c r="L4424" s="74"/>
      <c r="M4424" s="75"/>
      <c r="N4424" s="76"/>
      <c r="O4424" s="74"/>
    </row>
    <row r="4425" spans="5:15" x14ac:dyDescent="0.25">
      <c r="E4425" s="19"/>
      <c r="F4425" s="20"/>
      <c r="G4425" s="20"/>
      <c r="H4425" s="20"/>
      <c r="L4425" s="74"/>
      <c r="M4425" s="75"/>
      <c r="N4425" s="76"/>
      <c r="O4425" s="74"/>
    </row>
    <row r="4426" spans="5:15" x14ac:dyDescent="0.25">
      <c r="E4426" s="19"/>
      <c r="F4426" s="20"/>
      <c r="G4426" s="20"/>
      <c r="H4426" s="20"/>
      <c r="L4426" s="74"/>
      <c r="M4426" s="75"/>
      <c r="N4426" s="76"/>
      <c r="O4426" s="74"/>
    </row>
    <row r="4427" spans="5:15" x14ac:dyDescent="0.25">
      <c r="E4427" s="19"/>
      <c r="F4427" s="20"/>
      <c r="G4427" s="20"/>
      <c r="H4427" s="20"/>
      <c r="L4427" s="74"/>
      <c r="M4427" s="75"/>
      <c r="N4427" s="76"/>
      <c r="O4427" s="74"/>
    </row>
    <row r="4428" spans="5:15" x14ac:dyDescent="0.25">
      <c r="E4428" s="19"/>
      <c r="F4428" s="20"/>
      <c r="G4428" s="20"/>
      <c r="H4428" s="20"/>
      <c r="L4428" s="74"/>
      <c r="M4428" s="75"/>
      <c r="N4428" s="76"/>
      <c r="O4428" s="74"/>
    </row>
    <row r="4429" spans="5:15" x14ac:dyDescent="0.25">
      <c r="E4429" s="19"/>
      <c r="F4429" s="20"/>
      <c r="G4429" s="20"/>
      <c r="H4429" s="20"/>
      <c r="L4429" s="74"/>
      <c r="M4429" s="75"/>
      <c r="N4429" s="76"/>
      <c r="O4429" s="74"/>
    </row>
    <row r="4430" spans="5:15" x14ac:dyDescent="0.25">
      <c r="E4430" s="19"/>
      <c r="F4430" s="20"/>
      <c r="G4430" s="20"/>
      <c r="H4430" s="20"/>
      <c r="L4430" s="74"/>
      <c r="M4430" s="75"/>
      <c r="N4430" s="76"/>
      <c r="O4430" s="74"/>
    </row>
    <row r="4431" spans="5:15" x14ac:dyDescent="0.25">
      <c r="E4431" s="19"/>
      <c r="F4431" s="20"/>
      <c r="G4431" s="20"/>
      <c r="H4431" s="20"/>
      <c r="L4431" s="74"/>
      <c r="M4431" s="75"/>
      <c r="N4431" s="76"/>
      <c r="O4431" s="74"/>
    </row>
    <row r="4432" spans="5:15" x14ac:dyDescent="0.25">
      <c r="E4432" s="19"/>
      <c r="F4432" s="20"/>
      <c r="G4432" s="20"/>
      <c r="H4432" s="20"/>
      <c r="L4432" s="74"/>
      <c r="M4432" s="75"/>
      <c r="N4432" s="76"/>
      <c r="O4432" s="74"/>
    </row>
    <row r="4433" spans="5:15" x14ac:dyDescent="0.25">
      <c r="E4433" s="19"/>
      <c r="F4433" s="20"/>
      <c r="G4433" s="20"/>
      <c r="H4433" s="20"/>
      <c r="L4433" s="74"/>
      <c r="M4433" s="75"/>
      <c r="N4433" s="76"/>
      <c r="O4433" s="74"/>
    </row>
    <row r="4434" spans="5:15" x14ac:dyDescent="0.25">
      <c r="E4434" s="19"/>
      <c r="F4434" s="20"/>
      <c r="G4434" s="20"/>
      <c r="H4434" s="20"/>
      <c r="L4434" s="74"/>
      <c r="M4434" s="75"/>
      <c r="N4434" s="76"/>
      <c r="O4434" s="74"/>
    </row>
    <row r="4435" spans="5:15" x14ac:dyDescent="0.25">
      <c r="E4435" s="19"/>
      <c r="F4435" s="20"/>
      <c r="G4435" s="20"/>
      <c r="H4435" s="20"/>
      <c r="L4435" s="74"/>
      <c r="M4435" s="75"/>
      <c r="N4435" s="76"/>
      <c r="O4435" s="74"/>
    </row>
    <row r="4436" spans="5:15" x14ac:dyDescent="0.25">
      <c r="E4436" s="19"/>
      <c r="F4436" s="20"/>
      <c r="G4436" s="20"/>
      <c r="H4436" s="20"/>
      <c r="L4436" s="74"/>
      <c r="M4436" s="75"/>
      <c r="N4436" s="76"/>
      <c r="O4436" s="74"/>
    </row>
    <row r="4437" spans="5:15" x14ac:dyDescent="0.25">
      <c r="E4437" s="19"/>
      <c r="F4437" s="20"/>
      <c r="G4437" s="20"/>
      <c r="H4437" s="20"/>
      <c r="L4437" s="74"/>
      <c r="M4437" s="75"/>
      <c r="N4437" s="76"/>
      <c r="O4437" s="74"/>
    </row>
    <row r="4438" spans="5:15" x14ac:dyDescent="0.25">
      <c r="E4438" s="19"/>
      <c r="F4438" s="20"/>
      <c r="G4438" s="20"/>
      <c r="H4438" s="20"/>
      <c r="L4438" s="74"/>
      <c r="M4438" s="75"/>
      <c r="N4438" s="76"/>
      <c r="O4438" s="74"/>
    </row>
    <row r="4439" spans="5:15" x14ac:dyDescent="0.25">
      <c r="E4439" s="19"/>
      <c r="F4439" s="20"/>
      <c r="G4439" s="20"/>
      <c r="H4439" s="20"/>
      <c r="L4439" s="74"/>
      <c r="M4439" s="75"/>
      <c r="N4439" s="76"/>
      <c r="O4439" s="74"/>
    </row>
    <row r="4440" spans="5:15" x14ac:dyDescent="0.25">
      <c r="E4440" s="19"/>
      <c r="F4440" s="20"/>
      <c r="G4440" s="20"/>
      <c r="H4440" s="20"/>
      <c r="L4440" s="74"/>
      <c r="M4440" s="75"/>
      <c r="N4440" s="76"/>
      <c r="O4440" s="74"/>
    </row>
    <row r="4441" spans="5:15" x14ac:dyDescent="0.25">
      <c r="E4441" s="19"/>
      <c r="F4441" s="20"/>
      <c r="G4441" s="20"/>
      <c r="H4441" s="20"/>
      <c r="L4441" s="74"/>
      <c r="M4441" s="75"/>
      <c r="N4441" s="76"/>
      <c r="O4441" s="74"/>
    </row>
    <row r="4442" spans="5:15" x14ac:dyDescent="0.25">
      <c r="E4442" s="19"/>
      <c r="F4442" s="20"/>
      <c r="G4442" s="20"/>
      <c r="H4442" s="20"/>
      <c r="L4442" s="74"/>
      <c r="M4442" s="75"/>
      <c r="N4442" s="76"/>
      <c r="O4442" s="74"/>
    </row>
    <row r="4443" spans="5:15" x14ac:dyDescent="0.25">
      <c r="E4443" s="19"/>
      <c r="F4443" s="20"/>
      <c r="G4443" s="20"/>
      <c r="H4443" s="20"/>
      <c r="L4443" s="74"/>
      <c r="M4443" s="75"/>
      <c r="N4443" s="76"/>
      <c r="O4443" s="74"/>
    </row>
    <row r="4444" spans="5:15" x14ac:dyDescent="0.25">
      <c r="E4444" s="19"/>
      <c r="F4444" s="20"/>
      <c r="G4444" s="20"/>
      <c r="H4444" s="20"/>
      <c r="L4444" s="74"/>
      <c r="M4444" s="75"/>
      <c r="N4444" s="76"/>
      <c r="O4444" s="74"/>
    </row>
    <row r="4445" spans="5:15" x14ac:dyDescent="0.25">
      <c r="E4445" s="19"/>
      <c r="F4445" s="20"/>
      <c r="G4445" s="20"/>
      <c r="H4445" s="20"/>
      <c r="L4445" s="74"/>
      <c r="M4445" s="75"/>
      <c r="N4445" s="76"/>
      <c r="O4445" s="74"/>
    </row>
    <row r="4446" spans="5:15" x14ac:dyDescent="0.25">
      <c r="E4446" s="19"/>
      <c r="F4446" s="20"/>
      <c r="G4446" s="20"/>
      <c r="H4446" s="20"/>
      <c r="L4446" s="74"/>
      <c r="M4446" s="75"/>
      <c r="N4446" s="76"/>
      <c r="O4446" s="74"/>
    </row>
    <row r="4447" spans="5:15" x14ac:dyDescent="0.25">
      <c r="E4447" s="19"/>
      <c r="F4447" s="20"/>
      <c r="G4447" s="20"/>
      <c r="H4447" s="20"/>
      <c r="L4447" s="74"/>
      <c r="M4447" s="75"/>
      <c r="N4447" s="76"/>
      <c r="O4447" s="74"/>
    </row>
    <row r="4448" spans="5:15" x14ac:dyDescent="0.25">
      <c r="E4448" s="19"/>
      <c r="F4448" s="20"/>
      <c r="G4448" s="20"/>
      <c r="H4448" s="20"/>
      <c r="L4448" s="74"/>
      <c r="M4448" s="75"/>
      <c r="N4448" s="76"/>
      <c r="O4448" s="74"/>
    </row>
    <row r="4449" spans="5:15" x14ac:dyDescent="0.25">
      <c r="E4449" s="19"/>
      <c r="F4449" s="20"/>
      <c r="G4449" s="20"/>
      <c r="H4449" s="20"/>
      <c r="L4449" s="74"/>
      <c r="M4449" s="75"/>
      <c r="N4449" s="76"/>
      <c r="O4449" s="74"/>
    </row>
    <row r="4450" spans="5:15" x14ac:dyDescent="0.25">
      <c r="E4450" s="19"/>
      <c r="F4450" s="20"/>
      <c r="G4450" s="20"/>
      <c r="H4450" s="20"/>
      <c r="L4450" s="74"/>
      <c r="M4450" s="75"/>
      <c r="N4450" s="76"/>
      <c r="O4450" s="74"/>
    </row>
    <row r="4451" spans="5:15" x14ac:dyDescent="0.25">
      <c r="E4451" s="19"/>
      <c r="F4451" s="20"/>
      <c r="G4451" s="20"/>
      <c r="H4451" s="20"/>
      <c r="L4451" s="74"/>
      <c r="M4451" s="75"/>
      <c r="N4451" s="76"/>
      <c r="O4451" s="74"/>
    </row>
    <row r="4452" spans="5:15" x14ac:dyDescent="0.25">
      <c r="E4452" s="19"/>
      <c r="F4452" s="20"/>
      <c r="G4452" s="20"/>
      <c r="H4452" s="20"/>
      <c r="L4452" s="74"/>
      <c r="M4452" s="75"/>
      <c r="N4452" s="76"/>
      <c r="O4452" s="74"/>
    </row>
    <row r="4453" spans="5:15" x14ac:dyDescent="0.25">
      <c r="E4453" s="19"/>
      <c r="F4453" s="20"/>
      <c r="G4453" s="20"/>
      <c r="H4453" s="20"/>
      <c r="L4453" s="74"/>
      <c r="M4453" s="75"/>
      <c r="N4453" s="76"/>
      <c r="O4453" s="74"/>
    </row>
    <row r="4454" spans="5:15" x14ac:dyDescent="0.25">
      <c r="E4454" s="19"/>
      <c r="F4454" s="20"/>
      <c r="G4454" s="20"/>
      <c r="H4454" s="20"/>
      <c r="L4454" s="74"/>
      <c r="M4454" s="75"/>
      <c r="N4454" s="76"/>
      <c r="O4454" s="74"/>
    </row>
    <row r="4455" spans="5:15" x14ac:dyDescent="0.25">
      <c r="E4455" s="19"/>
      <c r="F4455" s="20"/>
      <c r="G4455" s="20"/>
      <c r="H4455" s="20"/>
      <c r="L4455" s="74"/>
      <c r="M4455" s="75"/>
      <c r="N4455" s="76"/>
      <c r="O4455" s="74"/>
    </row>
    <row r="4456" spans="5:15" x14ac:dyDescent="0.25">
      <c r="E4456" s="19"/>
      <c r="F4456" s="20"/>
      <c r="G4456" s="20"/>
      <c r="H4456" s="20"/>
      <c r="L4456" s="74"/>
      <c r="M4456" s="75"/>
      <c r="N4456" s="76"/>
      <c r="O4456" s="74"/>
    </row>
    <row r="4457" spans="5:15" x14ac:dyDescent="0.25">
      <c r="E4457" s="19"/>
      <c r="F4457" s="20"/>
      <c r="G4457" s="20"/>
      <c r="H4457" s="20"/>
      <c r="L4457" s="74"/>
      <c r="M4457" s="75"/>
      <c r="N4457" s="76"/>
      <c r="O4457" s="74"/>
    </row>
    <row r="4458" spans="5:15" x14ac:dyDescent="0.25">
      <c r="E4458" s="19"/>
      <c r="F4458" s="20"/>
      <c r="G4458" s="20"/>
      <c r="H4458" s="20"/>
      <c r="L4458" s="74"/>
      <c r="M4458" s="75"/>
      <c r="N4458" s="76"/>
      <c r="O4458" s="74"/>
    </row>
    <row r="4459" spans="5:15" x14ac:dyDescent="0.25">
      <c r="E4459" s="19"/>
      <c r="F4459" s="20"/>
      <c r="G4459" s="20"/>
      <c r="H4459" s="20"/>
      <c r="L4459" s="74"/>
      <c r="M4459" s="75"/>
      <c r="N4459" s="76"/>
      <c r="O4459" s="74"/>
    </row>
    <row r="4460" spans="5:15" x14ac:dyDescent="0.25">
      <c r="E4460" s="19"/>
      <c r="F4460" s="20"/>
      <c r="G4460" s="20"/>
      <c r="H4460" s="20"/>
      <c r="L4460" s="74"/>
      <c r="M4460" s="75"/>
      <c r="N4460" s="76"/>
      <c r="O4460" s="74"/>
    </row>
    <row r="4461" spans="5:15" x14ac:dyDescent="0.25">
      <c r="E4461" s="19"/>
      <c r="F4461" s="20"/>
      <c r="G4461" s="20"/>
      <c r="H4461" s="20"/>
      <c r="L4461" s="74"/>
      <c r="M4461" s="75"/>
      <c r="N4461" s="76"/>
      <c r="O4461" s="74"/>
    </row>
    <row r="4462" spans="5:15" x14ac:dyDescent="0.25">
      <c r="E4462" s="19"/>
      <c r="F4462" s="20"/>
      <c r="G4462" s="20"/>
      <c r="H4462" s="20"/>
      <c r="L4462" s="74"/>
      <c r="M4462" s="75"/>
      <c r="N4462" s="76"/>
      <c r="O4462" s="74"/>
    </row>
    <row r="4463" spans="5:15" x14ac:dyDescent="0.25">
      <c r="E4463" s="19"/>
      <c r="F4463" s="20"/>
      <c r="G4463" s="20"/>
      <c r="H4463" s="20"/>
      <c r="L4463" s="74"/>
      <c r="M4463" s="75"/>
      <c r="N4463" s="76"/>
      <c r="O4463" s="74"/>
    </row>
    <row r="4464" spans="5:15" x14ac:dyDescent="0.25">
      <c r="E4464" s="19"/>
      <c r="F4464" s="20"/>
      <c r="G4464" s="20"/>
      <c r="H4464" s="20"/>
      <c r="L4464" s="74"/>
      <c r="M4464" s="75"/>
      <c r="N4464" s="76"/>
      <c r="O4464" s="74"/>
    </row>
    <row r="4465" spans="5:15" x14ac:dyDescent="0.25">
      <c r="E4465" s="19"/>
      <c r="F4465" s="20"/>
      <c r="G4465" s="20"/>
      <c r="H4465" s="20"/>
      <c r="L4465" s="74"/>
      <c r="M4465" s="75"/>
      <c r="N4465" s="76"/>
      <c r="O4465" s="74"/>
    </row>
    <row r="4466" spans="5:15" x14ac:dyDescent="0.25">
      <c r="E4466" s="19"/>
      <c r="F4466" s="20"/>
      <c r="G4466" s="20"/>
      <c r="H4466" s="20"/>
      <c r="L4466" s="74"/>
      <c r="M4466" s="75"/>
      <c r="N4466" s="76"/>
      <c r="O4466" s="74"/>
    </row>
    <row r="4467" spans="5:15" x14ac:dyDescent="0.25">
      <c r="E4467" s="19"/>
      <c r="F4467" s="20"/>
      <c r="G4467" s="20"/>
      <c r="H4467" s="20"/>
      <c r="L4467" s="74"/>
      <c r="M4467" s="75"/>
      <c r="N4467" s="76"/>
      <c r="O4467" s="74"/>
    </row>
    <row r="4468" spans="5:15" x14ac:dyDescent="0.25">
      <c r="E4468" s="19"/>
      <c r="F4468" s="20"/>
      <c r="G4468" s="20"/>
      <c r="H4468" s="20"/>
      <c r="L4468" s="74"/>
      <c r="M4468" s="75"/>
      <c r="N4468" s="76"/>
      <c r="O4468" s="74"/>
    </row>
    <row r="4469" spans="5:15" x14ac:dyDescent="0.25">
      <c r="E4469" s="19"/>
      <c r="F4469" s="20"/>
      <c r="G4469" s="20"/>
      <c r="H4469" s="20"/>
      <c r="L4469" s="74"/>
      <c r="M4469" s="75"/>
      <c r="N4469" s="76"/>
      <c r="O4469" s="74"/>
    </row>
    <row r="4470" spans="5:15" x14ac:dyDescent="0.25">
      <c r="E4470" s="19"/>
      <c r="F4470" s="20"/>
      <c r="G4470" s="20"/>
      <c r="H4470" s="20"/>
      <c r="L4470" s="74"/>
      <c r="M4470" s="75"/>
      <c r="N4470" s="76"/>
      <c r="O4470" s="74"/>
    </row>
    <row r="4471" spans="5:15" x14ac:dyDescent="0.25">
      <c r="E4471" s="19"/>
      <c r="F4471" s="20"/>
      <c r="G4471" s="20"/>
      <c r="H4471" s="20"/>
      <c r="L4471" s="74"/>
      <c r="M4471" s="75"/>
      <c r="N4471" s="76"/>
      <c r="O4471" s="74"/>
    </row>
    <row r="4472" spans="5:15" x14ac:dyDescent="0.25">
      <c r="E4472" s="19"/>
      <c r="F4472" s="20"/>
      <c r="G4472" s="20"/>
      <c r="H4472" s="20"/>
      <c r="L4472" s="74"/>
      <c r="M4472" s="75"/>
      <c r="N4472" s="76"/>
      <c r="O4472" s="74"/>
    </row>
    <row r="4473" spans="5:15" x14ac:dyDescent="0.25">
      <c r="E4473" s="19"/>
      <c r="F4473" s="20"/>
      <c r="G4473" s="20"/>
      <c r="H4473" s="20"/>
      <c r="L4473" s="74"/>
      <c r="M4473" s="75"/>
      <c r="N4473" s="76"/>
      <c r="O4473" s="74"/>
    </row>
    <row r="4474" spans="5:15" x14ac:dyDescent="0.25">
      <c r="E4474" s="19"/>
      <c r="F4474" s="20"/>
      <c r="G4474" s="20"/>
      <c r="H4474" s="20"/>
      <c r="L4474" s="74"/>
      <c r="M4474" s="75"/>
      <c r="N4474" s="76"/>
      <c r="O4474" s="74"/>
    </row>
    <row r="4475" spans="5:15" x14ac:dyDescent="0.25">
      <c r="E4475" s="19"/>
      <c r="F4475" s="20"/>
      <c r="G4475" s="20"/>
      <c r="H4475" s="20"/>
      <c r="L4475" s="74"/>
      <c r="M4475" s="75"/>
      <c r="N4475" s="76"/>
      <c r="O4475" s="74"/>
    </row>
    <row r="4476" spans="5:15" x14ac:dyDescent="0.25">
      <c r="E4476" s="19"/>
      <c r="F4476" s="20"/>
      <c r="G4476" s="20"/>
      <c r="H4476" s="20"/>
      <c r="L4476" s="74"/>
      <c r="M4476" s="75"/>
      <c r="N4476" s="76"/>
      <c r="O4476" s="74"/>
    </row>
    <row r="4477" spans="5:15" x14ac:dyDescent="0.25">
      <c r="E4477" s="19"/>
      <c r="F4477" s="20"/>
      <c r="G4477" s="20"/>
      <c r="H4477" s="20"/>
      <c r="L4477" s="74"/>
      <c r="M4477" s="75"/>
      <c r="N4477" s="76"/>
      <c r="O4477" s="74"/>
    </row>
    <row r="4478" spans="5:15" x14ac:dyDescent="0.25">
      <c r="E4478" s="19"/>
      <c r="F4478" s="20"/>
      <c r="G4478" s="20"/>
      <c r="H4478" s="20"/>
      <c r="L4478" s="74"/>
      <c r="M4478" s="75"/>
      <c r="N4478" s="76"/>
      <c r="O4478" s="74"/>
    </row>
    <row r="4479" spans="5:15" x14ac:dyDescent="0.25">
      <c r="E4479" s="19"/>
      <c r="F4479" s="20"/>
      <c r="G4479" s="20"/>
      <c r="H4479" s="20"/>
      <c r="L4479" s="74"/>
      <c r="M4479" s="75"/>
      <c r="N4479" s="76"/>
      <c r="O4479" s="74"/>
    </row>
    <row r="4480" spans="5:15" x14ac:dyDescent="0.25">
      <c r="E4480" s="19"/>
      <c r="F4480" s="20"/>
      <c r="G4480" s="20"/>
      <c r="H4480" s="20"/>
      <c r="L4480" s="74"/>
      <c r="M4480" s="75"/>
      <c r="N4480" s="76"/>
      <c r="O4480" s="74"/>
    </row>
    <row r="4481" spans="5:15" x14ac:dyDescent="0.25">
      <c r="E4481" s="19"/>
      <c r="F4481" s="20"/>
      <c r="G4481" s="20"/>
      <c r="H4481" s="20"/>
      <c r="L4481" s="74"/>
      <c r="M4481" s="75"/>
      <c r="N4481" s="76"/>
      <c r="O4481" s="74"/>
    </row>
    <row r="4482" spans="5:15" x14ac:dyDescent="0.25">
      <c r="E4482" s="19"/>
      <c r="F4482" s="20"/>
      <c r="G4482" s="20"/>
      <c r="H4482" s="20"/>
      <c r="L4482" s="74"/>
      <c r="M4482" s="75"/>
      <c r="N4482" s="76"/>
      <c r="O4482" s="74"/>
    </row>
    <row r="4483" spans="5:15" x14ac:dyDescent="0.25">
      <c r="E4483" s="19"/>
      <c r="F4483" s="20"/>
      <c r="G4483" s="20"/>
      <c r="H4483" s="20"/>
      <c r="L4483" s="74"/>
      <c r="M4483" s="75"/>
      <c r="N4483" s="76"/>
      <c r="O4483" s="74"/>
    </row>
    <row r="4484" spans="5:15" x14ac:dyDescent="0.25">
      <c r="E4484" s="19"/>
      <c r="F4484" s="20"/>
      <c r="G4484" s="20"/>
      <c r="H4484" s="20"/>
      <c r="L4484" s="74"/>
      <c r="M4484" s="75"/>
      <c r="N4484" s="76"/>
      <c r="O4484" s="74"/>
    </row>
    <row r="4485" spans="5:15" x14ac:dyDescent="0.25">
      <c r="E4485" s="19"/>
      <c r="F4485" s="20"/>
      <c r="G4485" s="20"/>
      <c r="H4485" s="20"/>
      <c r="L4485" s="74"/>
      <c r="M4485" s="75"/>
      <c r="N4485" s="76"/>
      <c r="O4485" s="74"/>
    </row>
    <row r="4486" spans="5:15" x14ac:dyDescent="0.25">
      <c r="E4486" s="19"/>
      <c r="F4486" s="20"/>
      <c r="G4486" s="20"/>
      <c r="H4486" s="20"/>
      <c r="L4486" s="74"/>
      <c r="M4486" s="75"/>
      <c r="N4486" s="76"/>
      <c r="O4486" s="74"/>
    </row>
    <row r="4487" spans="5:15" x14ac:dyDescent="0.25">
      <c r="E4487" s="19"/>
      <c r="F4487" s="20"/>
      <c r="G4487" s="20"/>
      <c r="H4487" s="20"/>
      <c r="L4487" s="74"/>
      <c r="M4487" s="75"/>
      <c r="N4487" s="76"/>
      <c r="O4487" s="74"/>
    </row>
    <row r="4488" spans="5:15" x14ac:dyDescent="0.25">
      <c r="E4488" s="19"/>
      <c r="F4488" s="20"/>
      <c r="G4488" s="20"/>
      <c r="H4488" s="20"/>
      <c r="L4488" s="74"/>
      <c r="M4488" s="75"/>
      <c r="N4488" s="76"/>
      <c r="O4488" s="74"/>
    </row>
    <row r="4489" spans="5:15" x14ac:dyDescent="0.25">
      <c r="E4489" s="19"/>
      <c r="F4489" s="20"/>
      <c r="G4489" s="20"/>
      <c r="H4489" s="20"/>
      <c r="L4489" s="74"/>
      <c r="M4489" s="75"/>
      <c r="N4489" s="76"/>
      <c r="O4489" s="74"/>
    </row>
    <row r="4490" spans="5:15" x14ac:dyDescent="0.25">
      <c r="E4490" s="19"/>
      <c r="F4490" s="20"/>
      <c r="G4490" s="20"/>
      <c r="H4490" s="20"/>
      <c r="L4490" s="74"/>
      <c r="M4490" s="75"/>
      <c r="N4490" s="76"/>
      <c r="O4490" s="74"/>
    </row>
    <row r="4491" spans="5:15" x14ac:dyDescent="0.25">
      <c r="E4491" s="19"/>
      <c r="F4491" s="20"/>
      <c r="G4491" s="20"/>
      <c r="H4491" s="20"/>
      <c r="L4491" s="74"/>
      <c r="M4491" s="75"/>
      <c r="N4491" s="76"/>
      <c r="O4491" s="74"/>
    </row>
    <row r="4492" spans="5:15" x14ac:dyDescent="0.25">
      <c r="E4492" s="19"/>
      <c r="F4492" s="20"/>
      <c r="G4492" s="20"/>
      <c r="H4492" s="20"/>
      <c r="L4492" s="74"/>
      <c r="M4492" s="75"/>
      <c r="N4492" s="76"/>
      <c r="O4492" s="74"/>
    </row>
    <row r="4493" spans="5:15" x14ac:dyDescent="0.25">
      <c r="E4493" s="19"/>
      <c r="F4493" s="20"/>
      <c r="G4493" s="20"/>
      <c r="H4493" s="20"/>
      <c r="L4493" s="74"/>
      <c r="M4493" s="75"/>
      <c r="N4493" s="76"/>
      <c r="O4493" s="74"/>
    </row>
    <row r="4494" spans="5:15" x14ac:dyDescent="0.25">
      <c r="E4494" s="19"/>
      <c r="F4494" s="20"/>
      <c r="G4494" s="20"/>
      <c r="H4494" s="20"/>
      <c r="L4494" s="74"/>
      <c r="M4494" s="75"/>
      <c r="N4494" s="76"/>
      <c r="O4494" s="74"/>
    </row>
    <row r="4495" spans="5:15" x14ac:dyDescent="0.25">
      <c r="E4495" s="19"/>
      <c r="F4495" s="20"/>
      <c r="G4495" s="20"/>
      <c r="H4495" s="20"/>
      <c r="L4495" s="74"/>
      <c r="M4495" s="75"/>
      <c r="N4495" s="76"/>
      <c r="O4495" s="74"/>
    </row>
    <row r="4496" spans="5:15" x14ac:dyDescent="0.25">
      <c r="E4496" s="19"/>
      <c r="F4496" s="20"/>
      <c r="G4496" s="20"/>
      <c r="H4496" s="20"/>
      <c r="L4496" s="74"/>
      <c r="M4496" s="75"/>
      <c r="N4496" s="76"/>
      <c r="O4496" s="74"/>
    </row>
    <row r="4497" spans="5:15" x14ac:dyDescent="0.25">
      <c r="E4497" s="19"/>
      <c r="F4497" s="20"/>
      <c r="G4497" s="20"/>
      <c r="H4497" s="20"/>
      <c r="L4497" s="74"/>
      <c r="M4497" s="75"/>
      <c r="N4497" s="76"/>
      <c r="O4497" s="74"/>
    </row>
    <row r="4498" spans="5:15" x14ac:dyDescent="0.25">
      <c r="E4498" s="19"/>
      <c r="F4498" s="20"/>
      <c r="G4498" s="20"/>
      <c r="H4498" s="20"/>
      <c r="L4498" s="74"/>
      <c r="M4498" s="75"/>
      <c r="N4498" s="76"/>
      <c r="O4498" s="74"/>
    </row>
    <row r="4499" spans="5:15" x14ac:dyDescent="0.25">
      <c r="E4499" s="19"/>
      <c r="F4499" s="20"/>
      <c r="G4499" s="20"/>
      <c r="H4499" s="20"/>
      <c r="L4499" s="74"/>
      <c r="M4499" s="75"/>
      <c r="N4499" s="76"/>
      <c r="O4499" s="74"/>
    </row>
    <row r="4500" spans="5:15" x14ac:dyDescent="0.25">
      <c r="E4500" s="19"/>
      <c r="F4500" s="20"/>
      <c r="G4500" s="20"/>
      <c r="H4500" s="20"/>
      <c r="L4500" s="74"/>
      <c r="M4500" s="75"/>
      <c r="N4500" s="76"/>
      <c r="O4500" s="74"/>
    </row>
    <row r="4501" spans="5:15" x14ac:dyDescent="0.25">
      <c r="E4501" s="19"/>
      <c r="F4501" s="20"/>
      <c r="G4501" s="20"/>
      <c r="H4501" s="20"/>
      <c r="L4501" s="74"/>
      <c r="M4501" s="75"/>
      <c r="N4501" s="76"/>
      <c r="O4501" s="74"/>
    </row>
    <row r="4502" spans="5:15" x14ac:dyDescent="0.25">
      <c r="E4502" s="19"/>
      <c r="F4502" s="20"/>
      <c r="G4502" s="20"/>
      <c r="H4502" s="20"/>
      <c r="L4502" s="74"/>
      <c r="M4502" s="75"/>
      <c r="N4502" s="76"/>
      <c r="O4502" s="74"/>
    </row>
    <row r="4503" spans="5:15" x14ac:dyDescent="0.25">
      <c r="E4503" s="19"/>
      <c r="F4503" s="20"/>
      <c r="G4503" s="20"/>
      <c r="H4503" s="20"/>
      <c r="L4503" s="74"/>
      <c r="M4503" s="75"/>
      <c r="N4503" s="76"/>
      <c r="O4503" s="74"/>
    </row>
    <row r="4504" spans="5:15" x14ac:dyDescent="0.25">
      <c r="E4504" s="19"/>
      <c r="F4504" s="20"/>
      <c r="G4504" s="20"/>
      <c r="H4504" s="20"/>
      <c r="L4504" s="74"/>
      <c r="M4504" s="75"/>
      <c r="N4504" s="76"/>
      <c r="O4504" s="74"/>
    </row>
    <row r="4505" spans="5:15" x14ac:dyDescent="0.25">
      <c r="E4505" s="19"/>
      <c r="F4505" s="20"/>
      <c r="G4505" s="20"/>
      <c r="H4505" s="20"/>
      <c r="L4505" s="74"/>
      <c r="M4505" s="75"/>
      <c r="N4505" s="76"/>
      <c r="O4505" s="74"/>
    </row>
    <row r="4506" spans="5:15" x14ac:dyDescent="0.25">
      <c r="E4506" s="19"/>
      <c r="F4506" s="20"/>
      <c r="G4506" s="20"/>
      <c r="H4506" s="20"/>
      <c r="L4506" s="74"/>
      <c r="M4506" s="75"/>
      <c r="N4506" s="76"/>
      <c r="O4506" s="74"/>
    </row>
    <row r="4507" spans="5:15" x14ac:dyDescent="0.25">
      <c r="E4507" s="19"/>
      <c r="F4507" s="20"/>
      <c r="G4507" s="20"/>
      <c r="H4507" s="20"/>
      <c r="L4507" s="74"/>
      <c r="M4507" s="75"/>
      <c r="N4507" s="76"/>
      <c r="O4507" s="74"/>
    </row>
    <row r="4508" spans="5:15" x14ac:dyDescent="0.25">
      <c r="E4508" s="19"/>
      <c r="F4508" s="20"/>
      <c r="G4508" s="20"/>
      <c r="H4508" s="20"/>
      <c r="L4508" s="74"/>
      <c r="M4508" s="75"/>
      <c r="N4508" s="76"/>
      <c r="O4508" s="74"/>
    </row>
    <row r="4509" spans="5:15" x14ac:dyDescent="0.25">
      <c r="E4509" s="19"/>
      <c r="F4509" s="20"/>
      <c r="G4509" s="20"/>
      <c r="H4509" s="20"/>
      <c r="L4509" s="74"/>
      <c r="M4509" s="75"/>
      <c r="N4509" s="76"/>
      <c r="O4509" s="74"/>
    </row>
    <row r="4510" spans="5:15" x14ac:dyDescent="0.25">
      <c r="E4510" s="19"/>
      <c r="F4510" s="20"/>
      <c r="G4510" s="20"/>
      <c r="H4510" s="20"/>
      <c r="L4510" s="74"/>
      <c r="M4510" s="75"/>
      <c r="N4510" s="76"/>
      <c r="O4510" s="74"/>
    </row>
    <row r="4511" spans="5:15" x14ac:dyDescent="0.25">
      <c r="E4511" s="19"/>
      <c r="F4511" s="20"/>
      <c r="G4511" s="20"/>
      <c r="H4511" s="20"/>
      <c r="L4511" s="74"/>
      <c r="M4511" s="75"/>
      <c r="N4511" s="76"/>
      <c r="O4511" s="74"/>
    </row>
    <row r="4512" spans="5:15" x14ac:dyDescent="0.25">
      <c r="E4512" s="19"/>
      <c r="F4512" s="20"/>
      <c r="G4512" s="20"/>
      <c r="H4512" s="20"/>
      <c r="L4512" s="74"/>
      <c r="M4512" s="75"/>
      <c r="N4512" s="76"/>
      <c r="O4512" s="74"/>
    </row>
    <row r="4513" spans="5:15" x14ac:dyDescent="0.25">
      <c r="E4513" s="19"/>
      <c r="F4513" s="20"/>
      <c r="G4513" s="20"/>
      <c r="H4513" s="20"/>
      <c r="L4513" s="74"/>
      <c r="M4513" s="75"/>
      <c r="N4513" s="76"/>
      <c r="O4513" s="74"/>
    </row>
    <row r="4514" spans="5:15" x14ac:dyDescent="0.25">
      <c r="E4514" s="19"/>
      <c r="F4514" s="20"/>
      <c r="G4514" s="20"/>
      <c r="H4514" s="20"/>
      <c r="L4514" s="74"/>
      <c r="M4514" s="75"/>
      <c r="N4514" s="76"/>
      <c r="O4514" s="74"/>
    </row>
    <row r="4515" spans="5:15" x14ac:dyDescent="0.25">
      <c r="E4515" s="19"/>
      <c r="F4515" s="20"/>
      <c r="G4515" s="20"/>
      <c r="H4515" s="20"/>
      <c r="L4515" s="74"/>
      <c r="M4515" s="75"/>
      <c r="N4515" s="76"/>
      <c r="O4515" s="74"/>
    </row>
    <row r="4516" spans="5:15" x14ac:dyDescent="0.25">
      <c r="E4516" s="19"/>
      <c r="F4516" s="20"/>
      <c r="G4516" s="20"/>
      <c r="H4516" s="20"/>
      <c r="L4516" s="74"/>
      <c r="M4516" s="75"/>
      <c r="N4516" s="76"/>
      <c r="O4516" s="74"/>
    </row>
    <row r="4517" spans="5:15" x14ac:dyDescent="0.25">
      <c r="E4517" s="19"/>
      <c r="F4517" s="20"/>
      <c r="G4517" s="20"/>
      <c r="H4517" s="20"/>
      <c r="L4517" s="74"/>
      <c r="M4517" s="75"/>
      <c r="N4517" s="76"/>
      <c r="O4517" s="74"/>
    </row>
    <row r="4518" spans="5:15" x14ac:dyDescent="0.25">
      <c r="E4518" s="19"/>
      <c r="F4518" s="20"/>
      <c r="G4518" s="20"/>
      <c r="H4518" s="20"/>
      <c r="L4518" s="74"/>
      <c r="M4518" s="75"/>
      <c r="N4518" s="76"/>
      <c r="O4518" s="74"/>
    </row>
    <row r="4519" spans="5:15" x14ac:dyDescent="0.25">
      <c r="E4519" s="19"/>
      <c r="F4519" s="20"/>
      <c r="G4519" s="20"/>
      <c r="H4519" s="20"/>
      <c r="L4519" s="74"/>
      <c r="M4519" s="75"/>
      <c r="N4519" s="76"/>
      <c r="O4519" s="74"/>
    </row>
    <row r="4520" spans="5:15" x14ac:dyDescent="0.25">
      <c r="E4520" s="19"/>
      <c r="F4520" s="20"/>
      <c r="G4520" s="20"/>
      <c r="H4520" s="20"/>
      <c r="L4520" s="74"/>
      <c r="M4520" s="75"/>
      <c r="N4520" s="76"/>
      <c r="O4520" s="74"/>
    </row>
    <row r="4521" spans="5:15" x14ac:dyDescent="0.25">
      <c r="E4521" s="19"/>
      <c r="F4521" s="20"/>
      <c r="G4521" s="20"/>
      <c r="H4521" s="20"/>
      <c r="L4521" s="74"/>
      <c r="M4521" s="75"/>
      <c r="N4521" s="76"/>
      <c r="O4521" s="74"/>
    </row>
    <row r="4522" spans="5:15" x14ac:dyDescent="0.25">
      <c r="E4522" s="19"/>
      <c r="F4522" s="20"/>
      <c r="G4522" s="20"/>
      <c r="H4522" s="20"/>
      <c r="L4522" s="74"/>
      <c r="M4522" s="75"/>
      <c r="N4522" s="76"/>
      <c r="O4522" s="74"/>
    </row>
    <row r="4523" spans="5:15" x14ac:dyDescent="0.25">
      <c r="E4523" s="19"/>
      <c r="F4523" s="20"/>
      <c r="G4523" s="20"/>
      <c r="H4523" s="20"/>
      <c r="L4523" s="74"/>
      <c r="M4523" s="75"/>
      <c r="N4523" s="76"/>
      <c r="O4523" s="74"/>
    </row>
    <row r="4524" spans="5:15" x14ac:dyDescent="0.25">
      <c r="E4524" s="19"/>
      <c r="F4524" s="20"/>
      <c r="G4524" s="20"/>
      <c r="H4524" s="20"/>
      <c r="L4524" s="74"/>
      <c r="M4524" s="75"/>
      <c r="N4524" s="76"/>
      <c r="O4524" s="74"/>
    </row>
    <row r="4525" spans="5:15" x14ac:dyDescent="0.25">
      <c r="E4525" s="19"/>
      <c r="F4525" s="20"/>
      <c r="G4525" s="20"/>
      <c r="H4525" s="20"/>
      <c r="L4525" s="74"/>
      <c r="M4525" s="75"/>
      <c r="N4525" s="76"/>
      <c r="O4525" s="74"/>
    </row>
    <row r="4526" spans="5:15" x14ac:dyDescent="0.25">
      <c r="E4526" s="19"/>
      <c r="F4526" s="20"/>
      <c r="G4526" s="20"/>
      <c r="H4526" s="20"/>
      <c r="L4526" s="74"/>
      <c r="M4526" s="75"/>
      <c r="N4526" s="76"/>
      <c r="O4526" s="74"/>
    </row>
    <row r="4527" spans="5:15" x14ac:dyDescent="0.25">
      <c r="E4527" s="19"/>
      <c r="F4527" s="20"/>
      <c r="G4527" s="20"/>
      <c r="H4527" s="20"/>
      <c r="L4527" s="74"/>
      <c r="M4527" s="75"/>
      <c r="N4527" s="76"/>
      <c r="O4527" s="74"/>
    </row>
    <row r="4528" spans="5:15" x14ac:dyDescent="0.25">
      <c r="E4528" s="19"/>
      <c r="F4528" s="20"/>
      <c r="G4528" s="20"/>
      <c r="H4528" s="20"/>
      <c r="L4528" s="74"/>
      <c r="M4528" s="75"/>
      <c r="N4528" s="76"/>
      <c r="O4528" s="74"/>
    </row>
    <row r="4529" spans="5:15" x14ac:dyDescent="0.25">
      <c r="E4529" s="19"/>
      <c r="F4529" s="20"/>
      <c r="G4529" s="20"/>
      <c r="H4529" s="20"/>
      <c r="L4529" s="74"/>
      <c r="M4529" s="75"/>
      <c r="N4529" s="76"/>
      <c r="O4529" s="74"/>
    </row>
    <row r="4530" spans="5:15" x14ac:dyDescent="0.25">
      <c r="E4530" s="19"/>
      <c r="F4530" s="20"/>
      <c r="G4530" s="20"/>
      <c r="H4530" s="20"/>
      <c r="L4530" s="74"/>
      <c r="M4530" s="75"/>
      <c r="N4530" s="76"/>
      <c r="O4530" s="74"/>
    </row>
    <row r="4531" spans="5:15" x14ac:dyDescent="0.25">
      <c r="E4531" s="19"/>
      <c r="F4531" s="20"/>
      <c r="G4531" s="20"/>
      <c r="H4531" s="20"/>
      <c r="L4531" s="74"/>
      <c r="M4531" s="75"/>
      <c r="N4531" s="76"/>
      <c r="O4531" s="74"/>
    </row>
    <row r="4532" spans="5:15" x14ac:dyDescent="0.25">
      <c r="E4532" s="19"/>
      <c r="F4532" s="20"/>
      <c r="G4532" s="20"/>
      <c r="H4532" s="20"/>
      <c r="L4532" s="74"/>
      <c r="M4532" s="75"/>
      <c r="N4532" s="76"/>
      <c r="O4532" s="74"/>
    </row>
    <row r="4533" spans="5:15" x14ac:dyDescent="0.25">
      <c r="E4533" s="19"/>
      <c r="F4533" s="20"/>
      <c r="G4533" s="20"/>
      <c r="H4533" s="20"/>
      <c r="L4533" s="74"/>
      <c r="M4533" s="75"/>
      <c r="N4533" s="76"/>
      <c r="O4533" s="74"/>
    </row>
    <row r="4534" spans="5:15" x14ac:dyDescent="0.25">
      <c r="E4534" s="19"/>
      <c r="F4534" s="20"/>
      <c r="G4534" s="20"/>
      <c r="H4534" s="20"/>
      <c r="L4534" s="74"/>
      <c r="M4534" s="75"/>
      <c r="N4534" s="76"/>
      <c r="O4534" s="74"/>
    </row>
    <row r="4535" spans="5:15" x14ac:dyDescent="0.25">
      <c r="E4535" s="19"/>
      <c r="F4535" s="20"/>
      <c r="G4535" s="20"/>
      <c r="H4535" s="20"/>
      <c r="L4535" s="74"/>
      <c r="M4535" s="75"/>
      <c r="N4535" s="76"/>
      <c r="O4535" s="74"/>
    </row>
    <row r="4536" spans="5:15" x14ac:dyDescent="0.25">
      <c r="E4536" s="19"/>
      <c r="F4536" s="20"/>
      <c r="G4536" s="20"/>
      <c r="H4536" s="20"/>
      <c r="L4536" s="74"/>
      <c r="M4536" s="75"/>
      <c r="N4536" s="76"/>
      <c r="O4536" s="74"/>
    </row>
    <row r="4537" spans="5:15" x14ac:dyDescent="0.25">
      <c r="E4537" s="19"/>
      <c r="F4537" s="20"/>
      <c r="G4537" s="20"/>
      <c r="H4537" s="20"/>
      <c r="L4537" s="74"/>
      <c r="M4537" s="75"/>
      <c r="N4537" s="76"/>
      <c r="O4537" s="74"/>
    </row>
    <row r="4538" spans="5:15" x14ac:dyDescent="0.25">
      <c r="E4538" s="19"/>
      <c r="F4538" s="20"/>
      <c r="G4538" s="20"/>
      <c r="H4538" s="20"/>
      <c r="L4538" s="74"/>
      <c r="M4538" s="75"/>
      <c r="N4538" s="76"/>
      <c r="O4538" s="74"/>
    </row>
    <row r="4539" spans="5:15" x14ac:dyDescent="0.25">
      <c r="E4539" s="19"/>
      <c r="F4539" s="20"/>
      <c r="G4539" s="20"/>
      <c r="H4539" s="20"/>
      <c r="L4539" s="74"/>
      <c r="M4539" s="75"/>
      <c r="N4539" s="76"/>
      <c r="O4539" s="74"/>
    </row>
    <row r="4540" spans="5:15" x14ac:dyDescent="0.25">
      <c r="E4540" s="19"/>
      <c r="F4540" s="20"/>
      <c r="G4540" s="20"/>
      <c r="H4540" s="20"/>
      <c r="L4540" s="74"/>
      <c r="M4540" s="75"/>
      <c r="N4540" s="76"/>
      <c r="O4540" s="74"/>
    </row>
    <row r="4541" spans="5:15" x14ac:dyDescent="0.25">
      <c r="E4541" s="19"/>
      <c r="F4541" s="20"/>
      <c r="G4541" s="20"/>
      <c r="H4541" s="20"/>
      <c r="L4541" s="74"/>
      <c r="M4541" s="75"/>
      <c r="N4541" s="76"/>
      <c r="O4541" s="74"/>
    </row>
    <row r="4542" spans="5:15" x14ac:dyDescent="0.25">
      <c r="E4542" s="19"/>
      <c r="F4542" s="20"/>
      <c r="G4542" s="20"/>
      <c r="H4542" s="20"/>
      <c r="L4542" s="74"/>
      <c r="M4542" s="75"/>
      <c r="N4542" s="76"/>
      <c r="O4542" s="74"/>
    </row>
    <row r="4543" spans="5:15" x14ac:dyDescent="0.25">
      <c r="E4543" s="19"/>
      <c r="F4543" s="20"/>
      <c r="G4543" s="20"/>
      <c r="H4543" s="20"/>
      <c r="L4543" s="74"/>
      <c r="M4543" s="75"/>
      <c r="N4543" s="76"/>
      <c r="O4543" s="74"/>
    </row>
    <row r="4544" spans="5:15" x14ac:dyDescent="0.25">
      <c r="E4544" s="19"/>
      <c r="F4544" s="20"/>
      <c r="G4544" s="20"/>
      <c r="H4544" s="20"/>
      <c r="L4544" s="74"/>
      <c r="M4544" s="75"/>
      <c r="N4544" s="76"/>
      <c r="O4544" s="74"/>
    </row>
    <row r="4545" spans="5:15" x14ac:dyDescent="0.25">
      <c r="E4545" s="19"/>
      <c r="F4545" s="20"/>
      <c r="G4545" s="20"/>
      <c r="H4545" s="20"/>
      <c r="L4545" s="74"/>
      <c r="M4545" s="75"/>
      <c r="N4545" s="76"/>
      <c r="O4545" s="74"/>
    </row>
    <row r="4546" spans="5:15" x14ac:dyDescent="0.25">
      <c r="E4546" s="19"/>
      <c r="F4546" s="20"/>
      <c r="G4546" s="20"/>
      <c r="H4546" s="20"/>
      <c r="L4546" s="74"/>
      <c r="M4546" s="75"/>
      <c r="N4546" s="76"/>
      <c r="O4546" s="74"/>
    </row>
    <row r="4547" spans="5:15" x14ac:dyDescent="0.25">
      <c r="E4547" s="19"/>
      <c r="F4547" s="20"/>
      <c r="G4547" s="20"/>
      <c r="H4547" s="20"/>
      <c r="L4547" s="74"/>
      <c r="M4547" s="75"/>
      <c r="N4547" s="76"/>
      <c r="O4547" s="74"/>
    </row>
    <row r="4548" spans="5:15" x14ac:dyDescent="0.25">
      <c r="E4548" s="19"/>
      <c r="F4548" s="20"/>
      <c r="G4548" s="20"/>
      <c r="H4548" s="20"/>
      <c r="L4548" s="74"/>
      <c r="M4548" s="75"/>
      <c r="N4548" s="76"/>
      <c r="O4548" s="74"/>
    </row>
    <row r="4549" spans="5:15" x14ac:dyDescent="0.25">
      <c r="E4549" s="19"/>
      <c r="F4549" s="20"/>
      <c r="G4549" s="20"/>
      <c r="H4549" s="20"/>
      <c r="L4549" s="74"/>
      <c r="M4549" s="75"/>
      <c r="N4549" s="76"/>
      <c r="O4549" s="74"/>
    </row>
    <row r="4550" spans="5:15" x14ac:dyDescent="0.25">
      <c r="E4550" s="19"/>
      <c r="F4550" s="20"/>
      <c r="G4550" s="20"/>
      <c r="H4550" s="20"/>
      <c r="L4550" s="74"/>
      <c r="M4550" s="75"/>
      <c r="N4550" s="76"/>
      <c r="O4550" s="74"/>
    </row>
    <row r="4551" spans="5:15" x14ac:dyDescent="0.25">
      <c r="E4551" s="19"/>
      <c r="F4551" s="20"/>
      <c r="G4551" s="20"/>
      <c r="H4551" s="20"/>
      <c r="L4551" s="74"/>
      <c r="M4551" s="75"/>
      <c r="N4551" s="76"/>
      <c r="O4551" s="74"/>
    </row>
    <row r="4552" spans="5:15" x14ac:dyDescent="0.25">
      <c r="E4552" s="19"/>
      <c r="F4552" s="20"/>
      <c r="G4552" s="20"/>
      <c r="H4552" s="20"/>
      <c r="L4552" s="74"/>
      <c r="M4552" s="75"/>
      <c r="N4552" s="76"/>
      <c r="O4552" s="74"/>
    </row>
    <row r="4553" spans="5:15" x14ac:dyDescent="0.25">
      <c r="E4553" s="19"/>
      <c r="F4553" s="20"/>
      <c r="G4553" s="20"/>
      <c r="H4553" s="20"/>
      <c r="L4553" s="74"/>
      <c r="M4553" s="75"/>
      <c r="N4553" s="76"/>
      <c r="O4553" s="74"/>
    </row>
    <row r="4554" spans="5:15" x14ac:dyDescent="0.25">
      <c r="E4554" s="19"/>
      <c r="F4554" s="20"/>
      <c r="G4554" s="20"/>
      <c r="H4554" s="20"/>
      <c r="L4554" s="74"/>
      <c r="M4554" s="75"/>
      <c r="N4554" s="76"/>
      <c r="O4554" s="74"/>
    </row>
    <row r="4555" spans="5:15" x14ac:dyDescent="0.25">
      <c r="E4555" s="19"/>
      <c r="F4555" s="20"/>
      <c r="G4555" s="20"/>
      <c r="H4555" s="20"/>
      <c r="L4555" s="74"/>
      <c r="M4555" s="75"/>
      <c r="N4555" s="76"/>
      <c r="O4555" s="74"/>
    </row>
    <row r="4556" spans="5:15" x14ac:dyDescent="0.25">
      <c r="E4556" s="19"/>
      <c r="F4556" s="20"/>
      <c r="G4556" s="20"/>
      <c r="H4556" s="20"/>
      <c r="L4556" s="74"/>
      <c r="M4556" s="75"/>
      <c r="N4556" s="76"/>
      <c r="O4556" s="74"/>
    </row>
    <row r="4557" spans="5:15" x14ac:dyDescent="0.25">
      <c r="E4557" s="19"/>
      <c r="F4557" s="20"/>
      <c r="G4557" s="20"/>
      <c r="H4557" s="20"/>
      <c r="L4557" s="74"/>
      <c r="M4557" s="75"/>
      <c r="N4557" s="76"/>
      <c r="O4557" s="74"/>
    </row>
    <row r="4558" spans="5:15" x14ac:dyDescent="0.25">
      <c r="E4558" s="19"/>
      <c r="F4558" s="20"/>
      <c r="G4558" s="20"/>
      <c r="H4558" s="20"/>
      <c r="L4558" s="74"/>
      <c r="M4558" s="75"/>
      <c r="N4558" s="76"/>
      <c r="O4558" s="74"/>
    </row>
    <row r="4559" spans="5:15" x14ac:dyDescent="0.25">
      <c r="E4559" s="19"/>
      <c r="F4559" s="20"/>
      <c r="G4559" s="20"/>
      <c r="H4559" s="20"/>
      <c r="L4559" s="74"/>
      <c r="M4559" s="75"/>
      <c r="N4559" s="76"/>
      <c r="O4559" s="74"/>
    </row>
    <row r="4560" spans="5:15" x14ac:dyDescent="0.25">
      <c r="E4560" s="19"/>
      <c r="F4560" s="20"/>
      <c r="G4560" s="20"/>
      <c r="H4560" s="20"/>
      <c r="L4560" s="74"/>
      <c r="M4560" s="75"/>
      <c r="N4560" s="76"/>
      <c r="O4560" s="74"/>
    </row>
    <row r="4561" spans="5:15" x14ac:dyDescent="0.25">
      <c r="E4561" s="19"/>
      <c r="F4561" s="20"/>
      <c r="G4561" s="20"/>
      <c r="H4561" s="20"/>
      <c r="L4561" s="74"/>
      <c r="M4561" s="75"/>
      <c r="N4561" s="76"/>
      <c r="O4561" s="74"/>
    </row>
    <row r="4562" spans="5:15" x14ac:dyDescent="0.25">
      <c r="E4562" s="19"/>
      <c r="F4562" s="20"/>
      <c r="G4562" s="20"/>
      <c r="H4562" s="20"/>
      <c r="L4562" s="74"/>
      <c r="M4562" s="75"/>
      <c r="N4562" s="76"/>
      <c r="O4562" s="74"/>
    </row>
    <row r="4563" spans="5:15" x14ac:dyDescent="0.25">
      <c r="E4563" s="19"/>
      <c r="F4563" s="20"/>
      <c r="G4563" s="20"/>
      <c r="H4563" s="20"/>
      <c r="L4563" s="74"/>
      <c r="M4563" s="75"/>
      <c r="N4563" s="76"/>
      <c r="O4563" s="74"/>
    </row>
    <row r="4564" spans="5:15" x14ac:dyDescent="0.25">
      <c r="E4564" s="19"/>
      <c r="F4564" s="20"/>
      <c r="G4564" s="20"/>
      <c r="H4564" s="20"/>
      <c r="L4564" s="74"/>
      <c r="M4564" s="75"/>
      <c r="N4564" s="76"/>
      <c r="O4564" s="74"/>
    </row>
    <row r="4565" spans="5:15" x14ac:dyDescent="0.25">
      <c r="E4565" s="19"/>
      <c r="F4565" s="20"/>
      <c r="G4565" s="20"/>
      <c r="H4565" s="20"/>
      <c r="L4565" s="74"/>
      <c r="M4565" s="75"/>
      <c r="N4565" s="76"/>
      <c r="O4565" s="74"/>
    </row>
    <row r="4566" spans="5:15" x14ac:dyDescent="0.25">
      <c r="E4566" s="19"/>
      <c r="F4566" s="20"/>
      <c r="G4566" s="20"/>
      <c r="H4566" s="20"/>
      <c r="L4566" s="74"/>
      <c r="M4566" s="75"/>
      <c r="N4566" s="76"/>
      <c r="O4566" s="74"/>
    </row>
    <row r="4567" spans="5:15" x14ac:dyDescent="0.25">
      <c r="E4567" s="19"/>
      <c r="F4567" s="20"/>
      <c r="G4567" s="20"/>
      <c r="H4567" s="20"/>
      <c r="L4567" s="74"/>
      <c r="M4567" s="75"/>
      <c r="N4567" s="76"/>
      <c r="O4567" s="74"/>
    </row>
    <row r="4568" spans="5:15" x14ac:dyDescent="0.25">
      <c r="E4568" s="19"/>
      <c r="F4568" s="20"/>
      <c r="G4568" s="20"/>
      <c r="H4568" s="20"/>
      <c r="L4568" s="74"/>
      <c r="M4568" s="75"/>
      <c r="N4568" s="76"/>
      <c r="O4568" s="74"/>
    </row>
    <row r="4569" spans="5:15" x14ac:dyDescent="0.25">
      <c r="E4569" s="19"/>
      <c r="F4569" s="20"/>
      <c r="G4569" s="20"/>
      <c r="H4569" s="20"/>
      <c r="L4569" s="74"/>
      <c r="M4569" s="75"/>
      <c r="N4569" s="76"/>
      <c r="O4569" s="74"/>
    </row>
    <row r="4570" spans="5:15" x14ac:dyDescent="0.25">
      <c r="E4570" s="19"/>
      <c r="F4570" s="20"/>
      <c r="G4570" s="20"/>
      <c r="H4570" s="20"/>
      <c r="L4570" s="74"/>
      <c r="M4570" s="75"/>
      <c r="N4570" s="76"/>
      <c r="O4570" s="74"/>
    </row>
    <row r="4571" spans="5:15" x14ac:dyDescent="0.25">
      <c r="E4571" s="19"/>
      <c r="F4571" s="20"/>
      <c r="G4571" s="20"/>
      <c r="H4571" s="20"/>
      <c r="L4571" s="74"/>
      <c r="M4571" s="75"/>
      <c r="N4571" s="76"/>
      <c r="O4571" s="74"/>
    </row>
    <row r="4572" spans="5:15" x14ac:dyDescent="0.25">
      <c r="E4572" s="19"/>
      <c r="F4572" s="20"/>
      <c r="G4572" s="20"/>
      <c r="H4572" s="20"/>
      <c r="L4572" s="74"/>
      <c r="M4572" s="75"/>
      <c r="N4572" s="76"/>
      <c r="O4572" s="74"/>
    </row>
    <row r="4573" spans="5:15" x14ac:dyDescent="0.25">
      <c r="E4573" s="19"/>
      <c r="F4573" s="20"/>
      <c r="G4573" s="20"/>
      <c r="H4573" s="20"/>
      <c r="L4573" s="74"/>
      <c r="M4573" s="75"/>
      <c r="N4573" s="76"/>
      <c r="O4573" s="74"/>
    </row>
    <row r="4574" spans="5:15" x14ac:dyDescent="0.25">
      <c r="E4574" s="19"/>
      <c r="F4574" s="20"/>
      <c r="G4574" s="20"/>
      <c r="H4574" s="20"/>
      <c r="L4574" s="74"/>
      <c r="M4574" s="75"/>
      <c r="N4574" s="76"/>
      <c r="O4574" s="74"/>
    </row>
    <row r="4575" spans="5:15" x14ac:dyDescent="0.25">
      <c r="E4575" s="19"/>
      <c r="F4575" s="20"/>
      <c r="G4575" s="20"/>
      <c r="H4575" s="20"/>
      <c r="L4575" s="74"/>
      <c r="M4575" s="75"/>
      <c r="N4575" s="76"/>
      <c r="O4575" s="74"/>
    </row>
    <row r="4576" spans="5:15" x14ac:dyDescent="0.25">
      <c r="E4576" s="19"/>
      <c r="F4576" s="20"/>
      <c r="G4576" s="20"/>
      <c r="H4576" s="20"/>
      <c r="L4576" s="74"/>
      <c r="M4576" s="75"/>
      <c r="N4576" s="76"/>
      <c r="O4576" s="74"/>
    </row>
    <row r="4577" spans="5:15" x14ac:dyDescent="0.25">
      <c r="E4577" s="19"/>
      <c r="F4577" s="20"/>
      <c r="G4577" s="20"/>
      <c r="H4577" s="20"/>
      <c r="L4577" s="74"/>
      <c r="M4577" s="75"/>
      <c r="N4577" s="76"/>
      <c r="O4577" s="74"/>
    </row>
    <row r="4578" spans="5:15" x14ac:dyDescent="0.25">
      <c r="E4578" s="19"/>
      <c r="F4578" s="20"/>
      <c r="G4578" s="20"/>
      <c r="H4578" s="20"/>
      <c r="L4578" s="74"/>
      <c r="M4578" s="75"/>
      <c r="N4578" s="76"/>
      <c r="O4578" s="74"/>
    </row>
    <row r="4579" spans="5:15" x14ac:dyDescent="0.25">
      <c r="E4579" s="19"/>
      <c r="F4579" s="20"/>
      <c r="G4579" s="20"/>
      <c r="H4579" s="20"/>
      <c r="L4579" s="74"/>
      <c r="M4579" s="75"/>
      <c r="N4579" s="76"/>
      <c r="O4579" s="74"/>
    </row>
    <row r="4580" spans="5:15" x14ac:dyDescent="0.25">
      <c r="E4580" s="19"/>
      <c r="F4580" s="20"/>
      <c r="G4580" s="20"/>
      <c r="H4580" s="20"/>
      <c r="L4580" s="74"/>
      <c r="M4580" s="75"/>
      <c r="N4580" s="76"/>
      <c r="O4580" s="74"/>
    </row>
    <row r="4581" spans="5:15" x14ac:dyDescent="0.25">
      <c r="E4581" s="19"/>
      <c r="F4581" s="20"/>
      <c r="G4581" s="20"/>
      <c r="H4581" s="20"/>
      <c r="L4581" s="74"/>
      <c r="M4581" s="75"/>
      <c r="N4581" s="76"/>
      <c r="O4581" s="74"/>
    </row>
    <row r="4582" spans="5:15" x14ac:dyDescent="0.25">
      <c r="E4582" s="19"/>
      <c r="F4582" s="20"/>
      <c r="G4582" s="20"/>
      <c r="H4582" s="20"/>
      <c r="L4582" s="74"/>
      <c r="M4582" s="75"/>
      <c r="N4582" s="76"/>
      <c r="O4582" s="74"/>
    </row>
    <row r="4583" spans="5:15" x14ac:dyDescent="0.25">
      <c r="E4583" s="19"/>
      <c r="F4583" s="20"/>
      <c r="G4583" s="20"/>
      <c r="H4583" s="20"/>
      <c r="L4583" s="74"/>
      <c r="M4583" s="75"/>
      <c r="N4583" s="76"/>
      <c r="O4583" s="74"/>
    </row>
    <row r="4584" spans="5:15" x14ac:dyDescent="0.25">
      <c r="E4584" s="19"/>
      <c r="F4584" s="20"/>
      <c r="G4584" s="20"/>
      <c r="H4584" s="20"/>
      <c r="L4584" s="74"/>
      <c r="M4584" s="75"/>
      <c r="N4584" s="76"/>
      <c r="O4584" s="74"/>
    </row>
    <row r="4585" spans="5:15" x14ac:dyDescent="0.25">
      <c r="E4585" s="19"/>
      <c r="F4585" s="20"/>
      <c r="G4585" s="20"/>
      <c r="H4585" s="20"/>
      <c r="L4585" s="74"/>
      <c r="M4585" s="75"/>
      <c r="N4585" s="76"/>
      <c r="O4585" s="74"/>
    </row>
    <row r="4586" spans="5:15" x14ac:dyDescent="0.25">
      <c r="E4586" s="19"/>
      <c r="F4586" s="20"/>
      <c r="G4586" s="20"/>
      <c r="H4586" s="20"/>
      <c r="L4586" s="74"/>
      <c r="M4586" s="75"/>
      <c r="N4586" s="76"/>
      <c r="O4586" s="74"/>
    </row>
    <row r="4587" spans="5:15" x14ac:dyDescent="0.25">
      <c r="E4587" s="19"/>
      <c r="F4587" s="20"/>
      <c r="G4587" s="20"/>
      <c r="H4587" s="20"/>
      <c r="L4587" s="74"/>
      <c r="M4587" s="75"/>
      <c r="N4587" s="76"/>
      <c r="O4587" s="74"/>
    </row>
    <row r="4588" spans="5:15" x14ac:dyDescent="0.25">
      <c r="E4588" s="19"/>
      <c r="F4588" s="20"/>
      <c r="G4588" s="20"/>
      <c r="H4588" s="20"/>
      <c r="L4588" s="74"/>
      <c r="M4588" s="75"/>
      <c r="N4588" s="76"/>
      <c r="O4588" s="74"/>
    </row>
    <row r="4589" spans="5:15" x14ac:dyDescent="0.25">
      <c r="E4589" s="19"/>
      <c r="F4589" s="20"/>
      <c r="G4589" s="20"/>
      <c r="H4589" s="20"/>
      <c r="L4589" s="74"/>
      <c r="M4589" s="75"/>
      <c r="N4589" s="76"/>
      <c r="O4589" s="74"/>
    </row>
    <row r="4590" spans="5:15" x14ac:dyDescent="0.25">
      <c r="E4590" s="19"/>
      <c r="F4590" s="20"/>
      <c r="G4590" s="20"/>
      <c r="H4590" s="20"/>
      <c r="L4590" s="74"/>
      <c r="M4590" s="75"/>
      <c r="N4590" s="76"/>
      <c r="O4590" s="74"/>
    </row>
    <row r="4591" spans="5:15" x14ac:dyDescent="0.25">
      <c r="E4591" s="19"/>
      <c r="F4591" s="20"/>
      <c r="G4591" s="20"/>
      <c r="H4591" s="20"/>
      <c r="L4591" s="74"/>
      <c r="M4591" s="75"/>
      <c r="N4591" s="76"/>
      <c r="O4591" s="74"/>
    </row>
    <row r="4592" spans="5:15" x14ac:dyDescent="0.25">
      <c r="E4592" s="19"/>
      <c r="F4592" s="20"/>
      <c r="G4592" s="20"/>
      <c r="H4592" s="20"/>
      <c r="L4592" s="74"/>
      <c r="M4592" s="75"/>
      <c r="N4592" s="76"/>
      <c r="O4592" s="74"/>
    </row>
    <row r="4593" spans="5:15" x14ac:dyDescent="0.25">
      <c r="E4593" s="19"/>
      <c r="F4593" s="20"/>
      <c r="G4593" s="20"/>
      <c r="H4593" s="20"/>
      <c r="L4593" s="74"/>
      <c r="M4593" s="75"/>
      <c r="N4593" s="76"/>
      <c r="O4593" s="74"/>
    </row>
    <row r="4594" spans="5:15" x14ac:dyDescent="0.25">
      <c r="E4594" s="19"/>
      <c r="F4594" s="20"/>
      <c r="G4594" s="20"/>
      <c r="H4594" s="20"/>
      <c r="L4594" s="74"/>
      <c r="M4594" s="75"/>
      <c r="N4594" s="76"/>
      <c r="O4594" s="74"/>
    </row>
    <row r="4595" spans="5:15" x14ac:dyDescent="0.25">
      <c r="E4595" s="19"/>
      <c r="F4595" s="20"/>
      <c r="G4595" s="20"/>
      <c r="H4595" s="20"/>
      <c r="L4595" s="74"/>
      <c r="M4595" s="75"/>
      <c r="N4595" s="76"/>
      <c r="O4595" s="74"/>
    </row>
    <row r="4596" spans="5:15" x14ac:dyDescent="0.25">
      <c r="E4596" s="19"/>
      <c r="F4596" s="20"/>
      <c r="G4596" s="20"/>
      <c r="H4596" s="20"/>
      <c r="L4596" s="74"/>
      <c r="M4596" s="75"/>
      <c r="N4596" s="76"/>
      <c r="O4596" s="74"/>
    </row>
    <row r="4597" spans="5:15" x14ac:dyDescent="0.25">
      <c r="E4597" s="19"/>
      <c r="F4597" s="20"/>
      <c r="G4597" s="20"/>
      <c r="H4597" s="20"/>
      <c r="L4597" s="74"/>
      <c r="M4597" s="75"/>
      <c r="N4597" s="76"/>
      <c r="O4597" s="74"/>
    </row>
    <row r="4598" spans="5:15" x14ac:dyDescent="0.25">
      <c r="E4598" s="19"/>
      <c r="F4598" s="20"/>
      <c r="G4598" s="20"/>
      <c r="H4598" s="20"/>
      <c r="L4598" s="74"/>
      <c r="M4598" s="75"/>
      <c r="N4598" s="76"/>
      <c r="O4598" s="74"/>
    </row>
    <row r="4599" spans="5:15" x14ac:dyDescent="0.25">
      <c r="E4599" s="19"/>
      <c r="F4599" s="20"/>
      <c r="G4599" s="20"/>
      <c r="H4599" s="20"/>
      <c r="L4599" s="74"/>
      <c r="M4599" s="75"/>
      <c r="N4599" s="76"/>
      <c r="O4599" s="74"/>
    </row>
    <row r="4600" spans="5:15" x14ac:dyDescent="0.25">
      <c r="E4600" s="19"/>
      <c r="F4600" s="20"/>
      <c r="G4600" s="20"/>
      <c r="H4600" s="20"/>
      <c r="L4600" s="74"/>
      <c r="M4600" s="75"/>
      <c r="N4600" s="76"/>
      <c r="O4600" s="74"/>
    </row>
    <row r="4601" spans="5:15" x14ac:dyDescent="0.25">
      <c r="E4601" s="19"/>
      <c r="F4601" s="20"/>
      <c r="G4601" s="20"/>
      <c r="H4601" s="20"/>
      <c r="L4601" s="74"/>
      <c r="M4601" s="75"/>
      <c r="N4601" s="76"/>
      <c r="O4601" s="74"/>
    </row>
    <row r="4602" spans="5:15" x14ac:dyDescent="0.25">
      <c r="E4602" s="19"/>
      <c r="F4602" s="20"/>
      <c r="G4602" s="20"/>
      <c r="H4602" s="20"/>
      <c r="L4602" s="74"/>
      <c r="M4602" s="75"/>
      <c r="N4602" s="76"/>
      <c r="O4602" s="74"/>
    </row>
    <row r="4603" spans="5:15" x14ac:dyDescent="0.25">
      <c r="E4603" s="19"/>
      <c r="F4603" s="20"/>
      <c r="G4603" s="20"/>
      <c r="H4603" s="20"/>
      <c r="L4603" s="74"/>
      <c r="M4603" s="75"/>
      <c r="N4603" s="76"/>
      <c r="O4603" s="74"/>
    </row>
    <row r="4604" spans="5:15" x14ac:dyDescent="0.25">
      <c r="E4604" s="19"/>
      <c r="F4604" s="20"/>
      <c r="G4604" s="20"/>
      <c r="H4604" s="20"/>
      <c r="L4604" s="74"/>
      <c r="M4604" s="75"/>
      <c r="N4604" s="76"/>
      <c r="O4604" s="74"/>
    </row>
    <row r="4605" spans="5:15" x14ac:dyDescent="0.25">
      <c r="E4605" s="19"/>
      <c r="F4605" s="20"/>
      <c r="G4605" s="20"/>
      <c r="H4605" s="20"/>
      <c r="L4605" s="74"/>
      <c r="M4605" s="75"/>
      <c r="N4605" s="76"/>
      <c r="O4605" s="74"/>
    </row>
    <row r="4606" spans="5:15" x14ac:dyDescent="0.25">
      <c r="E4606" s="19"/>
      <c r="F4606" s="20"/>
      <c r="G4606" s="20"/>
      <c r="H4606" s="20"/>
      <c r="L4606" s="74"/>
      <c r="M4606" s="75"/>
      <c r="N4606" s="76"/>
      <c r="O4606" s="74"/>
    </row>
    <row r="4607" spans="5:15" x14ac:dyDescent="0.25">
      <c r="E4607" s="19"/>
      <c r="F4607" s="20"/>
      <c r="G4607" s="20"/>
      <c r="H4607" s="20"/>
      <c r="L4607" s="74"/>
      <c r="M4607" s="75"/>
      <c r="N4607" s="76"/>
      <c r="O4607" s="74"/>
    </row>
    <row r="4608" spans="5:15" x14ac:dyDescent="0.25">
      <c r="E4608" s="19"/>
      <c r="F4608" s="20"/>
      <c r="G4608" s="20"/>
      <c r="H4608" s="20"/>
      <c r="L4608" s="74"/>
      <c r="M4608" s="75"/>
      <c r="N4608" s="76"/>
      <c r="O4608" s="74"/>
    </row>
    <row r="4609" spans="5:15" x14ac:dyDescent="0.25">
      <c r="E4609" s="19"/>
      <c r="F4609" s="20"/>
      <c r="G4609" s="20"/>
      <c r="H4609" s="20"/>
      <c r="L4609" s="74"/>
      <c r="M4609" s="75"/>
      <c r="N4609" s="76"/>
      <c r="O4609" s="74"/>
    </row>
    <row r="4610" spans="5:15" x14ac:dyDescent="0.25">
      <c r="E4610" s="19"/>
      <c r="F4610" s="20"/>
      <c r="G4610" s="20"/>
      <c r="H4610" s="20"/>
      <c r="L4610" s="74"/>
      <c r="M4610" s="75"/>
      <c r="N4610" s="76"/>
      <c r="O4610" s="74"/>
    </row>
    <row r="4611" spans="5:15" x14ac:dyDescent="0.25">
      <c r="E4611" s="19"/>
      <c r="F4611" s="20"/>
      <c r="G4611" s="20"/>
      <c r="H4611" s="20"/>
      <c r="L4611" s="74"/>
      <c r="M4611" s="75"/>
      <c r="N4611" s="76"/>
      <c r="O4611" s="74"/>
    </row>
    <row r="4612" spans="5:15" x14ac:dyDescent="0.25">
      <c r="E4612" s="19"/>
      <c r="F4612" s="20"/>
      <c r="G4612" s="20"/>
      <c r="H4612" s="20"/>
      <c r="L4612" s="74"/>
      <c r="M4612" s="75"/>
      <c r="N4612" s="76"/>
      <c r="O4612" s="74"/>
    </row>
    <row r="4613" spans="5:15" x14ac:dyDescent="0.25">
      <c r="E4613" s="19"/>
      <c r="F4613" s="20"/>
      <c r="G4613" s="20"/>
      <c r="H4613" s="20"/>
      <c r="L4613" s="74"/>
      <c r="M4613" s="75"/>
      <c r="N4613" s="76"/>
      <c r="O4613" s="74"/>
    </row>
    <row r="4614" spans="5:15" x14ac:dyDescent="0.25">
      <c r="E4614" s="19"/>
      <c r="F4614" s="20"/>
      <c r="G4614" s="20"/>
      <c r="H4614" s="20"/>
      <c r="L4614" s="74"/>
      <c r="M4614" s="75"/>
      <c r="N4614" s="76"/>
      <c r="O4614" s="74"/>
    </row>
    <row r="4615" spans="5:15" x14ac:dyDescent="0.25">
      <c r="E4615" s="19"/>
      <c r="F4615" s="20"/>
      <c r="G4615" s="20"/>
      <c r="H4615" s="20"/>
      <c r="L4615" s="74"/>
      <c r="M4615" s="75"/>
      <c r="N4615" s="76"/>
      <c r="O4615" s="74"/>
    </row>
    <row r="4616" spans="5:15" x14ac:dyDescent="0.25">
      <c r="E4616" s="19"/>
      <c r="F4616" s="20"/>
      <c r="G4616" s="20"/>
      <c r="H4616" s="20"/>
      <c r="L4616" s="74"/>
      <c r="M4616" s="75"/>
      <c r="N4616" s="76"/>
      <c r="O4616" s="74"/>
    </row>
    <row r="4617" spans="5:15" x14ac:dyDescent="0.25">
      <c r="E4617" s="19"/>
      <c r="F4617" s="20"/>
      <c r="G4617" s="20"/>
      <c r="H4617" s="20"/>
      <c r="L4617" s="74"/>
      <c r="M4617" s="75"/>
      <c r="N4617" s="76"/>
      <c r="O4617" s="74"/>
    </row>
    <row r="4618" spans="5:15" x14ac:dyDescent="0.25">
      <c r="E4618" s="19"/>
      <c r="F4618" s="20"/>
      <c r="G4618" s="20"/>
      <c r="H4618" s="20"/>
      <c r="L4618" s="74"/>
      <c r="M4618" s="75"/>
      <c r="N4618" s="76"/>
      <c r="O4618" s="74"/>
    </row>
    <row r="4619" spans="5:15" x14ac:dyDescent="0.25">
      <c r="E4619" s="19"/>
      <c r="F4619" s="20"/>
      <c r="G4619" s="20"/>
      <c r="H4619" s="20"/>
      <c r="L4619" s="74"/>
      <c r="M4619" s="75"/>
      <c r="N4619" s="76"/>
      <c r="O4619" s="74"/>
    </row>
    <row r="4620" spans="5:15" x14ac:dyDescent="0.25">
      <c r="E4620" s="19"/>
      <c r="F4620" s="20"/>
      <c r="G4620" s="20"/>
      <c r="H4620" s="20"/>
      <c r="L4620" s="74"/>
      <c r="M4620" s="75"/>
      <c r="N4620" s="76"/>
      <c r="O4620" s="74"/>
    </row>
    <row r="4621" spans="5:15" x14ac:dyDescent="0.25">
      <c r="E4621" s="19"/>
      <c r="F4621" s="20"/>
      <c r="G4621" s="20"/>
      <c r="H4621" s="20"/>
      <c r="L4621" s="74"/>
      <c r="M4621" s="75"/>
      <c r="N4621" s="76"/>
      <c r="O4621" s="74"/>
    </row>
    <row r="4622" spans="5:15" x14ac:dyDescent="0.25">
      <c r="E4622" s="19"/>
      <c r="F4622" s="20"/>
      <c r="G4622" s="20"/>
      <c r="H4622" s="20"/>
      <c r="L4622" s="74"/>
      <c r="M4622" s="75"/>
      <c r="N4622" s="76"/>
      <c r="O4622" s="74"/>
    </row>
    <row r="4623" spans="5:15" x14ac:dyDescent="0.25">
      <c r="E4623" s="19"/>
      <c r="F4623" s="20"/>
      <c r="G4623" s="20"/>
      <c r="H4623" s="20"/>
      <c r="L4623" s="74"/>
      <c r="M4623" s="75"/>
      <c r="N4623" s="76"/>
      <c r="O4623" s="74"/>
    </row>
    <row r="4624" spans="5:15" x14ac:dyDescent="0.25">
      <c r="E4624" s="19"/>
      <c r="F4624" s="20"/>
      <c r="G4624" s="20"/>
      <c r="H4624" s="20"/>
      <c r="L4624" s="74"/>
      <c r="M4624" s="75"/>
      <c r="N4624" s="76"/>
      <c r="O4624" s="74"/>
    </row>
    <row r="4625" spans="5:15" x14ac:dyDescent="0.25">
      <c r="E4625" s="19"/>
      <c r="F4625" s="20"/>
      <c r="G4625" s="20"/>
      <c r="H4625" s="20"/>
      <c r="L4625" s="74"/>
      <c r="M4625" s="75"/>
      <c r="N4625" s="76"/>
      <c r="O4625" s="74"/>
    </row>
    <row r="4626" spans="5:15" x14ac:dyDescent="0.25">
      <c r="E4626" s="19"/>
      <c r="F4626" s="20"/>
      <c r="G4626" s="20"/>
      <c r="H4626" s="20"/>
      <c r="L4626" s="74"/>
      <c r="M4626" s="75"/>
      <c r="N4626" s="76"/>
      <c r="O4626" s="74"/>
    </row>
    <row r="4627" spans="5:15" x14ac:dyDescent="0.25">
      <c r="E4627" s="19"/>
      <c r="F4627" s="20"/>
      <c r="G4627" s="20"/>
      <c r="H4627" s="20"/>
      <c r="L4627" s="74"/>
      <c r="M4627" s="75"/>
      <c r="N4627" s="76"/>
      <c r="O4627" s="74"/>
    </row>
    <row r="4628" spans="5:15" x14ac:dyDescent="0.25">
      <c r="E4628" s="19"/>
      <c r="F4628" s="20"/>
      <c r="G4628" s="20"/>
      <c r="H4628" s="20"/>
      <c r="L4628" s="74"/>
      <c r="M4628" s="75"/>
      <c r="N4628" s="76"/>
      <c r="O4628" s="74"/>
    </row>
    <row r="4629" spans="5:15" x14ac:dyDescent="0.25">
      <c r="E4629" s="19"/>
      <c r="F4629" s="20"/>
      <c r="G4629" s="20"/>
      <c r="H4629" s="20"/>
      <c r="L4629" s="74"/>
      <c r="M4629" s="75"/>
      <c r="N4629" s="76"/>
      <c r="O4629" s="74"/>
    </row>
    <row r="4630" spans="5:15" x14ac:dyDescent="0.25">
      <c r="E4630" s="19"/>
      <c r="F4630" s="20"/>
      <c r="G4630" s="20"/>
      <c r="H4630" s="20"/>
      <c r="L4630" s="74"/>
      <c r="M4630" s="75"/>
      <c r="N4630" s="76"/>
      <c r="O4630" s="74"/>
    </row>
    <row r="4631" spans="5:15" x14ac:dyDescent="0.25">
      <c r="E4631" s="19"/>
      <c r="F4631" s="20"/>
      <c r="G4631" s="20"/>
      <c r="H4631" s="20"/>
      <c r="L4631" s="74"/>
      <c r="M4631" s="75"/>
      <c r="N4631" s="76"/>
      <c r="O4631" s="74"/>
    </row>
    <row r="4632" spans="5:15" x14ac:dyDescent="0.25">
      <c r="E4632" s="19"/>
      <c r="F4632" s="20"/>
      <c r="G4632" s="20"/>
      <c r="H4632" s="20"/>
      <c r="L4632" s="74"/>
      <c r="M4632" s="75"/>
      <c r="N4632" s="76"/>
      <c r="O4632" s="74"/>
    </row>
    <row r="4633" spans="5:15" x14ac:dyDescent="0.25">
      <c r="E4633" s="19"/>
      <c r="F4633" s="20"/>
      <c r="G4633" s="20"/>
      <c r="H4633" s="20"/>
      <c r="L4633" s="74"/>
      <c r="M4633" s="75"/>
      <c r="N4633" s="76"/>
      <c r="O4633" s="74"/>
    </row>
    <row r="4634" spans="5:15" x14ac:dyDescent="0.25">
      <c r="E4634" s="19"/>
      <c r="F4634" s="20"/>
      <c r="G4634" s="20"/>
      <c r="H4634" s="20"/>
      <c r="L4634" s="74"/>
      <c r="M4634" s="75"/>
      <c r="N4634" s="76"/>
      <c r="O4634" s="74"/>
    </row>
    <row r="4635" spans="5:15" x14ac:dyDescent="0.25">
      <c r="E4635" s="19"/>
      <c r="F4635" s="20"/>
      <c r="G4635" s="20"/>
      <c r="H4635" s="20"/>
      <c r="L4635" s="74"/>
      <c r="M4635" s="75"/>
      <c r="N4635" s="76"/>
      <c r="O4635" s="74"/>
    </row>
    <row r="4636" spans="5:15" x14ac:dyDescent="0.25">
      <c r="E4636" s="19"/>
      <c r="F4636" s="20"/>
      <c r="G4636" s="20"/>
      <c r="H4636" s="20"/>
      <c r="L4636" s="74"/>
      <c r="M4636" s="75"/>
      <c r="N4636" s="76"/>
      <c r="O4636" s="74"/>
    </row>
    <row r="4637" spans="5:15" x14ac:dyDescent="0.25">
      <c r="E4637" s="19"/>
      <c r="F4637" s="20"/>
      <c r="G4637" s="20"/>
      <c r="H4637" s="20"/>
      <c r="L4637" s="74"/>
      <c r="M4637" s="75"/>
      <c r="N4637" s="76"/>
      <c r="O4637" s="74"/>
    </row>
    <row r="4638" spans="5:15" x14ac:dyDescent="0.25">
      <c r="E4638" s="19"/>
      <c r="F4638" s="20"/>
      <c r="G4638" s="20"/>
      <c r="H4638" s="20"/>
      <c r="L4638" s="74"/>
      <c r="M4638" s="75"/>
      <c r="N4638" s="76"/>
      <c r="O4638" s="74"/>
    </row>
    <row r="4639" spans="5:15" x14ac:dyDescent="0.25">
      <c r="E4639" s="19"/>
      <c r="F4639" s="20"/>
      <c r="G4639" s="20"/>
      <c r="H4639" s="20"/>
      <c r="L4639" s="74"/>
      <c r="M4639" s="75"/>
      <c r="N4639" s="76"/>
      <c r="O4639" s="74"/>
    </row>
    <row r="4640" spans="5:15" x14ac:dyDescent="0.25">
      <c r="E4640" s="19"/>
      <c r="F4640" s="20"/>
      <c r="G4640" s="20"/>
      <c r="H4640" s="20"/>
      <c r="L4640" s="74"/>
      <c r="M4640" s="75"/>
      <c r="N4640" s="76"/>
      <c r="O4640" s="74"/>
    </row>
    <row r="4641" spans="5:15" x14ac:dyDescent="0.25">
      <c r="E4641" s="19"/>
      <c r="F4641" s="20"/>
      <c r="G4641" s="20"/>
      <c r="H4641" s="20"/>
      <c r="L4641" s="74"/>
      <c r="M4641" s="75"/>
      <c r="N4641" s="76"/>
      <c r="O4641" s="74"/>
    </row>
    <row r="4642" spans="5:15" x14ac:dyDescent="0.25">
      <c r="E4642" s="19"/>
      <c r="F4642" s="20"/>
      <c r="G4642" s="20"/>
      <c r="H4642" s="20"/>
      <c r="L4642" s="74"/>
      <c r="M4642" s="75"/>
      <c r="N4642" s="76"/>
      <c r="O4642" s="74"/>
    </row>
    <row r="4643" spans="5:15" x14ac:dyDescent="0.25">
      <c r="E4643" s="19"/>
      <c r="F4643" s="20"/>
      <c r="G4643" s="20"/>
      <c r="H4643" s="20"/>
      <c r="L4643" s="74"/>
      <c r="M4643" s="75"/>
      <c r="N4643" s="76"/>
      <c r="O4643" s="74"/>
    </row>
    <row r="4644" spans="5:15" x14ac:dyDescent="0.25">
      <c r="E4644" s="19"/>
      <c r="F4644" s="20"/>
      <c r="G4644" s="20"/>
      <c r="H4644" s="20"/>
      <c r="L4644" s="74"/>
      <c r="M4644" s="75"/>
      <c r="N4644" s="76"/>
      <c r="O4644" s="74"/>
    </row>
    <row r="4645" spans="5:15" x14ac:dyDescent="0.25">
      <c r="E4645" s="19"/>
      <c r="F4645" s="20"/>
      <c r="G4645" s="20"/>
      <c r="H4645" s="20"/>
      <c r="L4645" s="74"/>
      <c r="M4645" s="75"/>
      <c r="N4645" s="76"/>
      <c r="O4645" s="74"/>
    </row>
    <row r="4646" spans="5:15" x14ac:dyDescent="0.25">
      <c r="E4646" s="19"/>
      <c r="F4646" s="20"/>
      <c r="G4646" s="20"/>
      <c r="H4646" s="20"/>
      <c r="L4646" s="74"/>
      <c r="M4646" s="75"/>
      <c r="N4646" s="76"/>
      <c r="O4646" s="74"/>
    </row>
    <row r="4647" spans="5:15" x14ac:dyDescent="0.25">
      <c r="E4647" s="19"/>
      <c r="F4647" s="20"/>
      <c r="G4647" s="20"/>
      <c r="H4647" s="20"/>
      <c r="L4647" s="74"/>
      <c r="M4647" s="75"/>
      <c r="N4647" s="76"/>
      <c r="O4647" s="74"/>
    </row>
    <row r="4648" spans="5:15" x14ac:dyDescent="0.25">
      <c r="E4648" s="19"/>
      <c r="F4648" s="20"/>
      <c r="G4648" s="20"/>
      <c r="H4648" s="20"/>
      <c r="L4648" s="74"/>
      <c r="M4648" s="75"/>
      <c r="N4648" s="76"/>
      <c r="O4648" s="74"/>
    </row>
    <row r="4649" spans="5:15" x14ac:dyDescent="0.25">
      <c r="E4649" s="19"/>
      <c r="F4649" s="20"/>
      <c r="G4649" s="20"/>
      <c r="H4649" s="20"/>
      <c r="L4649" s="74"/>
      <c r="M4649" s="75"/>
      <c r="N4649" s="76"/>
      <c r="O4649" s="74"/>
    </row>
    <row r="4650" spans="5:15" x14ac:dyDescent="0.25">
      <c r="E4650" s="19"/>
      <c r="F4650" s="20"/>
      <c r="G4650" s="20"/>
      <c r="H4650" s="20"/>
      <c r="L4650" s="74"/>
      <c r="M4650" s="75"/>
      <c r="N4650" s="76"/>
      <c r="O4650" s="74"/>
    </row>
    <row r="4651" spans="5:15" x14ac:dyDescent="0.25">
      <c r="E4651" s="19"/>
      <c r="F4651" s="20"/>
      <c r="G4651" s="20"/>
      <c r="H4651" s="20"/>
      <c r="L4651" s="74"/>
      <c r="M4651" s="75"/>
      <c r="N4651" s="76"/>
      <c r="O4651" s="74"/>
    </row>
    <row r="4652" spans="5:15" x14ac:dyDescent="0.25">
      <c r="E4652" s="19"/>
      <c r="F4652" s="20"/>
      <c r="G4652" s="20"/>
      <c r="H4652" s="20"/>
      <c r="L4652" s="74"/>
      <c r="M4652" s="75"/>
      <c r="N4652" s="76"/>
      <c r="O4652" s="74"/>
    </row>
    <row r="4653" spans="5:15" x14ac:dyDescent="0.25">
      <c r="E4653" s="19"/>
      <c r="F4653" s="20"/>
      <c r="G4653" s="20"/>
      <c r="H4653" s="20"/>
      <c r="L4653" s="74"/>
      <c r="M4653" s="75"/>
      <c r="N4653" s="76"/>
      <c r="O4653" s="74"/>
    </row>
    <row r="4654" spans="5:15" x14ac:dyDescent="0.25">
      <c r="E4654" s="19"/>
      <c r="F4654" s="20"/>
      <c r="G4654" s="20"/>
      <c r="H4654" s="20"/>
      <c r="L4654" s="74"/>
      <c r="M4654" s="75"/>
      <c r="N4654" s="76"/>
      <c r="O4654" s="74"/>
    </row>
    <row r="4655" spans="5:15" x14ac:dyDescent="0.25">
      <c r="E4655" s="19"/>
      <c r="F4655" s="20"/>
      <c r="G4655" s="20"/>
      <c r="H4655" s="20"/>
      <c r="L4655" s="74"/>
      <c r="M4655" s="75"/>
      <c r="N4655" s="76"/>
      <c r="O4655" s="74"/>
    </row>
    <row r="4656" spans="5:15" x14ac:dyDescent="0.25">
      <c r="E4656" s="19"/>
      <c r="F4656" s="20"/>
      <c r="G4656" s="20"/>
      <c r="H4656" s="20"/>
      <c r="L4656" s="74"/>
      <c r="M4656" s="75"/>
      <c r="N4656" s="76"/>
      <c r="O4656" s="74"/>
    </row>
    <row r="4657" spans="5:15" x14ac:dyDescent="0.25">
      <c r="E4657" s="19"/>
      <c r="F4657" s="20"/>
      <c r="G4657" s="20"/>
      <c r="H4657" s="20"/>
      <c r="L4657" s="74"/>
      <c r="M4657" s="75"/>
      <c r="N4657" s="76"/>
      <c r="O4657" s="74"/>
    </row>
    <row r="4658" spans="5:15" x14ac:dyDescent="0.25">
      <c r="E4658" s="19"/>
      <c r="F4658" s="20"/>
      <c r="G4658" s="20"/>
      <c r="H4658" s="20"/>
      <c r="L4658" s="74"/>
      <c r="M4658" s="75"/>
      <c r="N4658" s="76"/>
      <c r="O4658" s="74"/>
    </row>
    <row r="4659" spans="5:15" x14ac:dyDescent="0.25">
      <c r="E4659" s="19"/>
      <c r="F4659" s="20"/>
      <c r="G4659" s="20"/>
      <c r="H4659" s="20"/>
      <c r="L4659" s="74"/>
      <c r="M4659" s="75"/>
      <c r="N4659" s="76"/>
      <c r="O4659" s="74"/>
    </row>
    <row r="4660" spans="5:15" x14ac:dyDescent="0.25">
      <c r="E4660" s="19"/>
      <c r="F4660" s="20"/>
      <c r="G4660" s="20"/>
      <c r="H4660" s="20"/>
      <c r="L4660" s="74"/>
      <c r="M4660" s="75"/>
      <c r="N4660" s="76"/>
      <c r="O4660" s="74"/>
    </row>
    <row r="4661" spans="5:15" x14ac:dyDescent="0.25">
      <c r="E4661" s="19"/>
      <c r="F4661" s="20"/>
      <c r="G4661" s="20"/>
      <c r="H4661" s="20"/>
      <c r="L4661" s="74"/>
      <c r="M4661" s="75"/>
      <c r="N4661" s="76"/>
      <c r="O4661" s="74"/>
    </row>
    <row r="4662" spans="5:15" x14ac:dyDescent="0.25">
      <c r="E4662" s="19"/>
      <c r="F4662" s="20"/>
      <c r="G4662" s="20"/>
      <c r="H4662" s="20"/>
      <c r="L4662" s="74"/>
      <c r="M4662" s="75"/>
      <c r="N4662" s="76"/>
      <c r="O4662" s="74"/>
    </row>
    <row r="4663" spans="5:15" x14ac:dyDescent="0.25">
      <c r="E4663" s="19"/>
      <c r="F4663" s="20"/>
      <c r="G4663" s="20"/>
      <c r="H4663" s="20"/>
      <c r="L4663" s="74"/>
      <c r="M4663" s="75"/>
      <c r="N4663" s="76"/>
      <c r="O4663" s="74"/>
    </row>
    <row r="4664" spans="5:15" x14ac:dyDescent="0.25">
      <c r="E4664" s="19"/>
      <c r="F4664" s="20"/>
      <c r="G4664" s="20"/>
      <c r="H4664" s="20"/>
      <c r="L4664" s="74"/>
      <c r="M4664" s="75"/>
      <c r="N4664" s="76"/>
      <c r="O4664" s="74"/>
    </row>
    <row r="4665" spans="5:15" x14ac:dyDescent="0.25">
      <c r="E4665" s="19"/>
      <c r="F4665" s="20"/>
      <c r="G4665" s="20"/>
      <c r="H4665" s="20"/>
      <c r="L4665" s="74"/>
      <c r="M4665" s="75"/>
      <c r="N4665" s="76"/>
      <c r="O4665" s="74"/>
    </row>
    <row r="4666" spans="5:15" x14ac:dyDescent="0.25">
      <c r="E4666" s="19"/>
      <c r="F4666" s="20"/>
      <c r="G4666" s="20"/>
      <c r="H4666" s="20"/>
      <c r="L4666" s="74"/>
      <c r="M4666" s="75"/>
      <c r="N4666" s="76"/>
      <c r="O4666" s="74"/>
    </row>
    <row r="4667" spans="5:15" x14ac:dyDescent="0.25">
      <c r="E4667" s="19"/>
      <c r="F4667" s="20"/>
      <c r="G4667" s="20"/>
      <c r="H4667" s="20"/>
      <c r="L4667" s="74"/>
      <c r="M4667" s="75"/>
      <c r="N4667" s="76"/>
      <c r="O4667" s="74"/>
    </row>
    <row r="4668" spans="5:15" x14ac:dyDescent="0.25">
      <c r="E4668" s="19"/>
      <c r="F4668" s="20"/>
      <c r="G4668" s="20"/>
      <c r="H4668" s="20"/>
      <c r="L4668" s="74"/>
      <c r="M4668" s="75"/>
      <c r="N4668" s="76"/>
      <c r="O4668" s="74"/>
    </row>
    <row r="4669" spans="5:15" x14ac:dyDescent="0.25">
      <c r="E4669" s="19"/>
      <c r="F4669" s="20"/>
      <c r="G4669" s="20"/>
      <c r="H4669" s="20"/>
      <c r="L4669" s="74"/>
      <c r="M4669" s="75"/>
      <c r="N4669" s="76"/>
      <c r="O4669" s="74"/>
    </row>
    <row r="4670" spans="5:15" x14ac:dyDescent="0.25">
      <c r="E4670" s="19"/>
      <c r="F4670" s="20"/>
      <c r="G4670" s="20"/>
      <c r="H4670" s="20"/>
      <c r="L4670" s="74"/>
      <c r="M4670" s="75"/>
      <c r="N4670" s="76"/>
      <c r="O4670" s="74"/>
    </row>
    <row r="4671" spans="5:15" x14ac:dyDescent="0.25">
      <c r="E4671" s="19"/>
      <c r="F4671" s="20"/>
      <c r="G4671" s="20"/>
      <c r="H4671" s="20"/>
      <c r="L4671" s="74"/>
      <c r="M4671" s="75"/>
      <c r="N4671" s="76"/>
      <c r="O4671" s="74"/>
    </row>
    <row r="4672" spans="5:15" x14ac:dyDescent="0.25">
      <c r="E4672" s="19"/>
      <c r="F4672" s="20"/>
      <c r="G4672" s="20"/>
      <c r="H4672" s="20"/>
      <c r="L4672" s="74"/>
      <c r="M4672" s="75"/>
      <c r="N4672" s="76"/>
      <c r="O4672" s="74"/>
    </row>
    <row r="4673" spans="5:15" x14ac:dyDescent="0.25">
      <c r="E4673" s="19"/>
      <c r="F4673" s="20"/>
      <c r="G4673" s="20"/>
      <c r="H4673" s="20"/>
      <c r="L4673" s="74"/>
      <c r="M4673" s="75"/>
      <c r="N4673" s="76"/>
      <c r="O4673" s="74"/>
    </row>
    <row r="4674" spans="5:15" x14ac:dyDescent="0.25">
      <c r="E4674" s="19"/>
      <c r="F4674" s="20"/>
      <c r="G4674" s="20"/>
      <c r="H4674" s="20"/>
      <c r="L4674" s="74"/>
      <c r="M4674" s="75"/>
      <c r="N4674" s="76"/>
      <c r="O4674" s="74"/>
    </row>
    <row r="4675" spans="5:15" x14ac:dyDescent="0.25">
      <c r="E4675" s="19"/>
      <c r="F4675" s="20"/>
      <c r="G4675" s="20"/>
      <c r="H4675" s="20"/>
      <c r="L4675" s="74"/>
      <c r="M4675" s="75"/>
      <c r="N4675" s="76"/>
      <c r="O4675" s="74"/>
    </row>
    <row r="4676" spans="5:15" x14ac:dyDescent="0.25">
      <c r="E4676" s="19"/>
      <c r="F4676" s="20"/>
      <c r="G4676" s="20"/>
      <c r="H4676" s="20"/>
      <c r="L4676" s="74"/>
      <c r="M4676" s="75"/>
      <c r="N4676" s="76"/>
      <c r="O4676" s="74"/>
    </row>
    <row r="4677" spans="5:15" x14ac:dyDescent="0.25">
      <c r="E4677" s="19"/>
      <c r="F4677" s="20"/>
      <c r="G4677" s="20"/>
      <c r="H4677" s="20"/>
      <c r="L4677" s="74"/>
      <c r="M4677" s="75"/>
      <c r="N4677" s="76"/>
      <c r="O4677" s="74"/>
    </row>
    <row r="4678" spans="5:15" x14ac:dyDescent="0.25">
      <c r="E4678" s="19"/>
      <c r="F4678" s="20"/>
      <c r="G4678" s="20"/>
      <c r="H4678" s="20"/>
      <c r="L4678" s="74"/>
      <c r="M4678" s="75"/>
      <c r="N4678" s="76"/>
      <c r="O4678" s="74"/>
    </row>
    <row r="4679" spans="5:15" x14ac:dyDescent="0.25">
      <c r="E4679" s="19"/>
      <c r="F4679" s="20"/>
      <c r="G4679" s="20"/>
      <c r="H4679" s="20"/>
      <c r="L4679" s="74"/>
      <c r="M4679" s="75"/>
      <c r="N4679" s="76"/>
      <c r="O4679" s="74"/>
    </row>
    <row r="4680" spans="5:15" x14ac:dyDescent="0.25">
      <c r="E4680" s="19"/>
      <c r="F4680" s="20"/>
      <c r="G4680" s="20"/>
      <c r="H4680" s="20"/>
      <c r="L4680" s="74"/>
      <c r="M4680" s="75"/>
      <c r="N4680" s="76"/>
      <c r="O4680" s="74"/>
    </row>
    <row r="4681" spans="5:15" x14ac:dyDescent="0.25">
      <c r="E4681" s="19"/>
      <c r="F4681" s="20"/>
      <c r="G4681" s="20"/>
      <c r="H4681" s="20"/>
      <c r="L4681" s="74"/>
      <c r="M4681" s="75"/>
      <c r="N4681" s="76"/>
      <c r="O4681" s="74"/>
    </row>
    <row r="4682" spans="5:15" x14ac:dyDescent="0.25">
      <c r="E4682" s="19"/>
      <c r="F4682" s="20"/>
      <c r="G4682" s="20"/>
      <c r="H4682" s="20"/>
      <c r="L4682" s="74"/>
      <c r="M4682" s="75"/>
      <c r="N4682" s="76"/>
      <c r="O4682" s="74"/>
    </row>
    <row r="4683" spans="5:15" x14ac:dyDescent="0.25">
      <c r="E4683" s="19"/>
      <c r="F4683" s="20"/>
      <c r="G4683" s="20"/>
      <c r="H4683" s="20"/>
      <c r="L4683" s="74"/>
      <c r="M4683" s="75"/>
      <c r="N4683" s="76"/>
      <c r="O4683" s="74"/>
    </row>
    <row r="4684" spans="5:15" x14ac:dyDescent="0.25">
      <c r="E4684" s="19"/>
      <c r="F4684" s="20"/>
      <c r="G4684" s="20"/>
      <c r="H4684" s="20"/>
      <c r="L4684" s="74"/>
      <c r="M4684" s="75"/>
      <c r="N4684" s="76"/>
      <c r="O4684" s="74"/>
    </row>
    <row r="4685" spans="5:15" x14ac:dyDescent="0.25">
      <c r="E4685" s="19"/>
      <c r="F4685" s="20"/>
      <c r="G4685" s="20"/>
      <c r="H4685" s="20"/>
      <c r="L4685" s="74"/>
      <c r="M4685" s="75"/>
      <c r="N4685" s="76"/>
      <c r="O4685" s="74"/>
    </row>
    <row r="4686" spans="5:15" x14ac:dyDescent="0.25">
      <c r="E4686" s="19"/>
      <c r="F4686" s="20"/>
      <c r="G4686" s="20"/>
      <c r="H4686" s="20"/>
      <c r="L4686" s="74"/>
      <c r="M4686" s="75"/>
      <c r="N4686" s="76"/>
      <c r="O4686" s="74"/>
    </row>
    <row r="4687" spans="5:15" x14ac:dyDescent="0.25">
      <c r="E4687" s="19"/>
      <c r="F4687" s="20"/>
      <c r="G4687" s="20"/>
      <c r="H4687" s="20"/>
      <c r="L4687" s="74"/>
      <c r="M4687" s="75"/>
      <c r="N4687" s="76"/>
      <c r="O4687" s="74"/>
    </row>
    <row r="4688" spans="5:15" x14ac:dyDescent="0.25">
      <c r="E4688" s="19"/>
      <c r="F4688" s="20"/>
      <c r="G4688" s="20"/>
      <c r="H4688" s="20"/>
      <c r="L4688" s="74"/>
      <c r="M4688" s="75"/>
      <c r="N4688" s="76"/>
      <c r="O4688" s="74"/>
    </row>
    <row r="4689" spans="5:15" x14ac:dyDescent="0.25">
      <c r="E4689" s="19"/>
      <c r="F4689" s="20"/>
      <c r="G4689" s="20"/>
      <c r="H4689" s="20"/>
      <c r="L4689" s="74"/>
      <c r="M4689" s="75"/>
      <c r="N4689" s="76"/>
      <c r="O4689" s="74"/>
    </row>
    <row r="4690" spans="5:15" x14ac:dyDescent="0.25">
      <c r="E4690" s="19"/>
      <c r="F4690" s="20"/>
      <c r="G4690" s="20"/>
      <c r="H4690" s="20"/>
      <c r="L4690" s="74"/>
      <c r="M4690" s="75"/>
      <c r="N4690" s="76"/>
      <c r="O4690" s="74"/>
    </row>
    <row r="4691" spans="5:15" x14ac:dyDescent="0.25">
      <c r="E4691" s="19"/>
      <c r="F4691" s="20"/>
      <c r="G4691" s="20"/>
      <c r="H4691" s="20"/>
      <c r="L4691" s="74"/>
      <c r="M4691" s="75"/>
      <c r="N4691" s="76"/>
      <c r="O4691" s="74"/>
    </row>
    <row r="4692" spans="5:15" x14ac:dyDescent="0.25">
      <c r="E4692" s="19"/>
      <c r="F4692" s="20"/>
      <c r="G4692" s="20"/>
      <c r="H4692" s="20"/>
      <c r="L4692" s="74"/>
      <c r="M4692" s="75"/>
      <c r="N4692" s="76"/>
      <c r="O4692" s="74"/>
    </row>
    <row r="4693" spans="5:15" x14ac:dyDescent="0.25">
      <c r="E4693" s="19"/>
      <c r="F4693" s="20"/>
      <c r="G4693" s="20"/>
      <c r="H4693" s="20"/>
      <c r="L4693" s="74"/>
      <c r="M4693" s="75"/>
      <c r="N4693" s="76"/>
      <c r="O4693" s="74"/>
    </row>
    <row r="4694" spans="5:15" x14ac:dyDescent="0.25">
      <c r="E4694" s="19"/>
      <c r="F4694" s="20"/>
      <c r="G4694" s="20"/>
      <c r="H4694" s="20"/>
      <c r="L4694" s="74"/>
      <c r="M4694" s="75"/>
      <c r="N4694" s="76"/>
      <c r="O4694" s="74"/>
    </row>
    <row r="4695" spans="5:15" x14ac:dyDescent="0.25">
      <c r="E4695" s="19"/>
      <c r="F4695" s="20"/>
      <c r="G4695" s="20"/>
      <c r="H4695" s="20"/>
      <c r="L4695" s="74"/>
      <c r="M4695" s="75"/>
      <c r="N4695" s="76"/>
      <c r="O4695" s="74"/>
    </row>
    <row r="4696" spans="5:15" x14ac:dyDescent="0.25">
      <c r="E4696" s="19"/>
      <c r="F4696" s="20"/>
      <c r="G4696" s="20"/>
      <c r="H4696" s="20"/>
      <c r="L4696" s="74"/>
      <c r="M4696" s="75"/>
      <c r="N4696" s="76"/>
      <c r="O4696" s="74"/>
    </row>
    <row r="4697" spans="5:15" x14ac:dyDescent="0.25">
      <c r="E4697" s="19"/>
      <c r="F4697" s="20"/>
      <c r="G4697" s="20"/>
      <c r="H4697" s="20"/>
      <c r="L4697" s="74"/>
      <c r="M4697" s="75"/>
      <c r="N4697" s="76"/>
      <c r="O4697" s="74"/>
    </row>
    <row r="4698" spans="5:15" x14ac:dyDescent="0.25">
      <c r="E4698" s="19"/>
      <c r="F4698" s="20"/>
      <c r="G4698" s="20"/>
      <c r="H4698" s="20"/>
      <c r="L4698" s="74"/>
      <c r="M4698" s="75"/>
      <c r="N4698" s="76"/>
      <c r="O4698" s="74"/>
    </row>
    <row r="4699" spans="5:15" x14ac:dyDescent="0.25">
      <c r="E4699" s="19"/>
      <c r="F4699" s="20"/>
      <c r="G4699" s="20"/>
      <c r="H4699" s="20"/>
      <c r="L4699" s="74"/>
      <c r="M4699" s="75"/>
      <c r="N4699" s="76"/>
      <c r="O4699" s="74"/>
    </row>
    <row r="4700" spans="5:15" x14ac:dyDescent="0.25">
      <c r="E4700" s="19"/>
      <c r="F4700" s="20"/>
      <c r="G4700" s="20"/>
      <c r="H4700" s="20"/>
      <c r="L4700" s="74"/>
      <c r="M4700" s="75"/>
      <c r="N4700" s="76"/>
      <c r="O4700" s="74"/>
    </row>
    <row r="4701" spans="5:15" x14ac:dyDescent="0.25">
      <c r="E4701" s="19"/>
      <c r="F4701" s="20"/>
      <c r="G4701" s="20"/>
      <c r="H4701" s="20"/>
      <c r="L4701" s="74"/>
      <c r="M4701" s="75"/>
      <c r="N4701" s="76"/>
      <c r="O4701" s="74"/>
    </row>
    <row r="4702" spans="5:15" x14ac:dyDescent="0.25">
      <c r="E4702" s="19"/>
      <c r="F4702" s="20"/>
      <c r="G4702" s="20"/>
      <c r="H4702" s="20"/>
      <c r="L4702" s="74"/>
      <c r="M4702" s="75"/>
      <c r="N4702" s="76"/>
      <c r="O4702" s="74"/>
    </row>
    <row r="4703" spans="5:15" x14ac:dyDescent="0.25">
      <c r="E4703" s="19"/>
      <c r="F4703" s="20"/>
      <c r="G4703" s="20"/>
      <c r="H4703" s="20"/>
      <c r="L4703" s="74"/>
      <c r="M4703" s="75"/>
      <c r="N4703" s="76"/>
      <c r="O4703" s="74"/>
    </row>
    <row r="4704" spans="5:15" x14ac:dyDescent="0.25">
      <c r="E4704" s="19"/>
      <c r="F4704" s="20"/>
      <c r="G4704" s="20"/>
      <c r="H4704" s="20"/>
      <c r="L4704" s="74"/>
      <c r="M4704" s="75"/>
      <c r="N4704" s="76"/>
      <c r="O4704" s="74"/>
    </row>
    <row r="4705" spans="5:15" x14ac:dyDescent="0.25">
      <c r="E4705" s="19"/>
      <c r="F4705" s="20"/>
      <c r="G4705" s="20"/>
      <c r="H4705" s="20"/>
      <c r="L4705" s="74"/>
      <c r="M4705" s="75"/>
      <c r="N4705" s="76"/>
      <c r="O4705" s="74"/>
    </row>
    <row r="4706" spans="5:15" x14ac:dyDescent="0.25">
      <c r="E4706" s="19"/>
      <c r="F4706" s="20"/>
      <c r="G4706" s="20"/>
      <c r="H4706" s="20"/>
      <c r="L4706" s="74"/>
      <c r="M4706" s="75"/>
      <c r="N4706" s="76"/>
      <c r="O4706" s="74"/>
    </row>
    <row r="4707" spans="5:15" x14ac:dyDescent="0.25">
      <c r="E4707" s="19"/>
      <c r="F4707" s="20"/>
      <c r="G4707" s="20"/>
      <c r="H4707" s="20"/>
      <c r="L4707" s="74"/>
      <c r="M4707" s="75"/>
      <c r="N4707" s="76"/>
      <c r="O4707" s="74"/>
    </row>
    <row r="4708" spans="5:15" x14ac:dyDescent="0.25">
      <c r="E4708" s="19"/>
      <c r="F4708" s="20"/>
      <c r="G4708" s="20"/>
      <c r="H4708" s="20"/>
      <c r="L4708" s="74"/>
      <c r="M4708" s="75"/>
      <c r="N4708" s="76"/>
      <c r="O4708" s="74"/>
    </row>
    <row r="4709" spans="5:15" x14ac:dyDescent="0.25">
      <c r="E4709" s="19"/>
      <c r="F4709" s="20"/>
      <c r="G4709" s="20"/>
      <c r="H4709" s="20"/>
      <c r="L4709" s="74"/>
      <c r="M4709" s="75"/>
      <c r="N4709" s="76"/>
      <c r="O4709" s="74"/>
    </row>
    <row r="4710" spans="5:15" x14ac:dyDescent="0.25">
      <c r="E4710" s="19"/>
      <c r="F4710" s="20"/>
      <c r="G4710" s="20"/>
      <c r="H4710" s="20"/>
      <c r="L4710" s="74"/>
      <c r="M4710" s="75"/>
      <c r="N4710" s="76"/>
      <c r="O4710" s="74"/>
    </row>
    <row r="4711" spans="5:15" x14ac:dyDescent="0.25">
      <c r="E4711" s="19"/>
      <c r="F4711" s="20"/>
      <c r="G4711" s="20"/>
      <c r="H4711" s="20"/>
      <c r="L4711" s="74"/>
      <c r="M4711" s="75"/>
      <c r="N4711" s="76"/>
      <c r="O4711" s="74"/>
    </row>
    <row r="4712" spans="5:15" x14ac:dyDescent="0.25">
      <c r="E4712" s="19"/>
      <c r="F4712" s="20"/>
      <c r="G4712" s="20"/>
      <c r="H4712" s="20"/>
      <c r="L4712" s="74"/>
      <c r="M4712" s="75"/>
      <c r="N4712" s="76"/>
      <c r="O4712" s="74"/>
    </row>
    <row r="4713" spans="5:15" x14ac:dyDescent="0.25">
      <c r="E4713" s="19"/>
      <c r="F4713" s="20"/>
      <c r="G4713" s="20"/>
      <c r="H4713" s="20"/>
      <c r="L4713" s="74"/>
      <c r="M4713" s="75"/>
      <c r="N4713" s="76"/>
      <c r="O4713" s="74"/>
    </row>
    <row r="4714" spans="5:15" x14ac:dyDescent="0.25">
      <c r="E4714" s="19"/>
      <c r="F4714" s="20"/>
      <c r="G4714" s="20"/>
      <c r="H4714" s="20"/>
      <c r="L4714" s="74"/>
      <c r="M4714" s="75"/>
      <c r="N4714" s="76"/>
      <c r="O4714" s="74"/>
    </row>
    <row r="4715" spans="5:15" x14ac:dyDescent="0.25">
      <c r="E4715" s="19"/>
      <c r="F4715" s="20"/>
      <c r="G4715" s="20"/>
      <c r="H4715" s="20"/>
      <c r="L4715" s="74"/>
      <c r="M4715" s="75"/>
      <c r="N4715" s="76"/>
      <c r="O4715" s="74"/>
    </row>
    <row r="4716" spans="5:15" x14ac:dyDescent="0.25">
      <c r="E4716" s="19"/>
      <c r="F4716" s="20"/>
      <c r="G4716" s="20"/>
      <c r="H4716" s="20"/>
      <c r="L4716" s="74"/>
      <c r="M4716" s="75"/>
      <c r="N4716" s="76"/>
      <c r="O4716" s="74"/>
    </row>
    <row r="4717" spans="5:15" x14ac:dyDescent="0.25">
      <c r="E4717" s="19"/>
      <c r="F4717" s="20"/>
      <c r="G4717" s="20"/>
      <c r="H4717" s="20"/>
      <c r="L4717" s="74"/>
      <c r="M4717" s="75"/>
      <c r="N4717" s="76"/>
      <c r="O4717" s="74"/>
    </row>
    <row r="4718" spans="5:15" x14ac:dyDescent="0.25">
      <c r="E4718" s="19"/>
      <c r="F4718" s="20"/>
      <c r="G4718" s="20"/>
      <c r="H4718" s="20"/>
      <c r="L4718" s="74"/>
      <c r="M4718" s="75"/>
      <c r="N4718" s="76"/>
      <c r="O4718" s="74"/>
    </row>
    <row r="4719" spans="5:15" x14ac:dyDescent="0.25">
      <c r="E4719" s="19"/>
      <c r="F4719" s="20"/>
      <c r="G4719" s="20"/>
      <c r="H4719" s="20"/>
      <c r="L4719" s="74"/>
      <c r="M4719" s="75"/>
      <c r="N4719" s="76"/>
      <c r="O4719" s="74"/>
    </row>
    <row r="4720" spans="5:15" x14ac:dyDescent="0.25">
      <c r="E4720" s="19"/>
      <c r="F4720" s="20"/>
      <c r="G4720" s="20"/>
      <c r="H4720" s="20"/>
      <c r="L4720" s="74"/>
      <c r="M4720" s="75"/>
      <c r="N4720" s="76"/>
      <c r="O4720" s="74"/>
    </row>
    <row r="4721" spans="5:15" x14ac:dyDescent="0.25">
      <c r="E4721" s="19"/>
      <c r="F4721" s="20"/>
      <c r="G4721" s="20"/>
      <c r="H4721" s="20"/>
      <c r="L4721" s="74"/>
      <c r="M4721" s="75"/>
      <c r="N4721" s="76"/>
      <c r="O4721" s="74"/>
    </row>
    <row r="4722" spans="5:15" x14ac:dyDescent="0.25">
      <c r="E4722" s="19"/>
      <c r="F4722" s="20"/>
      <c r="G4722" s="20"/>
      <c r="H4722" s="20"/>
      <c r="L4722" s="74"/>
      <c r="M4722" s="75"/>
      <c r="N4722" s="76"/>
      <c r="O4722" s="74"/>
    </row>
    <row r="4723" spans="5:15" x14ac:dyDescent="0.25">
      <c r="E4723" s="19"/>
      <c r="F4723" s="20"/>
      <c r="G4723" s="20"/>
      <c r="H4723" s="20"/>
      <c r="L4723" s="74"/>
      <c r="M4723" s="75"/>
      <c r="N4723" s="76"/>
      <c r="O4723" s="74"/>
    </row>
    <row r="4724" spans="5:15" x14ac:dyDescent="0.25">
      <c r="E4724" s="19"/>
      <c r="F4724" s="20"/>
      <c r="G4724" s="20"/>
      <c r="H4724" s="20"/>
      <c r="L4724" s="74"/>
      <c r="M4724" s="75"/>
      <c r="N4724" s="76"/>
      <c r="O4724" s="74"/>
    </row>
    <row r="4725" spans="5:15" x14ac:dyDescent="0.25">
      <c r="E4725" s="19"/>
      <c r="F4725" s="20"/>
      <c r="G4725" s="20"/>
      <c r="H4725" s="20"/>
      <c r="L4725" s="74"/>
      <c r="M4725" s="75"/>
      <c r="N4725" s="76"/>
      <c r="O4725" s="74"/>
    </row>
    <row r="4726" spans="5:15" x14ac:dyDescent="0.25">
      <c r="E4726" s="19"/>
      <c r="F4726" s="20"/>
      <c r="G4726" s="20"/>
      <c r="H4726" s="20"/>
      <c r="L4726" s="74"/>
      <c r="M4726" s="75"/>
      <c r="N4726" s="76"/>
      <c r="O4726" s="74"/>
    </row>
    <row r="4727" spans="5:15" x14ac:dyDescent="0.25">
      <c r="E4727" s="19"/>
      <c r="F4727" s="20"/>
      <c r="G4727" s="20"/>
      <c r="H4727" s="20"/>
      <c r="L4727" s="74"/>
      <c r="M4727" s="75"/>
      <c r="N4727" s="76"/>
      <c r="O4727" s="74"/>
    </row>
    <row r="4728" spans="5:15" x14ac:dyDescent="0.25">
      <c r="E4728" s="19"/>
      <c r="F4728" s="20"/>
      <c r="G4728" s="20"/>
      <c r="H4728" s="20"/>
      <c r="L4728" s="74"/>
      <c r="M4728" s="75"/>
      <c r="N4728" s="76"/>
      <c r="O4728" s="74"/>
    </row>
    <row r="4729" spans="5:15" x14ac:dyDescent="0.25">
      <c r="E4729" s="19"/>
      <c r="F4729" s="20"/>
      <c r="G4729" s="20"/>
      <c r="H4729" s="20"/>
      <c r="L4729" s="74"/>
      <c r="M4729" s="75"/>
      <c r="N4729" s="76"/>
      <c r="O4729" s="74"/>
    </row>
    <row r="4730" spans="5:15" x14ac:dyDescent="0.25">
      <c r="E4730" s="19"/>
      <c r="F4730" s="20"/>
      <c r="G4730" s="20"/>
      <c r="H4730" s="20"/>
      <c r="L4730" s="74"/>
      <c r="M4730" s="75"/>
      <c r="N4730" s="76"/>
      <c r="O4730" s="74"/>
    </row>
    <row r="4731" spans="5:15" x14ac:dyDescent="0.25">
      <c r="E4731" s="19"/>
      <c r="F4731" s="20"/>
      <c r="G4731" s="20"/>
      <c r="H4731" s="20"/>
      <c r="L4731" s="74"/>
      <c r="M4731" s="75"/>
      <c r="N4731" s="76"/>
      <c r="O4731" s="74"/>
    </row>
    <row r="4732" spans="5:15" x14ac:dyDescent="0.25">
      <c r="E4732" s="19"/>
      <c r="F4732" s="20"/>
      <c r="G4732" s="20"/>
      <c r="H4732" s="20"/>
      <c r="L4732" s="74"/>
      <c r="M4732" s="75"/>
      <c r="N4732" s="76"/>
      <c r="O4732" s="74"/>
    </row>
    <row r="4733" spans="5:15" x14ac:dyDescent="0.25">
      <c r="E4733" s="19"/>
      <c r="F4733" s="20"/>
      <c r="G4733" s="20"/>
      <c r="H4733" s="20"/>
      <c r="L4733" s="74"/>
      <c r="M4733" s="75"/>
      <c r="N4733" s="76"/>
      <c r="O4733" s="74"/>
    </row>
    <row r="4734" spans="5:15" x14ac:dyDescent="0.25">
      <c r="E4734" s="19"/>
      <c r="F4734" s="20"/>
      <c r="G4734" s="20"/>
      <c r="H4734" s="20"/>
      <c r="L4734" s="74"/>
      <c r="M4734" s="75"/>
      <c r="N4734" s="76"/>
      <c r="O4734" s="74"/>
    </row>
    <row r="4735" spans="5:15" x14ac:dyDescent="0.25">
      <c r="E4735" s="19"/>
      <c r="F4735" s="20"/>
      <c r="G4735" s="20"/>
      <c r="H4735" s="20"/>
      <c r="L4735" s="74"/>
      <c r="M4735" s="75"/>
      <c r="N4735" s="76"/>
      <c r="O4735" s="74"/>
    </row>
    <row r="4736" spans="5:15" x14ac:dyDescent="0.25">
      <c r="E4736" s="19"/>
      <c r="F4736" s="20"/>
      <c r="G4736" s="20"/>
      <c r="H4736" s="20"/>
      <c r="L4736" s="74"/>
      <c r="M4736" s="75"/>
      <c r="N4736" s="76"/>
      <c r="O4736" s="74"/>
    </row>
    <row r="4737" spans="5:15" x14ac:dyDescent="0.25">
      <c r="E4737" s="19"/>
      <c r="F4737" s="20"/>
      <c r="G4737" s="20"/>
      <c r="H4737" s="20"/>
      <c r="L4737" s="74"/>
      <c r="M4737" s="75"/>
      <c r="N4737" s="76"/>
      <c r="O4737" s="74"/>
    </row>
    <row r="4738" spans="5:15" x14ac:dyDescent="0.25">
      <c r="E4738" s="19"/>
      <c r="F4738" s="20"/>
      <c r="G4738" s="20"/>
      <c r="H4738" s="20"/>
      <c r="L4738" s="74"/>
      <c r="M4738" s="75"/>
      <c r="N4738" s="76"/>
      <c r="O4738" s="74"/>
    </row>
    <row r="4739" spans="5:15" x14ac:dyDescent="0.25">
      <c r="E4739" s="19"/>
      <c r="F4739" s="20"/>
      <c r="G4739" s="20"/>
      <c r="H4739" s="20"/>
      <c r="L4739" s="74"/>
      <c r="M4739" s="75"/>
      <c r="N4739" s="76"/>
      <c r="O4739" s="74"/>
    </row>
    <row r="4740" spans="5:15" x14ac:dyDescent="0.25">
      <c r="E4740" s="19"/>
      <c r="F4740" s="20"/>
      <c r="G4740" s="20"/>
      <c r="H4740" s="20"/>
      <c r="L4740" s="74"/>
      <c r="M4740" s="75"/>
      <c r="N4740" s="76"/>
      <c r="O4740" s="74"/>
    </row>
    <row r="4741" spans="5:15" x14ac:dyDescent="0.25">
      <c r="E4741" s="19"/>
      <c r="F4741" s="20"/>
      <c r="G4741" s="20"/>
      <c r="H4741" s="20"/>
      <c r="L4741" s="74"/>
      <c r="M4741" s="75"/>
      <c r="N4741" s="76"/>
      <c r="O4741" s="74"/>
    </row>
    <row r="4742" spans="5:15" x14ac:dyDescent="0.25">
      <c r="E4742" s="19"/>
      <c r="F4742" s="20"/>
      <c r="G4742" s="20"/>
      <c r="H4742" s="20"/>
      <c r="L4742" s="74"/>
      <c r="M4742" s="75"/>
      <c r="N4742" s="76"/>
      <c r="O4742" s="74"/>
    </row>
    <row r="4743" spans="5:15" x14ac:dyDescent="0.25">
      <c r="E4743" s="19"/>
      <c r="F4743" s="20"/>
      <c r="G4743" s="20"/>
      <c r="H4743" s="20"/>
      <c r="L4743" s="74"/>
      <c r="M4743" s="75"/>
      <c r="N4743" s="76"/>
      <c r="O4743" s="74"/>
    </row>
    <row r="4744" spans="5:15" x14ac:dyDescent="0.25">
      <c r="E4744" s="19"/>
      <c r="F4744" s="20"/>
      <c r="G4744" s="20"/>
      <c r="H4744" s="20"/>
      <c r="L4744" s="74"/>
      <c r="M4744" s="75"/>
      <c r="N4744" s="76"/>
      <c r="O4744" s="74"/>
    </row>
    <row r="4745" spans="5:15" x14ac:dyDescent="0.25">
      <c r="E4745" s="19"/>
      <c r="F4745" s="20"/>
      <c r="G4745" s="20"/>
      <c r="H4745" s="20"/>
      <c r="L4745" s="74"/>
      <c r="M4745" s="75"/>
      <c r="N4745" s="76"/>
      <c r="O4745" s="74"/>
    </row>
    <row r="4746" spans="5:15" x14ac:dyDescent="0.25">
      <c r="E4746" s="19"/>
      <c r="F4746" s="20"/>
      <c r="G4746" s="20"/>
      <c r="H4746" s="20"/>
      <c r="L4746" s="74"/>
      <c r="M4746" s="75"/>
      <c r="N4746" s="76"/>
      <c r="O4746" s="74"/>
    </row>
    <row r="4747" spans="5:15" x14ac:dyDescent="0.25">
      <c r="E4747" s="19"/>
      <c r="F4747" s="20"/>
      <c r="G4747" s="20"/>
      <c r="H4747" s="20"/>
      <c r="L4747" s="74"/>
      <c r="M4747" s="75"/>
      <c r="N4747" s="76"/>
      <c r="O4747" s="74"/>
    </row>
    <row r="4748" spans="5:15" x14ac:dyDescent="0.25">
      <c r="E4748" s="19"/>
      <c r="F4748" s="20"/>
      <c r="G4748" s="20"/>
      <c r="H4748" s="20"/>
      <c r="L4748" s="74"/>
      <c r="M4748" s="75"/>
      <c r="N4748" s="76"/>
      <c r="O4748" s="74"/>
    </row>
    <row r="4749" spans="5:15" x14ac:dyDescent="0.25">
      <c r="E4749" s="19"/>
      <c r="F4749" s="20"/>
      <c r="G4749" s="20"/>
      <c r="H4749" s="20"/>
      <c r="L4749" s="74"/>
      <c r="M4749" s="75"/>
      <c r="N4749" s="76"/>
      <c r="O4749" s="74"/>
    </row>
    <row r="4750" spans="5:15" x14ac:dyDescent="0.25">
      <c r="E4750" s="19"/>
      <c r="F4750" s="20"/>
      <c r="G4750" s="20"/>
      <c r="H4750" s="20"/>
      <c r="L4750" s="74"/>
      <c r="M4750" s="75"/>
      <c r="N4750" s="76"/>
      <c r="O4750" s="74"/>
    </row>
    <row r="4751" spans="5:15" x14ac:dyDescent="0.25">
      <c r="E4751" s="19"/>
      <c r="F4751" s="20"/>
      <c r="G4751" s="20"/>
      <c r="H4751" s="20"/>
      <c r="L4751" s="74"/>
      <c r="M4751" s="75"/>
      <c r="N4751" s="76"/>
      <c r="O4751" s="74"/>
    </row>
    <row r="4752" spans="5:15" x14ac:dyDescent="0.25">
      <c r="E4752" s="19"/>
      <c r="F4752" s="20"/>
      <c r="G4752" s="20"/>
      <c r="H4752" s="20"/>
      <c r="L4752" s="74"/>
      <c r="M4752" s="75"/>
      <c r="N4752" s="76"/>
      <c r="O4752" s="74"/>
    </row>
    <row r="4753" spans="5:15" x14ac:dyDescent="0.25">
      <c r="E4753" s="19"/>
      <c r="F4753" s="20"/>
      <c r="G4753" s="20"/>
      <c r="H4753" s="20"/>
      <c r="L4753" s="74"/>
      <c r="M4753" s="75"/>
      <c r="N4753" s="76"/>
      <c r="O4753" s="74"/>
    </row>
    <row r="4754" spans="5:15" x14ac:dyDescent="0.25">
      <c r="E4754" s="19"/>
      <c r="F4754" s="20"/>
      <c r="G4754" s="20"/>
      <c r="H4754" s="20"/>
      <c r="L4754" s="74"/>
      <c r="M4754" s="75"/>
      <c r="N4754" s="76"/>
      <c r="O4754" s="74"/>
    </row>
    <row r="4755" spans="5:15" x14ac:dyDescent="0.25">
      <c r="E4755" s="19"/>
      <c r="F4755" s="20"/>
      <c r="G4755" s="20"/>
      <c r="H4755" s="20"/>
      <c r="L4755" s="74"/>
      <c r="M4755" s="75"/>
      <c r="N4755" s="76"/>
      <c r="O4755" s="74"/>
    </row>
    <row r="4756" spans="5:15" x14ac:dyDescent="0.25">
      <c r="E4756" s="19"/>
      <c r="F4756" s="20"/>
      <c r="G4756" s="20"/>
      <c r="H4756" s="20"/>
      <c r="L4756" s="74"/>
      <c r="M4756" s="75"/>
      <c r="N4756" s="76"/>
      <c r="O4756" s="74"/>
    </row>
    <row r="4757" spans="5:15" x14ac:dyDescent="0.25">
      <c r="E4757" s="19"/>
      <c r="F4757" s="20"/>
      <c r="G4757" s="20"/>
      <c r="H4757" s="20"/>
      <c r="L4757" s="74"/>
      <c r="M4757" s="75"/>
      <c r="N4757" s="76"/>
      <c r="O4757" s="74"/>
    </row>
    <row r="4758" spans="5:15" x14ac:dyDescent="0.25">
      <c r="E4758" s="19"/>
      <c r="F4758" s="20"/>
      <c r="G4758" s="20"/>
      <c r="H4758" s="20"/>
      <c r="L4758" s="74"/>
      <c r="M4758" s="75"/>
      <c r="N4758" s="76"/>
      <c r="O4758" s="74"/>
    </row>
    <row r="4759" spans="5:15" x14ac:dyDescent="0.25">
      <c r="E4759" s="19"/>
      <c r="F4759" s="20"/>
      <c r="G4759" s="20"/>
      <c r="H4759" s="20"/>
      <c r="L4759" s="74"/>
      <c r="M4759" s="75"/>
      <c r="N4759" s="76"/>
      <c r="O4759" s="74"/>
    </row>
    <row r="4760" spans="5:15" x14ac:dyDescent="0.25">
      <c r="E4760" s="19"/>
      <c r="F4760" s="20"/>
      <c r="G4760" s="20"/>
      <c r="H4760" s="20"/>
      <c r="L4760" s="74"/>
      <c r="M4760" s="75"/>
      <c r="N4760" s="76"/>
      <c r="O4760" s="74"/>
    </row>
    <row r="4761" spans="5:15" x14ac:dyDescent="0.25">
      <c r="E4761" s="19"/>
      <c r="F4761" s="20"/>
      <c r="G4761" s="20"/>
      <c r="H4761" s="20"/>
      <c r="L4761" s="74"/>
      <c r="M4761" s="75"/>
      <c r="N4761" s="76"/>
      <c r="O4761" s="74"/>
    </row>
    <row r="4762" spans="5:15" x14ac:dyDescent="0.25">
      <c r="E4762" s="19"/>
      <c r="F4762" s="20"/>
      <c r="G4762" s="20"/>
      <c r="H4762" s="20"/>
      <c r="L4762" s="74"/>
      <c r="M4762" s="75"/>
      <c r="N4762" s="76"/>
      <c r="O4762" s="74"/>
    </row>
    <row r="4763" spans="5:15" x14ac:dyDescent="0.25">
      <c r="E4763" s="19"/>
      <c r="F4763" s="20"/>
      <c r="G4763" s="20"/>
      <c r="H4763" s="20"/>
      <c r="L4763" s="74"/>
      <c r="M4763" s="75"/>
      <c r="N4763" s="76"/>
      <c r="O4763" s="74"/>
    </row>
    <row r="4764" spans="5:15" x14ac:dyDescent="0.25">
      <c r="E4764" s="19"/>
      <c r="F4764" s="20"/>
      <c r="G4764" s="20"/>
      <c r="H4764" s="20"/>
      <c r="L4764" s="74"/>
      <c r="M4764" s="75"/>
      <c r="N4764" s="76"/>
      <c r="O4764" s="74"/>
    </row>
    <row r="4765" spans="5:15" x14ac:dyDescent="0.25">
      <c r="E4765" s="19"/>
      <c r="F4765" s="20"/>
      <c r="G4765" s="20"/>
      <c r="H4765" s="20"/>
      <c r="L4765" s="74"/>
      <c r="M4765" s="75"/>
      <c r="N4765" s="76"/>
      <c r="O4765" s="74"/>
    </row>
    <row r="4766" spans="5:15" x14ac:dyDescent="0.25">
      <c r="E4766" s="19"/>
      <c r="F4766" s="20"/>
      <c r="G4766" s="20"/>
      <c r="H4766" s="20"/>
      <c r="L4766" s="74"/>
      <c r="M4766" s="75"/>
      <c r="N4766" s="76"/>
      <c r="O4766" s="74"/>
    </row>
    <row r="4767" spans="5:15" x14ac:dyDescent="0.25">
      <c r="E4767" s="19"/>
      <c r="F4767" s="20"/>
      <c r="G4767" s="20"/>
      <c r="H4767" s="20"/>
      <c r="L4767" s="74"/>
      <c r="M4767" s="75"/>
      <c r="N4767" s="76"/>
      <c r="O4767" s="74"/>
    </row>
    <row r="4768" spans="5:15" x14ac:dyDescent="0.25">
      <c r="E4768" s="19"/>
      <c r="F4768" s="20"/>
      <c r="G4768" s="20"/>
      <c r="H4768" s="20"/>
      <c r="L4768" s="74"/>
      <c r="M4768" s="75"/>
      <c r="N4768" s="76"/>
      <c r="O4768" s="74"/>
    </row>
    <row r="4769" spans="5:15" x14ac:dyDescent="0.25">
      <c r="E4769" s="19"/>
      <c r="F4769" s="20"/>
      <c r="G4769" s="20"/>
      <c r="H4769" s="20"/>
      <c r="L4769" s="74"/>
      <c r="M4769" s="75"/>
      <c r="N4769" s="76"/>
      <c r="O4769" s="74"/>
    </row>
    <row r="4770" spans="5:15" x14ac:dyDescent="0.25">
      <c r="E4770" s="19"/>
      <c r="F4770" s="20"/>
      <c r="G4770" s="20"/>
      <c r="H4770" s="20"/>
      <c r="L4770" s="74"/>
      <c r="M4770" s="75"/>
      <c r="N4770" s="76"/>
      <c r="O4770" s="74"/>
    </row>
    <row r="4771" spans="5:15" x14ac:dyDescent="0.25">
      <c r="E4771" s="19"/>
      <c r="F4771" s="20"/>
      <c r="G4771" s="20"/>
      <c r="H4771" s="20"/>
      <c r="L4771" s="74"/>
      <c r="M4771" s="75"/>
      <c r="N4771" s="76"/>
      <c r="O4771" s="74"/>
    </row>
    <row r="4772" spans="5:15" x14ac:dyDescent="0.25">
      <c r="E4772" s="19"/>
      <c r="F4772" s="20"/>
      <c r="G4772" s="20"/>
      <c r="H4772" s="20"/>
      <c r="L4772" s="74"/>
      <c r="M4772" s="75"/>
      <c r="N4772" s="76"/>
      <c r="O4772" s="74"/>
    </row>
    <row r="4773" spans="5:15" x14ac:dyDescent="0.25">
      <c r="E4773" s="19"/>
      <c r="F4773" s="20"/>
      <c r="G4773" s="20"/>
      <c r="H4773" s="20"/>
      <c r="L4773" s="74"/>
      <c r="M4773" s="75"/>
      <c r="N4773" s="76"/>
      <c r="O4773" s="74"/>
    </row>
    <row r="4774" spans="5:15" x14ac:dyDescent="0.25">
      <c r="E4774" s="19"/>
      <c r="F4774" s="20"/>
      <c r="G4774" s="20"/>
      <c r="H4774" s="20"/>
      <c r="L4774" s="74"/>
      <c r="M4774" s="75"/>
      <c r="N4774" s="76"/>
      <c r="O4774" s="74"/>
    </row>
    <row r="4775" spans="5:15" x14ac:dyDescent="0.25">
      <c r="E4775" s="19"/>
      <c r="F4775" s="20"/>
      <c r="G4775" s="20"/>
      <c r="H4775" s="20"/>
      <c r="L4775" s="74"/>
      <c r="M4775" s="75"/>
      <c r="N4775" s="76"/>
      <c r="O4775" s="74"/>
    </row>
    <row r="4776" spans="5:15" x14ac:dyDescent="0.25">
      <c r="E4776" s="19"/>
      <c r="F4776" s="20"/>
      <c r="G4776" s="20"/>
      <c r="H4776" s="20"/>
      <c r="L4776" s="74"/>
      <c r="M4776" s="75"/>
      <c r="N4776" s="76"/>
      <c r="O4776" s="74"/>
    </row>
    <row r="4777" spans="5:15" x14ac:dyDescent="0.25">
      <c r="E4777" s="19"/>
      <c r="F4777" s="20"/>
      <c r="G4777" s="20"/>
      <c r="H4777" s="20"/>
      <c r="L4777" s="74"/>
      <c r="M4777" s="75"/>
      <c r="N4777" s="76"/>
      <c r="O4777" s="74"/>
    </row>
    <row r="4778" spans="5:15" x14ac:dyDescent="0.25">
      <c r="E4778" s="19"/>
      <c r="F4778" s="20"/>
      <c r="G4778" s="20"/>
      <c r="H4778" s="20"/>
      <c r="L4778" s="74"/>
      <c r="M4778" s="75"/>
      <c r="N4778" s="76"/>
      <c r="O4778" s="74"/>
    </row>
    <row r="4779" spans="5:15" x14ac:dyDescent="0.25">
      <c r="E4779" s="19"/>
      <c r="F4779" s="20"/>
      <c r="G4779" s="20"/>
      <c r="H4779" s="20"/>
      <c r="L4779" s="74"/>
      <c r="M4779" s="75"/>
      <c r="N4779" s="76"/>
      <c r="O4779" s="74"/>
    </row>
    <row r="4780" spans="5:15" x14ac:dyDescent="0.25">
      <c r="E4780" s="19"/>
      <c r="F4780" s="20"/>
      <c r="G4780" s="20"/>
      <c r="H4780" s="20"/>
      <c r="L4780" s="74"/>
      <c r="M4780" s="75"/>
      <c r="N4780" s="76"/>
      <c r="O4780" s="74"/>
    </row>
    <row r="4781" spans="5:15" x14ac:dyDescent="0.25">
      <c r="E4781" s="19"/>
      <c r="F4781" s="20"/>
      <c r="G4781" s="20"/>
      <c r="H4781" s="20"/>
      <c r="L4781" s="74"/>
      <c r="M4781" s="75"/>
      <c r="N4781" s="76"/>
      <c r="O4781" s="74"/>
    </row>
    <row r="4782" spans="5:15" x14ac:dyDescent="0.25">
      <c r="E4782" s="19"/>
      <c r="F4782" s="20"/>
      <c r="G4782" s="20"/>
      <c r="H4782" s="20"/>
      <c r="L4782" s="74"/>
      <c r="M4782" s="75"/>
      <c r="N4782" s="76"/>
      <c r="O4782" s="74"/>
    </row>
    <row r="4783" spans="5:15" x14ac:dyDescent="0.25">
      <c r="E4783" s="19"/>
      <c r="F4783" s="20"/>
      <c r="G4783" s="20"/>
      <c r="H4783" s="20"/>
      <c r="L4783" s="74"/>
      <c r="M4783" s="75"/>
      <c r="N4783" s="76"/>
      <c r="O4783" s="74"/>
    </row>
    <row r="4784" spans="5:15" x14ac:dyDescent="0.25">
      <c r="E4784" s="19"/>
      <c r="F4784" s="20"/>
      <c r="G4784" s="20"/>
      <c r="H4784" s="20"/>
      <c r="L4784" s="74"/>
      <c r="M4784" s="75"/>
      <c r="N4784" s="76"/>
      <c r="O4784" s="74"/>
    </row>
    <row r="4785" spans="5:15" x14ac:dyDescent="0.25">
      <c r="E4785" s="19"/>
      <c r="F4785" s="20"/>
      <c r="G4785" s="20"/>
      <c r="H4785" s="20"/>
      <c r="L4785" s="74"/>
      <c r="M4785" s="75"/>
      <c r="N4785" s="76"/>
      <c r="O4785" s="74"/>
    </row>
    <row r="4786" spans="5:15" x14ac:dyDescent="0.25">
      <c r="E4786" s="19"/>
      <c r="F4786" s="20"/>
      <c r="G4786" s="20"/>
      <c r="H4786" s="20"/>
      <c r="L4786" s="74"/>
      <c r="M4786" s="75"/>
      <c r="N4786" s="76"/>
      <c r="O4786" s="74"/>
    </row>
    <row r="4787" spans="5:15" x14ac:dyDescent="0.25">
      <c r="E4787" s="19"/>
      <c r="F4787" s="20"/>
      <c r="G4787" s="20"/>
      <c r="H4787" s="20"/>
      <c r="L4787" s="74"/>
      <c r="M4787" s="75"/>
      <c r="N4787" s="76"/>
      <c r="O4787" s="74"/>
    </row>
    <row r="4788" spans="5:15" x14ac:dyDescent="0.25">
      <c r="E4788" s="19"/>
      <c r="F4788" s="20"/>
      <c r="G4788" s="20"/>
      <c r="H4788" s="20"/>
      <c r="L4788" s="74"/>
      <c r="M4788" s="75"/>
      <c r="N4788" s="76"/>
      <c r="O4788" s="74"/>
    </row>
    <row r="4789" spans="5:15" x14ac:dyDescent="0.25">
      <c r="E4789" s="19"/>
      <c r="F4789" s="20"/>
      <c r="G4789" s="20"/>
      <c r="H4789" s="20"/>
      <c r="L4789" s="74"/>
      <c r="M4789" s="75"/>
      <c r="N4789" s="76"/>
      <c r="O4789" s="74"/>
    </row>
    <row r="4790" spans="5:15" x14ac:dyDescent="0.25">
      <c r="E4790" s="19"/>
      <c r="F4790" s="20"/>
      <c r="G4790" s="20"/>
      <c r="H4790" s="20"/>
      <c r="L4790" s="74"/>
      <c r="M4790" s="75"/>
      <c r="N4790" s="76"/>
      <c r="O4790" s="74"/>
    </row>
    <row r="4791" spans="5:15" x14ac:dyDescent="0.25">
      <c r="E4791" s="19"/>
      <c r="F4791" s="20"/>
      <c r="G4791" s="20"/>
      <c r="H4791" s="20"/>
      <c r="L4791" s="74"/>
      <c r="M4791" s="75"/>
      <c r="N4791" s="76"/>
      <c r="O4791" s="74"/>
    </row>
    <row r="4792" spans="5:15" x14ac:dyDescent="0.25">
      <c r="E4792" s="19"/>
      <c r="F4792" s="20"/>
      <c r="G4792" s="20"/>
      <c r="H4792" s="20"/>
      <c r="L4792" s="74"/>
      <c r="M4792" s="75"/>
      <c r="N4792" s="76"/>
      <c r="O4792" s="74"/>
    </row>
    <row r="4793" spans="5:15" x14ac:dyDescent="0.25">
      <c r="E4793" s="19"/>
      <c r="F4793" s="20"/>
      <c r="G4793" s="20"/>
      <c r="H4793" s="20"/>
      <c r="L4793" s="74"/>
      <c r="M4793" s="75"/>
      <c r="N4793" s="76"/>
      <c r="O4793" s="74"/>
    </row>
    <row r="4794" spans="5:15" x14ac:dyDescent="0.25">
      <c r="E4794" s="19"/>
      <c r="F4794" s="20"/>
      <c r="G4794" s="20"/>
      <c r="H4794" s="20"/>
      <c r="L4794" s="74"/>
      <c r="M4794" s="75"/>
      <c r="N4794" s="76"/>
      <c r="O4794" s="74"/>
    </row>
    <row r="4795" spans="5:15" x14ac:dyDescent="0.25">
      <c r="E4795" s="19"/>
      <c r="F4795" s="20"/>
      <c r="G4795" s="20"/>
      <c r="H4795" s="20"/>
      <c r="L4795" s="74"/>
      <c r="M4795" s="75"/>
      <c r="N4795" s="76"/>
      <c r="O4795" s="74"/>
    </row>
    <row r="4796" spans="5:15" x14ac:dyDescent="0.25">
      <c r="E4796" s="19"/>
      <c r="F4796" s="20"/>
      <c r="G4796" s="20"/>
      <c r="H4796" s="20"/>
      <c r="L4796" s="74"/>
      <c r="M4796" s="75"/>
      <c r="N4796" s="76"/>
      <c r="O4796" s="74"/>
    </row>
    <row r="4797" spans="5:15" x14ac:dyDescent="0.25">
      <c r="E4797" s="19"/>
      <c r="F4797" s="20"/>
      <c r="G4797" s="20"/>
      <c r="H4797" s="20"/>
      <c r="L4797" s="74"/>
      <c r="M4797" s="75"/>
      <c r="N4797" s="76"/>
      <c r="O4797" s="74"/>
    </row>
    <row r="4798" spans="5:15" x14ac:dyDescent="0.25">
      <c r="E4798" s="19"/>
      <c r="F4798" s="20"/>
      <c r="G4798" s="20"/>
      <c r="H4798" s="20"/>
      <c r="L4798" s="74"/>
      <c r="M4798" s="75"/>
      <c r="N4798" s="76"/>
      <c r="O4798" s="74"/>
    </row>
    <row r="4799" spans="5:15" x14ac:dyDescent="0.25">
      <c r="E4799" s="19"/>
      <c r="F4799" s="20"/>
      <c r="G4799" s="20"/>
      <c r="H4799" s="20"/>
      <c r="L4799" s="74"/>
      <c r="M4799" s="75"/>
      <c r="N4799" s="76"/>
      <c r="O4799" s="74"/>
    </row>
    <row r="4800" spans="5:15" x14ac:dyDescent="0.25">
      <c r="E4800" s="19"/>
      <c r="F4800" s="20"/>
      <c r="G4800" s="20"/>
      <c r="H4800" s="20"/>
      <c r="L4800" s="74"/>
      <c r="M4800" s="75"/>
      <c r="N4800" s="76"/>
      <c r="O4800" s="74"/>
    </row>
    <row r="4801" spans="5:15" x14ac:dyDescent="0.25">
      <c r="E4801" s="19"/>
      <c r="F4801" s="20"/>
      <c r="G4801" s="20"/>
      <c r="H4801" s="20"/>
      <c r="L4801" s="74"/>
      <c r="M4801" s="75"/>
      <c r="N4801" s="76"/>
      <c r="O4801" s="74"/>
    </row>
    <row r="4802" spans="5:15" x14ac:dyDescent="0.25">
      <c r="E4802" s="19"/>
      <c r="F4802" s="20"/>
      <c r="G4802" s="20"/>
      <c r="H4802" s="20"/>
      <c r="L4802" s="74"/>
      <c r="M4802" s="75"/>
      <c r="N4802" s="76"/>
      <c r="O4802" s="74"/>
    </row>
    <row r="4803" spans="5:15" x14ac:dyDescent="0.25">
      <c r="E4803" s="19"/>
      <c r="F4803" s="20"/>
      <c r="G4803" s="20"/>
      <c r="H4803" s="20"/>
      <c r="L4803" s="74"/>
      <c r="M4803" s="75"/>
      <c r="N4803" s="76"/>
      <c r="O4803" s="74"/>
    </row>
    <row r="4804" spans="5:15" x14ac:dyDescent="0.25">
      <c r="E4804" s="19"/>
      <c r="F4804" s="20"/>
      <c r="G4804" s="20"/>
      <c r="H4804" s="20"/>
      <c r="L4804" s="74"/>
      <c r="M4804" s="75"/>
      <c r="N4804" s="76"/>
      <c r="O4804" s="74"/>
    </row>
    <row r="4805" spans="5:15" x14ac:dyDescent="0.25">
      <c r="E4805" s="19"/>
      <c r="F4805" s="20"/>
      <c r="G4805" s="20"/>
      <c r="H4805" s="20"/>
      <c r="L4805" s="74"/>
      <c r="M4805" s="75"/>
      <c r="N4805" s="76"/>
      <c r="O4805" s="74"/>
    </row>
    <row r="4806" spans="5:15" x14ac:dyDescent="0.25">
      <c r="E4806" s="19"/>
      <c r="F4806" s="20"/>
      <c r="G4806" s="20"/>
      <c r="H4806" s="20"/>
      <c r="L4806" s="74"/>
      <c r="M4806" s="75"/>
      <c r="N4806" s="76"/>
      <c r="O4806" s="74"/>
    </row>
    <row r="4807" spans="5:15" x14ac:dyDescent="0.25">
      <c r="E4807" s="19"/>
      <c r="F4807" s="20"/>
      <c r="G4807" s="20"/>
      <c r="H4807" s="20"/>
      <c r="L4807" s="74"/>
      <c r="M4807" s="75"/>
      <c r="N4807" s="76"/>
      <c r="O4807" s="74"/>
    </row>
    <row r="4808" spans="5:15" x14ac:dyDescent="0.25">
      <c r="E4808" s="19"/>
      <c r="F4808" s="20"/>
      <c r="G4808" s="20"/>
      <c r="H4808" s="20"/>
      <c r="L4808" s="74"/>
      <c r="M4808" s="75"/>
      <c r="N4808" s="76"/>
      <c r="O4808" s="74"/>
    </row>
    <row r="4809" spans="5:15" x14ac:dyDescent="0.25">
      <c r="E4809" s="19"/>
      <c r="F4809" s="20"/>
      <c r="G4809" s="20"/>
      <c r="H4809" s="20"/>
      <c r="L4809" s="74"/>
      <c r="M4809" s="75"/>
      <c r="N4809" s="76"/>
      <c r="O4809" s="74"/>
    </row>
    <row r="4810" spans="5:15" x14ac:dyDescent="0.25">
      <c r="E4810" s="19"/>
      <c r="F4810" s="20"/>
      <c r="G4810" s="20"/>
      <c r="H4810" s="20"/>
      <c r="L4810" s="74"/>
      <c r="M4810" s="75"/>
      <c r="N4810" s="76"/>
      <c r="O4810" s="74"/>
    </row>
    <row r="4811" spans="5:15" x14ac:dyDescent="0.25">
      <c r="E4811" s="19"/>
      <c r="F4811" s="20"/>
      <c r="G4811" s="20"/>
      <c r="H4811" s="20"/>
      <c r="L4811" s="74"/>
      <c r="M4811" s="75"/>
      <c r="N4811" s="76"/>
      <c r="O4811" s="74"/>
    </row>
    <row r="4812" spans="5:15" x14ac:dyDescent="0.25">
      <c r="E4812" s="19"/>
      <c r="F4812" s="20"/>
      <c r="G4812" s="20"/>
      <c r="H4812" s="20"/>
      <c r="L4812" s="74"/>
      <c r="M4812" s="75"/>
      <c r="N4812" s="76"/>
      <c r="O4812" s="74"/>
    </row>
    <row r="4813" spans="5:15" x14ac:dyDescent="0.25">
      <c r="E4813" s="19"/>
      <c r="F4813" s="20"/>
      <c r="G4813" s="20"/>
      <c r="H4813" s="20"/>
      <c r="L4813" s="74"/>
      <c r="M4813" s="75"/>
      <c r="N4813" s="76"/>
      <c r="O4813" s="74"/>
    </row>
    <row r="4814" spans="5:15" x14ac:dyDescent="0.25">
      <c r="E4814" s="19"/>
      <c r="F4814" s="20"/>
      <c r="G4814" s="20"/>
      <c r="H4814" s="20"/>
      <c r="L4814" s="74"/>
      <c r="M4814" s="75"/>
      <c r="N4814" s="76"/>
      <c r="O4814" s="74"/>
    </row>
    <row r="4815" spans="5:15" x14ac:dyDescent="0.25">
      <c r="E4815" s="19"/>
      <c r="F4815" s="20"/>
      <c r="G4815" s="20"/>
      <c r="H4815" s="20"/>
      <c r="L4815" s="74"/>
      <c r="M4815" s="75"/>
      <c r="N4815" s="76"/>
      <c r="O4815" s="74"/>
    </row>
    <row r="4816" spans="5:15" x14ac:dyDescent="0.25">
      <c r="E4816" s="19"/>
      <c r="F4816" s="20"/>
      <c r="G4816" s="20"/>
      <c r="H4816" s="20"/>
      <c r="L4816" s="74"/>
      <c r="M4816" s="75"/>
      <c r="N4816" s="76"/>
      <c r="O4816" s="74"/>
    </row>
    <row r="4817" spans="5:15" x14ac:dyDescent="0.25">
      <c r="E4817" s="19"/>
      <c r="F4817" s="20"/>
      <c r="G4817" s="20"/>
      <c r="H4817" s="20"/>
      <c r="L4817" s="74"/>
      <c r="M4817" s="75"/>
      <c r="N4817" s="76"/>
      <c r="O4817" s="74"/>
    </row>
    <row r="4818" spans="5:15" x14ac:dyDescent="0.25">
      <c r="E4818" s="19"/>
      <c r="F4818" s="20"/>
      <c r="G4818" s="20"/>
      <c r="H4818" s="20"/>
      <c r="L4818" s="74"/>
      <c r="M4818" s="75"/>
      <c r="N4818" s="76"/>
      <c r="O4818" s="74"/>
    </row>
    <row r="4819" spans="5:15" x14ac:dyDescent="0.25">
      <c r="E4819" s="19"/>
      <c r="F4819" s="20"/>
      <c r="G4819" s="20"/>
      <c r="H4819" s="20"/>
      <c r="L4819" s="74"/>
      <c r="M4819" s="75"/>
      <c r="N4819" s="76"/>
      <c r="O4819" s="74"/>
    </row>
    <row r="4820" spans="5:15" x14ac:dyDescent="0.25">
      <c r="E4820" s="19"/>
      <c r="F4820" s="20"/>
      <c r="G4820" s="20"/>
      <c r="H4820" s="20"/>
      <c r="L4820" s="74"/>
      <c r="M4820" s="75"/>
      <c r="N4820" s="76"/>
      <c r="O4820" s="74"/>
    </row>
    <row r="4821" spans="5:15" x14ac:dyDescent="0.25">
      <c r="E4821" s="19"/>
      <c r="F4821" s="20"/>
      <c r="G4821" s="20"/>
      <c r="H4821" s="20"/>
      <c r="L4821" s="74"/>
      <c r="M4821" s="75"/>
      <c r="N4821" s="76"/>
      <c r="O4821" s="74"/>
    </row>
    <row r="4822" spans="5:15" x14ac:dyDescent="0.25">
      <c r="E4822" s="19"/>
      <c r="F4822" s="20"/>
      <c r="G4822" s="20"/>
      <c r="H4822" s="20"/>
      <c r="L4822" s="74"/>
      <c r="M4822" s="75"/>
      <c r="N4822" s="76"/>
      <c r="O4822" s="74"/>
    </row>
    <row r="4823" spans="5:15" x14ac:dyDescent="0.25">
      <c r="E4823" s="19"/>
      <c r="F4823" s="20"/>
      <c r="G4823" s="20"/>
      <c r="H4823" s="20"/>
      <c r="L4823" s="74"/>
      <c r="M4823" s="75"/>
      <c r="N4823" s="76"/>
      <c r="O4823" s="74"/>
    </row>
    <row r="4824" spans="5:15" x14ac:dyDescent="0.25">
      <c r="E4824" s="19"/>
      <c r="F4824" s="20"/>
      <c r="G4824" s="20"/>
      <c r="H4824" s="20"/>
      <c r="L4824" s="74"/>
      <c r="M4824" s="75"/>
      <c r="N4824" s="76"/>
      <c r="O4824" s="74"/>
    </row>
    <row r="4825" spans="5:15" x14ac:dyDescent="0.25">
      <c r="E4825" s="19"/>
      <c r="F4825" s="20"/>
      <c r="G4825" s="20"/>
      <c r="H4825" s="20"/>
      <c r="L4825" s="74"/>
      <c r="M4825" s="75"/>
      <c r="N4825" s="76"/>
      <c r="O4825" s="74"/>
    </row>
    <row r="4826" spans="5:15" x14ac:dyDescent="0.25">
      <c r="E4826" s="19"/>
      <c r="F4826" s="20"/>
      <c r="G4826" s="20"/>
      <c r="H4826" s="20"/>
      <c r="L4826" s="74"/>
      <c r="M4826" s="75"/>
      <c r="N4826" s="76"/>
      <c r="O4826" s="74"/>
    </row>
    <row r="4827" spans="5:15" x14ac:dyDescent="0.25">
      <c r="E4827" s="19"/>
      <c r="F4827" s="20"/>
      <c r="G4827" s="20"/>
      <c r="H4827" s="20"/>
      <c r="L4827" s="74"/>
      <c r="M4827" s="75"/>
      <c r="N4827" s="76"/>
      <c r="O4827" s="74"/>
    </row>
    <row r="4828" spans="5:15" x14ac:dyDescent="0.25">
      <c r="E4828" s="19"/>
      <c r="F4828" s="20"/>
      <c r="G4828" s="20"/>
      <c r="H4828" s="20"/>
      <c r="L4828" s="74"/>
      <c r="M4828" s="75"/>
      <c r="N4828" s="76"/>
      <c r="O4828" s="74"/>
    </row>
    <row r="4829" spans="5:15" x14ac:dyDescent="0.25">
      <c r="E4829" s="19"/>
      <c r="F4829" s="20"/>
      <c r="G4829" s="20"/>
      <c r="H4829" s="20"/>
      <c r="L4829" s="74"/>
      <c r="M4829" s="75"/>
      <c r="N4829" s="76"/>
      <c r="O4829" s="74"/>
    </row>
    <row r="4830" spans="5:15" x14ac:dyDescent="0.25">
      <c r="E4830" s="19"/>
      <c r="F4830" s="20"/>
      <c r="G4830" s="20"/>
      <c r="H4830" s="20"/>
      <c r="L4830" s="74"/>
      <c r="M4830" s="75"/>
      <c r="N4830" s="76"/>
      <c r="O4830" s="74"/>
    </row>
    <row r="4831" spans="5:15" x14ac:dyDescent="0.25">
      <c r="E4831" s="19"/>
      <c r="F4831" s="20"/>
      <c r="G4831" s="20"/>
      <c r="H4831" s="20"/>
      <c r="L4831" s="74"/>
      <c r="M4831" s="75"/>
      <c r="N4831" s="76"/>
      <c r="O4831" s="74"/>
    </row>
    <row r="4832" spans="5:15" x14ac:dyDescent="0.25">
      <c r="E4832" s="19"/>
      <c r="F4832" s="20"/>
      <c r="G4832" s="20"/>
      <c r="H4832" s="20"/>
      <c r="L4832" s="74"/>
      <c r="M4832" s="75"/>
      <c r="N4832" s="76"/>
      <c r="O4832" s="74"/>
    </row>
    <row r="4833" spans="5:15" x14ac:dyDescent="0.25">
      <c r="E4833" s="19"/>
      <c r="F4833" s="20"/>
      <c r="G4833" s="20"/>
      <c r="H4833" s="20"/>
      <c r="L4833" s="74"/>
      <c r="M4833" s="75"/>
      <c r="N4833" s="76"/>
      <c r="O4833" s="74"/>
    </row>
    <row r="4834" spans="5:15" x14ac:dyDescent="0.25">
      <c r="E4834" s="19"/>
      <c r="F4834" s="20"/>
      <c r="G4834" s="20"/>
      <c r="H4834" s="20"/>
      <c r="L4834" s="74"/>
      <c r="M4834" s="75"/>
      <c r="N4834" s="76"/>
      <c r="O4834" s="74"/>
    </row>
    <row r="4835" spans="5:15" x14ac:dyDescent="0.25">
      <c r="E4835" s="19"/>
      <c r="F4835" s="20"/>
      <c r="G4835" s="20"/>
      <c r="H4835" s="20"/>
      <c r="L4835" s="74"/>
      <c r="M4835" s="75"/>
      <c r="N4835" s="76"/>
      <c r="O4835" s="74"/>
    </row>
    <row r="4836" spans="5:15" x14ac:dyDescent="0.25">
      <c r="E4836" s="19"/>
      <c r="F4836" s="20"/>
      <c r="G4836" s="20"/>
      <c r="H4836" s="20"/>
      <c r="L4836" s="74"/>
      <c r="M4836" s="75"/>
      <c r="N4836" s="76"/>
      <c r="O4836" s="74"/>
    </row>
    <row r="4837" spans="5:15" x14ac:dyDescent="0.25">
      <c r="E4837" s="19"/>
      <c r="F4837" s="20"/>
      <c r="G4837" s="20"/>
      <c r="H4837" s="20"/>
      <c r="L4837" s="74"/>
      <c r="M4837" s="75"/>
      <c r="N4837" s="76"/>
      <c r="O4837" s="74"/>
    </row>
    <row r="4838" spans="5:15" x14ac:dyDescent="0.25">
      <c r="E4838" s="19"/>
      <c r="F4838" s="20"/>
      <c r="G4838" s="20"/>
      <c r="H4838" s="20"/>
      <c r="L4838" s="74"/>
      <c r="M4838" s="75"/>
      <c r="N4838" s="76"/>
      <c r="O4838" s="74"/>
    </row>
    <row r="4839" spans="5:15" x14ac:dyDescent="0.25">
      <c r="E4839" s="19"/>
      <c r="F4839" s="20"/>
      <c r="G4839" s="20"/>
      <c r="H4839" s="20"/>
      <c r="L4839" s="74"/>
      <c r="M4839" s="75"/>
      <c r="N4839" s="76"/>
      <c r="O4839" s="74"/>
    </row>
    <row r="4840" spans="5:15" x14ac:dyDescent="0.25">
      <c r="E4840" s="19"/>
      <c r="F4840" s="20"/>
      <c r="G4840" s="20"/>
      <c r="H4840" s="20"/>
      <c r="L4840" s="74"/>
      <c r="M4840" s="75"/>
      <c r="N4840" s="76"/>
      <c r="O4840" s="74"/>
    </row>
    <row r="4841" spans="5:15" x14ac:dyDescent="0.25">
      <c r="E4841" s="19"/>
      <c r="F4841" s="20"/>
      <c r="G4841" s="20"/>
      <c r="H4841" s="20"/>
      <c r="L4841" s="74"/>
      <c r="M4841" s="75"/>
      <c r="N4841" s="76"/>
      <c r="O4841" s="74"/>
    </row>
    <row r="4842" spans="5:15" x14ac:dyDescent="0.25">
      <c r="E4842" s="19"/>
      <c r="F4842" s="20"/>
      <c r="G4842" s="20"/>
      <c r="H4842" s="20"/>
      <c r="L4842" s="74"/>
      <c r="M4842" s="75"/>
      <c r="N4842" s="76"/>
      <c r="O4842" s="74"/>
    </row>
    <row r="4843" spans="5:15" x14ac:dyDescent="0.25">
      <c r="E4843" s="19"/>
      <c r="F4843" s="20"/>
      <c r="G4843" s="20"/>
      <c r="H4843" s="20"/>
      <c r="L4843" s="74"/>
      <c r="M4843" s="75"/>
      <c r="N4843" s="76"/>
      <c r="O4843" s="74"/>
    </row>
    <row r="4844" spans="5:15" x14ac:dyDescent="0.25">
      <c r="E4844" s="19"/>
      <c r="F4844" s="20"/>
      <c r="G4844" s="20"/>
      <c r="H4844" s="20"/>
      <c r="L4844" s="74"/>
      <c r="M4844" s="75"/>
      <c r="N4844" s="76"/>
      <c r="O4844" s="74"/>
    </row>
    <row r="4845" spans="5:15" x14ac:dyDescent="0.25">
      <c r="E4845" s="19"/>
      <c r="F4845" s="20"/>
      <c r="G4845" s="20"/>
      <c r="H4845" s="20"/>
      <c r="L4845" s="74"/>
      <c r="M4845" s="75"/>
      <c r="N4845" s="76"/>
      <c r="O4845" s="74"/>
    </row>
    <row r="4846" spans="5:15" x14ac:dyDescent="0.25">
      <c r="E4846" s="19"/>
      <c r="F4846" s="20"/>
      <c r="G4846" s="20"/>
      <c r="H4846" s="20"/>
      <c r="L4846" s="74"/>
      <c r="M4846" s="75"/>
      <c r="N4846" s="76"/>
      <c r="O4846" s="74"/>
    </row>
    <row r="4847" spans="5:15" x14ac:dyDescent="0.25">
      <c r="E4847" s="19"/>
      <c r="F4847" s="20"/>
      <c r="G4847" s="20"/>
      <c r="H4847" s="20"/>
      <c r="L4847" s="74"/>
      <c r="M4847" s="75"/>
      <c r="N4847" s="76"/>
      <c r="O4847" s="74"/>
    </row>
    <row r="4848" spans="5:15" x14ac:dyDescent="0.25">
      <c r="E4848" s="19"/>
      <c r="F4848" s="20"/>
      <c r="G4848" s="20"/>
      <c r="H4848" s="20"/>
      <c r="L4848" s="74"/>
      <c r="M4848" s="75"/>
      <c r="N4848" s="76"/>
      <c r="O4848" s="74"/>
    </row>
    <row r="4849" spans="5:15" x14ac:dyDescent="0.25">
      <c r="E4849" s="19"/>
      <c r="F4849" s="20"/>
      <c r="G4849" s="20"/>
      <c r="H4849" s="20"/>
      <c r="L4849" s="74"/>
      <c r="M4849" s="75"/>
      <c r="N4849" s="76"/>
      <c r="O4849" s="74"/>
    </row>
    <row r="4850" spans="5:15" x14ac:dyDescent="0.25">
      <c r="E4850" s="19"/>
      <c r="F4850" s="20"/>
      <c r="G4850" s="20"/>
      <c r="H4850" s="20"/>
      <c r="L4850" s="74"/>
      <c r="M4850" s="75"/>
      <c r="N4850" s="76"/>
      <c r="O4850" s="74"/>
    </row>
    <row r="4851" spans="5:15" x14ac:dyDescent="0.25">
      <c r="E4851" s="19"/>
      <c r="F4851" s="20"/>
      <c r="G4851" s="20"/>
      <c r="H4851" s="20"/>
      <c r="L4851" s="74"/>
      <c r="M4851" s="75"/>
      <c r="N4851" s="76"/>
      <c r="O4851" s="74"/>
    </row>
    <row r="4852" spans="5:15" x14ac:dyDescent="0.25">
      <c r="E4852" s="19"/>
      <c r="F4852" s="20"/>
      <c r="G4852" s="20"/>
      <c r="H4852" s="20"/>
      <c r="L4852" s="74"/>
      <c r="M4852" s="75"/>
      <c r="N4852" s="76"/>
      <c r="O4852" s="74"/>
    </row>
    <row r="4853" spans="5:15" x14ac:dyDescent="0.25">
      <c r="E4853" s="19"/>
      <c r="F4853" s="20"/>
      <c r="G4853" s="20"/>
      <c r="H4853" s="20"/>
      <c r="L4853" s="74"/>
      <c r="M4853" s="75"/>
      <c r="N4853" s="76"/>
      <c r="O4853" s="74"/>
    </row>
    <row r="4854" spans="5:15" x14ac:dyDescent="0.25">
      <c r="E4854" s="19"/>
      <c r="F4854" s="20"/>
      <c r="G4854" s="20"/>
      <c r="H4854" s="20"/>
      <c r="L4854" s="74"/>
      <c r="M4854" s="75"/>
      <c r="N4854" s="76"/>
      <c r="O4854" s="74"/>
    </row>
    <row r="4855" spans="5:15" x14ac:dyDescent="0.25">
      <c r="E4855" s="19"/>
      <c r="F4855" s="20"/>
      <c r="G4855" s="20"/>
      <c r="H4855" s="20"/>
      <c r="L4855" s="74"/>
      <c r="M4855" s="75"/>
      <c r="N4855" s="76"/>
      <c r="O4855" s="74"/>
    </row>
    <row r="4856" spans="5:15" x14ac:dyDescent="0.25">
      <c r="E4856" s="19"/>
      <c r="F4856" s="20"/>
      <c r="G4856" s="20"/>
      <c r="H4856" s="20"/>
      <c r="L4856" s="74"/>
      <c r="M4856" s="75"/>
      <c r="N4856" s="76"/>
      <c r="O4856" s="74"/>
    </row>
    <row r="4857" spans="5:15" x14ac:dyDescent="0.25">
      <c r="E4857" s="19"/>
      <c r="F4857" s="20"/>
      <c r="G4857" s="20"/>
      <c r="H4857" s="20"/>
      <c r="L4857" s="74"/>
      <c r="M4857" s="75"/>
      <c r="N4857" s="76"/>
      <c r="O4857" s="74"/>
    </row>
    <row r="4858" spans="5:15" x14ac:dyDescent="0.25">
      <c r="E4858" s="19"/>
      <c r="F4858" s="20"/>
      <c r="G4858" s="20"/>
      <c r="H4858" s="20"/>
      <c r="L4858" s="74"/>
      <c r="M4858" s="75"/>
      <c r="N4858" s="76"/>
      <c r="O4858" s="74"/>
    </row>
    <row r="4859" spans="5:15" x14ac:dyDescent="0.25">
      <c r="E4859" s="19"/>
      <c r="F4859" s="20"/>
      <c r="G4859" s="20"/>
      <c r="H4859" s="20"/>
      <c r="L4859" s="74"/>
      <c r="M4859" s="75"/>
      <c r="N4859" s="76"/>
      <c r="O4859" s="74"/>
    </row>
    <row r="4860" spans="5:15" x14ac:dyDescent="0.25">
      <c r="E4860" s="19"/>
      <c r="F4860" s="20"/>
      <c r="G4860" s="20"/>
      <c r="H4860" s="20"/>
      <c r="L4860" s="74"/>
      <c r="M4860" s="75"/>
      <c r="N4860" s="76"/>
      <c r="O4860" s="74"/>
    </row>
    <row r="4861" spans="5:15" x14ac:dyDescent="0.25">
      <c r="E4861" s="19"/>
      <c r="F4861" s="20"/>
      <c r="G4861" s="20"/>
      <c r="H4861" s="20"/>
      <c r="L4861" s="74"/>
      <c r="M4861" s="75"/>
      <c r="N4861" s="76"/>
      <c r="O4861" s="74"/>
    </row>
    <row r="4862" spans="5:15" x14ac:dyDescent="0.25">
      <c r="E4862" s="19"/>
      <c r="F4862" s="20"/>
      <c r="G4862" s="20"/>
      <c r="H4862" s="20"/>
      <c r="L4862" s="74"/>
      <c r="M4862" s="75"/>
      <c r="N4862" s="76"/>
      <c r="O4862" s="74"/>
    </row>
    <row r="4863" spans="5:15" x14ac:dyDescent="0.25">
      <c r="E4863" s="19"/>
      <c r="F4863" s="20"/>
      <c r="G4863" s="20"/>
      <c r="H4863" s="20"/>
      <c r="L4863" s="74"/>
      <c r="M4863" s="75"/>
      <c r="N4863" s="76"/>
      <c r="O4863" s="74"/>
    </row>
    <row r="4864" spans="5:15" x14ac:dyDescent="0.25">
      <c r="E4864" s="19"/>
      <c r="F4864" s="20"/>
      <c r="G4864" s="20"/>
      <c r="H4864" s="20"/>
      <c r="L4864" s="74"/>
      <c r="M4864" s="75"/>
      <c r="N4864" s="76"/>
      <c r="O4864" s="74"/>
    </row>
    <row r="4865" spans="5:15" x14ac:dyDescent="0.25">
      <c r="E4865" s="19"/>
      <c r="F4865" s="20"/>
      <c r="G4865" s="20"/>
      <c r="H4865" s="20"/>
      <c r="L4865" s="74"/>
      <c r="M4865" s="75"/>
      <c r="N4865" s="76"/>
      <c r="O4865" s="74"/>
    </row>
    <row r="4866" spans="5:15" x14ac:dyDescent="0.25">
      <c r="E4866" s="19"/>
      <c r="F4866" s="20"/>
      <c r="G4866" s="20"/>
      <c r="H4866" s="20"/>
      <c r="L4866" s="74"/>
      <c r="M4866" s="75"/>
      <c r="N4866" s="76"/>
      <c r="O4866" s="74"/>
    </row>
    <row r="4867" spans="5:15" x14ac:dyDescent="0.25">
      <c r="E4867" s="19"/>
      <c r="F4867" s="20"/>
      <c r="G4867" s="20"/>
      <c r="H4867" s="20"/>
      <c r="L4867" s="74"/>
      <c r="M4867" s="75"/>
      <c r="N4867" s="76"/>
      <c r="O4867" s="74"/>
    </row>
    <row r="4868" spans="5:15" x14ac:dyDescent="0.25">
      <c r="E4868" s="19"/>
      <c r="F4868" s="20"/>
      <c r="G4868" s="20"/>
      <c r="H4868" s="20"/>
      <c r="L4868" s="74"/>
      <c r="M4868" s="75"/>
      <c r="N4868" s="76"/>
      <c r="O4868" s="74"/>
    </row>
    <row r="4869" spans="5:15" x14ac:dyDescent="0.25">
      <c r="E4869" s="19"/>
      <c r="F4869" s="20"/>
      <c r="G4869" s="20"/>
      <c r="H4869" s="20"/>
      <c r="L4869" s="74"/>
      <c r="M4869" s="75"/>
      <c r="N4869" s="76"/>
      <c r="O4869" s="74"/>
    </row>
    <row r="4870" spans="5:15" x14ac:dyDescent="0.25">
      <c r="E4870" s="19"/>
      <c r="F4870" s="20"/>
      <c r="G4870" s="20"/>
      <c r="H4870" s="20"/>
      <c r="L4870" s="74"/>
      <c r="M4870" s="75"/>
      <c r="N4870" s="76"/>
      <c r="O4870" s="74"/>
    </row>
    <row r="4871" spans="5:15" x14ac:dyDescent="0.25">
      <c r="E4871" s="19"/>
      <c r="F4871" s="20"/>
      <c r="G4871" s="20"/>
      <c r="H4871" s="20"/>
      <c r="L4871" s="74"/>
      <c r="M4871" s="75"/>
      <c r="N4871" s="76"/>
      <c r="O4871" s="74"/>
    </row>
    <row r="4872" spans="5:15" x14ac:dyDescent="0.25">
      <c r="E4872" s="19"/>
      <c r="F4872" s="20"/>
      <c r="G4872" s="20"/>
      <c r="H4872" s="20"/>
      <c r="L4872" s="74"/>
      <c r="M4872" s="75"/>
      <c r="N4872" s="76"/>
      <c r="O4872" s="74"/>
    </row>
    <row r="4873" spans="5:15" x14ac:dyDescent="0.25">
      <c r="E4873" s="19"/>
      <c r="F4873" s="20"/>
      <c r="G4873" s="20"/>
      <c r="H4873" s="20"/>
      <c r="L4873" s="74"/>
      <c r="M4873" s="75"/>
      <c r="N4873" s="76"/>
      <c r="O4873" s="74"/>
    </row>
    <row r="4874" spans="5:15" x14ac:dyDescent="0.25">
      <c r="E4874" s="19"/>
      <c r="F4874" s="20"/>
      <c r="G4874" s="20"/>
      <c r="H4874" s="20"/>
      <c r="L4874" s="74"/>
      <c r="M4874" s="75"/>
      <c r="N4874" s="76"/>
      <c r="O4874" s="74"/>
    </row>
    <row r="4875" spans="5:15" x14ac:dyDescent="0.25">
      <c r="E4875" s="19"/>
      <c r="F4875" s="20"/>
      <c r="G4875" s="20"/>
      <c r="H4875" s="20"/>
      <c r="L4875" s="74"/>
      <c r="M4875" s="75"/>
      <c r="N4875" s="76"/>
      <c r="O4875" s="74"/>
    </row>
    <row r="4876" spans="5:15" x14ac:dyDescent="0.25">
      <c r="E4876" s="19"/>
      <c r="F4876" s="20"/>
      <c r="G4876" s="20"/>
      <c r="H4876" s="20"/>
      <c r="L4876" s="74"/>
      <c r="M4876" s="75"/>
      <c r="N4876" s="76"/>
      <c r="O4876" s="74"/>
    </row>
    <row r="4877" spans="5:15" x14ac:dyDescent="0.25">
      <c r="E4877" s="19"/>
      <c r="F4877" s="20"/>
      <c r="G4877" s="20"/>
      <c r="H4877" s="20"/>
      <c r="L4877" s="74"/>
      <c r="M4877" s="75"/>
      <c r="N4877" s="76"/>
      <c r="O4877" s="74"/>
    </row>
    <row r="4878" spans="5:15" x14ac:dyDescent="0.25">
      <c r="E4878" s="19"/>
      <c r="F4878" s="20"/>
      <c r="G4878" s="20"/>
      <c r="H4878" s="20"/>
      <c r="L4878" s="74"/>
      <c r="M4878" s="75"/>
      <c r="N4878" s="76"/>
      <c r="O4878" s="74"/>
    </row>
    <row r="4879" spans="5:15" x14ac:dyDescent="0.25">
      <c r="E4879" s="19"/>
      <c r="F4879" s="20"/>
      <c r="G4879" s="20"/>
      <c r="H4879" s="20"/>
      <c r="L4879" s="74"/>
      <c r="M4879" s="75"/>
      <c r="N4879" s="76"/>
      <c r="O4879" s="74"/>
    </row>
    <row r="4880" spans="5:15" x14ac:dyDescent="0.25">
      <c r="E4880" s="19"/>
      <c r="F4880" s="20"/>
      <c r="G4880" s="20"/>
      <c r="H4880" s="20"/>
      <c r="L4880" s="74"/>
      <c r="M4880" s="75"/>
      <c r="N4880" s="76"/>
      <c r="O4880" s="74"/>
    </row>
    <row r="4881" spans="5:15" x14ac:dyDescent="0.25">
      <c r="E4881" s="19"/>
      <c r="F4881" s="20"/>
      <c r="G4881" s="20"/>
      <c r="H4881" s="20"/>
      <c r="L4881" s="74"/>
      <c r="M4881" s="75"/>
      <c r="N4881" s="76"/>
      <c r="O4881" s="74"/>
    </row>
    <row r="4882" spans="5:15" x14ac:dyDescent="0.25">
      <c r="E4882" s="19"/>
      <c r="F4882" s="20"/>
      <c r="G4882" s="20"/>
      <c r="H4882" s="20"/>
      <c r="L4882" s="74"/>
      <c r="M4882" s="75"/>
      <c r="N4882" s="76"/>
      <c r="O4882" s="74"/>
    </row>
    <row r="4883" spans="5:15" x14ac:dyDescent="0.25">
      <c r="E4883" s="19"/>
      <c r="F4883" s="20"/>
      <c r="G4883" s="20"/>
      <c r="H4883" s="20"/>
      <c r="L4883" s="74"/>
      <c r="M4883" s="75"/>
      <c r="N4883" s="76"/>
      <c r="O4883" s="74"/>
    </row>
    <row r="4884" spans="5:15" x14ac:dyDescent="0.25">
      <c r="E4884" s="19"/>
      <c r="F4884" s="20"/>
      <c r="G4884" s="20"/>
      <c r="H4884" s="20"/>
      <c r="L4884" s="74"/>
      <c r="M4884" s="75"/>
      <c r="N4884" s="76"/>
      <c r="O4884" s="74"/>
    </row>
    <row r="4885" spans="5:15" x14ac:dyDescent="0.25">
      <c r="E4885" s="19"/>
      <c r="F4885" s="20"/>
      <c r="G4885" s="20"/>
      <c r="H4885" s="20"/>
      <c r="L4885" s="74"/>
      <c r="M4885" s="75"/>
      <c r="N4885" s="76"/>
      <c r="O4885" s="74"/>
    </row>
    <row r="4886" spans="5:15" x14ac:dyDescent="0.25">
      <c r="E4886" s="19"/>
      <c r="F4886" s="20"/>
      <c r="G4886" s="20"/>
      <c r="H4886" s="20"/>
      <c r="L4886" s="74"/>
      <c r="M4886" s="75"/>
      <c r="N4886" s="76"/>
      <c r="O4886" s="74"/>
    </row>
    <row r="4887" spans="5:15" x14ac:dyDescent="0.25">
      <c r="E4887" s="19"/>
      <c r="F4887" s="20"/>
      <c r="G4887" s="20"/>
      <c r="H4887" s="20"/>
      <c r="L4887" s="74"/>
      <c r="M4887" s="75"/>
      <c r="N4887" s="76"/>
      <c r="O4887" s="74"/>
    </row>
    <row r="4888" spans="5:15" x14ac:dyDescent="0.25">
      <c r="E4888" s="19"/>
      <c r="F4888" s="20"/>
      <c r="G4888" s="20"/>
      <c r="H4888" s="20"/>
      <c r="L4888" s="74"/>
      <c r="M4888" s="75"/>
      <c r="N4888" s="76"/>
      <c r="O4888" s="74"/>
    </row>
    <row r="4889" spans="5:15" x14ac:dyDescent="0.25">
      <c r="E4889" s="19"/>
      <c r="F4889" s="20"/>
      <c r="G4889" s="20"/>
      <c r="H4889" s="20"/>
      <c r="L4889" s="74"/>
      <c r="M4889" s="75"/>
      <c r="N4889" s="76"/>
      <c r="O4889" s="74"/>
    </row>
    <row r="4890" spans="5:15" x14ac:dyDescent="0.25">
      <c r="E4890" s="19"/>
      <c r="F4890" s="20"/>
      <c r="G4890" s="20"/>
      <c r="H4890" s="20"/>
      <c r="L4890" s="74"/>
      <c r="M4890" s="75"/>
      <c r="N4890" s="76"/>
      <c r="O4890" s="74"/>
    </row>
    <row r="4891" spans="5:15" x14ac:dyDescent="0.25">
      <c r="E4891" s="19"/>
      <c r="F4891" s="20"/>
      <c r="G4891" s="20"/>
      <c r="H4891" s="20"/>
      <c r="L4891" s="74"/>
      <c r="M4891" s="75"/>
      <c r="N4891" s="76"/>
      <c r="O4891" s="74"/>
    </row>
    <row r="4892" spans="5:15" x14ac:dyDescent="0.25">
      <c r="E4892" s="19"/>
      <c r="F4892" s="20"/>
      <c r="G4892" s="20"/>
      <c r="H4892" s="20"/>
      <c r="L4892" s="74"/>
      <c r="M4892" s="75"/>
      <c r="N4892" s="76"/>
      <c r="O4892" s="74"/>
    </row>
    <row r="4893" spans="5:15" x14ac:dyDescent="0.25">
      <c r="E4893" s="19"/>
      <c r="F4893" s="20"/>
      <c r="G4893" s="20"/>
      <c r="H4893" s="20"/>
      <c r="L4893" s="74"/>
      <c r="M4893" s="75"/>
      <c r="N4893" s="76"/>
      <c r="O4893" s="74"/>
    </row>
    <row r="4894" spans="5:15" x14ac:dyDescent="0.25">
      <c r="E4894" s="19"/>
      <c r="F4894" s="20"/>
      <c r="G4894" s="20"/>
      <c r="H4894" s="20"/>
      <c r="L4894" s="74"/>
      <c r="M4894" s="75"/>
      <c r="N4894" s="76"/>
      <c r="O4894" s="74"/>
    </row>
    <row r="4895" spans="5:15" x14ac:dyDescent="0.25">
      <c r="E4895" s="19"/>
      <c r="F4895" s="20"/>
      <c r="G4895" s="20"/>
      <c r="H4895" s="20"/>
      <c r="L4895" s="74"/>
      <c r="M4895" s="75"/>
      <c r="N4895" s="76"/>
      <c r="O4895" s="74"/>
    </row>
    <row r="4896" spans="5:15" x14ac:dyDescent="0.25">
      <c r="E4896" s="19"/>
      <c r="F4896" s="20"/>
      <c r="G4896" s="20"/>
      <c r="H4896" s="20"/>
      <c r="L4896" s="74"/>
      <c r="M4896" s="75"/>
      <c r="N4896" s="76"/>
      <c r="O4896" s="74"/>
    </row>
    <row r="4897" spans="5:15" x14ac:dyDescent="0.25">
      <c r="E4897" s="19"/>
      <c r="F4897" s="20"/>
      <c r="G4897" s="20"/>
      <c r="H4897" s="20"/>
      <c r="L4897" s="74"/>
      <c r="M4897" s="75"/>
      <c r="N4897" s="76"/>
      <c r="O4897" s="74"/>
    </row>
    <row r="4898" spans="5:15" x14ac:dyDescent="0.25">
      <c r="E4898" s="19"/>
      <c r="F4898" s="20"/>
      <c r="G4898" s="20"/>
      <c r="H4898" s="20"/>
      <c r="L4898" s="74"/>
      <c r="M4898" s="75"/>
      <c r="N4898" s="76"/>
      <c r="O4898" s="74"/>
    </row>
    <row r="4899" spans="5:15" x14ac:dyDescent="0.25">
      <c r="E4899" s="19"/>
      <c r="F4899" s="20"/>
      <c r="G4899" s="20"/>
      <c r="H4899" s="20"/>
      <c r="L4899" s="74"/>
      <c r="M4899" s="75"/>
      <c r="N4899" s="76"/>
      <c r="O4899" s="74"/>
    </row>
    <row r="4900" spans="5:15" x14ac:dyDescent="0.25">
      <c r="E4900" s="19"/>
      <c r="F4900" s="20"/>
      <c r="G4900" s="20"/>
      <c r="H4900" s="20"/>
      <c r="L4900" s="74"/>
      <c r="M4900" s="75"/>
      <c r="N4900" s="76"/>
      <c r="O4900" s="74"/>
    </row>
    <row r="4901" spans="5:15" x14ac:dyDescent="0.25">
      <c r="E4901" s="19"/>
      <c r="F4901" s="20"/>
      <c r="G4901" s="20"/>
      <c r="H4901" s="20"/>
      <c r="L4901" s="74"/>
      <c r="M4901" s="75"/>
      <c r="N4901" s="76"/>
      <c r="O4901" s="74"/>
    </row>
    <row r="4902" spans="5:15" x14ac:dyDescent="0.25">
      <c r="E4902" s="19"/>
      <c r="F4902" s="20"/>
      <c r="G4902" s="20"/>
      <c r="H4902" s="20"/>
      <c r="L4902" s="74"/>
      <c r="M4902" s="75"/>
      <c r="N4902" s="76"/>
      <c r="O4902" s="74"/>
    </row>
    <row r="4903" spans="5:15" x14ac:dyDescent="0.25">
      <c r="E4903" s="19"/>
      <c r="F4903" s="20"/>
      <c r="G4903" s="20"/>
      <c r="H4903" s="20"/>
      <c r="L4903" s="74"/>
      <c r="M4903" s="75"/>
      <c r="N4903" s="76"/>
      <c r="O4903" s="74"/>
    </row>
    <row r="4904" spans="5:15" x14ac:dyDescent="0.25">
      <c r="E4904" s="19"/>
      <c r="F4904" s="20"/>
      <c r="G4904" s="20"/>
      <c r="H4904" s="20"/>
      <c r="L4904" s="74"/>
      <c r="M4904" s="75"/>
      <c r="N4904" s="76"/>
      <c r="O4904" s="74"/>
    </row>
    <row r="4905" spans="5:15" x14ac:dyDescent="0.25">
      <c r="E4905" s="19"/>
      <c r="F4905" s="20"/>
      <c r="G4905" s="20"/>
      <c r="H4905" s="20"/>
      <c r="L4905" s="74"/>
      <c r="M4905" s="75"/>
      <c r="N4905" s="76"/>
      <c r="O4905" s="74"/>
    </row>
    <row r="4906" spans="5:15" x14ac:dyDescent="0.25">
      <c r="E4906" s="19"/>
      <c r="F4906" s="20"/>
      <c r="G4906" s="20"/>
      <c r="H4906" s="20"/>
      <c r="L4906" s="74"/>
      <c r="M4906" s="75"/>
      <c r="N4906" s="76"/>
      <c r="O4906" s="74"/>
    </row>
    <row r="4907" spans="5:15" x14ac:dyDescent="0.25">
      <c r="E4907" s="19"/>
      <c r="F4907" s="20"/>
      <c r="G4907" s="20"/>
      <c r="H4907" s="20"/>
      <c r="L4907" s="74"/>
      <c r="M4907" s="75"/>
      <c r="N4907" s="76"/>
      <c r="O4907" s="74"/>
    </row>
    <row r="4908" spans="5:15" x14ac:dyDescent="0.25">
      <c r="E4908" s="19"/>
      <c r="F4908" s="20"/>
      <c r="G4908" s="20"/>
      <c r="H4908" s="20"/>
      <c r="L4908" s="74"/>
      <c r="M4908" s="75"/>
      <c r="N4908" s="76"/>
      <c r="O4908" s="74"/>
    </row>
    <row r="4909" spans="5:15" x14ac:dyDescent="0.25">
      <c r="E4909" s="19"/>
      <c r="F4909" s="20"/>
      <c r="G4909" s="20"/>
      <c r="H4909" s="20"/>
      <c r="L4909" s="74"/>
      <c r="M4909" s="75"/>
      <c r="N4909" s="76"/>
      <c r="O4909" s="74"/>
    </row>
    <row r="4910" spans="5:15" x14ac:dyDescent="0.25">
      <c r="E4910" s="19"/>
      <c r="F4910" s="20"/>
      <c r="G4910" s="20"/>
      <c r="H4910" s="20"/>
      <c r="L4910" s="74"/>
      <c r="M4910" s="75"/>
      <c r="N4910" s="76"/>
      <c r="O4910" s="74"/>
    </row>
    <row r="4911" spans="5:15" x14ac:dyDescent="0.25">
      <c r="E4911" s="19"/>
      <c r="F4911" s="20"/>
      <c r="G4911" s="20"/>
      <c r="H4911" s="20"/>
      <c r="L4911" s="74"/>
      <c r="M4911" s="75"/>
      <c r="N4911" s="76"/>
      <c r="O4911" s="74"/>
    </row>
    <row r="4912" spans="5:15" x14ac:dyDescent="0.25">
      <c r="E4912" s="19"/>
      <c r="F4912" s="20"/>
      <c r="G4912" s="20"/>
      <c r="H4912" s="20"/>
      <c r="L4912" s="74"/>
      <c r="M4912" s="75"/>
      <c r="N4912" s="76"/>
      <c r="O4912" s="74"/>
    </row>
    <row r="4913" spans="5:15" x14ac:dyDescent="0.25">
      <c r="E4913" s="19"/>
      <c r="F4913" s="20"/>
      <c r="G4913" s="20"/>
      <c r="H4913" s="20"/>
      <c r="L4913" s="74"/>
      <c r="M4913" s="75"/>
      <c r="N4913" s="76"/>
      <c r="O4913" s="74"/>
    </row>
    <row r="4914" spans="5:15" x14ac:dyDescent="0.25">
      <c r="E4914" s="19"/>
      <c r="F4914" s="20"/>
      <c r="G4914" s="20"/>
      <c r="H4914" s="20"/>
      <c r="L4914" s="74"/>
      <c r="M4914" s="75"/>
      <c r="N4914" s="76"/>
      <c r="O4914" s="74"/>
    </row>
    <row r="4915" spans="5:15" x14ac:dyDescent="0.25">
      <c r="E4915" s="19"/>
      <c r="F4915" s="20"/>
      <c r="G4915" s="20"/>
      <c r="H4915" s="20"/>
      <c r="L4915" s="74"/>
      <c r="M4915" s="75"/>
      <c r="N4915" s="76"/>
      <c r="O4915" s="74"/>
    </row>
    <row r="4916" spans="5:15" x14ac:dyDescent="0.25">
      <c r="E4916" s="19"/>
      <c r="F4916" s="20"/>
      <c r="G4916" s="20"/>
      <c r="H4916" s="20"/>
      <c r="L4916" s="74"/>
      <c r="M4916" s="75"/>
      <c r="N4916" s="76"/>
      <c r="O4916" s="74"/>
    </row>
    <row r="4917" spans="5:15" x14ac:dyDescent="0.25">
      <c r="E4917" s="19"/>
      <c r="F4917" s="20"/>
      <c r="G4917" s="20"/>
      <c r="H4917" s="20"/>
      <c r="L4917" s="74"/>
      <c r="M4917" s="75"/>
      <c r="N4917" s="76"/>
      <c r="O4917" s="74"/>
    </row>
    <row r="4918" spans="5:15" x14ac:dyDescent="0.25">
      <c r="E4918" s="19"/>
      <c r="F4918" s="20"/>
      <c r="G4918" s="20"/>
      <c r="H4918" s="20"/>
      <c r="L4918" s="74"/>
      <c r="M4918" s="75"/>
      <c r="N4918" s="76"/>
      <c r="O4918" s="74"/>
    </row>
    <row r="4919" spans="5:15" x14ac:dyDescent="0.25">
      <c r="E4919" s="19"/>
      <c r="F4919" s="20"/>
      <c r="G4919" s="20"/>
      <c r="H4919" s="20"/>
      <c r="L4919" s="74"/>
      <c r="M4919" s="75"/>
      <c r="N4919" s="76"/>
      <c r="O4919" s="74"/>
    </row>
    <row r="4920" spans="5:15" x14ac:dyDescent="0.25">
      <c r="E4920" s="19"/>
      <c r="F4920" s="20"/>
      <c r="G4920" s="20"/>
      <c r="H4920" s="20"/>
      <c r="L4920" s="74"/>
      <c r="M4920" s="75"/>
      <c r="N4920" s="76"/>
      <c r="O4920" s="74"/>
    </row>
    <row r="4921" spans="5:15" x14ac:dyDescent="0.25">
      <c r="E4921" s="19"/>
      <c r="F4921" s="20"/>
      <c r="G4921" s="20"/>
      <c r="H4921" s="20"/>
      <c r="L4921" s="74"/>
      <c r="M4921" s="75"/>
      <c r="N4921" s="76"/>
      <c r="O4921" s="74"/>
    </row>
    <row r="4922" spans="5:15" x14ac:dyDescent="0.25">
      <c r="E4922" s="19"/>
      <c r="F4922" s="20"/>
      <c r="G4922" s="20"/>
      <c r="H4922" s="20"/>
      <c r="L4922" s="74"/>
      <c r="M4922" s="75"/>
      <c r="N4922" s="76"/>
      <c r="O4922" s="74"/>
    </row>
    <row r="4923" spans="5:15" x14ac:dyDescent="0.25">
      <c r="E4923" s="19"/>
      <c r="F4923" s="20"/>
      <c r="G4923" s="20"/>
      <c r="H4923" s="20"/>
      <c r="L4923" s="74"/>
      <c r="M4923" s="75"/>
      <c r="N4923" s="76"/>
      <c r="O4923" s="74"/>
    </row>
    <row r="4924" spans="5:15" x14ac:dyDescent="0.25">
      <c r="E4924" s="19"/>
      <c r="F4924" s="20"/>
      <c r="G4924" s="20"/>
      <c r="H4924" s="20"/>
      <c r="L4924" s="74"/>
      <c r="M4924" s="75"/>
      <c r="N4924" s="76"/>
      <c r="O4924" s="74"/>
    </row>
    <row r="4925" spans="5:15" x14ac:dyDescent="0.25">
      <c r="E4925" s="19"/>
      <c r="F4925" s="20"/>
      <c r="G4925" s="20"/>
      <c r="H4925" s="20"/>
      <c r="L4925" s="74"/>
      <c r="M4925" s="75"/>
      <c r="N4925" s="76"/>
      <c r="O4925" s="74"/>
    </row>
    <row r="4926" spans="5:15" x14ac:dyDescent="0.25">
      <c r="E4926" s="19"/>
      <c r="F4926" s="20"/>
      <c r="G4926" s="20"/>
      <c r="H4926" s="20"/>
      <c r="L4926" s="74"/>
      <c r="M4926" s="75"/>
      <c r="N4926" s="76"/>
      <c r="O4926" s="74"/>
    </row>
    <row r="4927" spans="5:15" x14ac:dyDescent="0.25">
      <c r="E4927" s="19"/>
      <c r="F4927" s="20"/>
      <c r="G4927" s="20"/>
      <c r="H4927" s="20"/>
      <c r="L4927" s="74"/>
      <c r="M4927" s="75"/>
      <c r="N4927" s="76"/>
      <c r="O4927" s="74"/>
    </row>
    <row r="4928" spans="5:15" x14ac:dyDescent="0.25">
      <c r="E4928" s="19"/>
      <c r="F4928" s="20"/>
      <c r="G4928" s="20"/>
      <c r="H4928" s="20"/>
      <c r="L4928" s="74"/>
      <c r="M4928" s="75"/>
      <c r="N4928" s="76"/>
      <c r="O4928" s="74"/>
    </row>
    <row r="4929" spans="5:15" x14ac:dyDescent="0.25">
      <c r="E4929" s="19"/>
      <c r="F4929" s="20"/>
      <c r="G4929" s="20"/>
      <c r="H4929" s="20"/>
      <c r="L4929" s="74"/>
      <c r="M4929" s="75"/>
      <c r="N4929" s="76"/>
      <c r="O4929" s="74"/>
    </row>
    <row r="4930" spans="5:15" x14ac:dyDescent="0.25">
      <c r="E4930" s="19"/>
      <c r="F4930" s="20"/>
      <c r="G4930" s="20"/>
      <c r="H4930" s="20"/>
      <c r="L4930" s="74"/>
      <c r="M4930" s="75"/>
      <c r="N4930" s="76"/>
      <c r="O4930" s="74"/>
    </row>
    <row r="4931" spans="5:15" x14ac:dyDescent="0.25">
      <c r="E4931" s="19"/>
      <c r="F4931" s="20"/>
      <c r="G4931" s="20"/>
      <c r="H4931" s="20"/>
      <c r="L4931" s="74"/>
      <c r="M4931" s="75"/>
      <c r="N4931" s="76"/>
      <c r="O4931" s="74"/>
    </row>
    <row r="4932" spans="5:15" x14ac:dyDescent="0.25">
      <c r="E4932" s="19"/>
      <c r="F4932" s="20"/>
      <c r="G4932" s="20"/>
      <c r="H4932" s="20"/>
      <c r="L4932" s="74"/>
      <c r="M4932" s="75"/>
      <c r="N4932" s="76"/>
      <c r="O4932" s="74"/>
    </row>
    <row r="4933" spans="5:15" x14ac:dyDescent="0.25">
      <c r="E4933" s="19"/>
      <c r="F4933" s="20"/>
      <c r="G4933" s="20"/>
      <c r="H4933" s="20"/>
      <c r="L4933" s="74"/>
      <c r="M4933" s="75"/>
      <c r="N4933" s="76"/>
      <c r="O4933" s="74"/>
    </row>
    <row r="4934" spans="5:15" x14ac:dyDescent="0.25">
      <c r="E4934" s="19"/>
      <c r="F4934" s="20"/>
      <c r="G4934" s="20"/>
      <c r="H4934" s="20"/>
      <c r="L4934" s="74"/>
      <c r="M4934" s="75"/>
      <c r="N4934" s="76"/>
      <c r="O4934" s="74"/>
    </row>
    <row r="4935" spans="5:15" x14ac:dyDescent="0.25">
      <c r="E4935" s="19"/>
      <c r="F4935" s="20"/>
      <c r="G4935" s="20"/>
      <c r="H4935" s="20"/>
      <c r="L4935" s="74"/>
      <c r="M4935" s="75"/>
      <c r="N4935" s="76"/>
      <c r="O4935" s="74"/>
    </row>
    <row r="4936" spans="5:15" x14ac:dyDescent="0.25">
      <c r="E4936" s="19"/>
      <c r="F4936" s="20"/>
      <c r="G4936" s="20"/>
      <c r="H4936" s="20"/>
      <c r="L4936" s="74"/>
      <c r="M4936" s="75"/>
      <c r="N4936" s="76"/>
      <c r="O4936" s="74"/>
    </row>
    <row r="4937" spans="5:15" x14ac:dyDescent="0.25">
      <c r="E4937" s="19"/>
      <c r="F4937" s="20"/>
      <c r="G4937" s="20"/>
      <c r="H4937" s="20"/>
      <c r="L4937" s="74"/>
      <c r="M4937" s="75"/>
      <c r="N4937" s="76"/>
      <c r="O4937" s="74"/>
    </row>
    <row r="4938" spans="5:15" x14ac:dyDescent="0.25">
      <c r="E4938" s="19"/>
      <c r="F4938" s="20"/>
      <c r="G4938" s="20"/>
      <c r="H4938" s="20"/>
      <c r="L4938" s="74"/>
      <c r="M4938" s="75"/>
      <c r="N4938" s="76"/>
      <c r="O4938" s="74"/>
    </row>
    <row r="4939" spans="5:15" x14ac:dyDescent="0.25">
      <c r="E4939" s="19"/>
      <c r="F4939" s="20"/>
      <c r="G4939" s="20"/>
      <c r="H4939" s="20"/>
      <c r="L4939" s="74"/>
      <c r="M4939" s="75"/>
      <c r="N4939" s="76"/>
      <c r="O4939" s="74"/>
    </row>
    <row r="4940" spans="5:15" x14ac:dyDescent="0.25">
      <c r="E4940" s="19"/>
      <c r="F4940" s="20"/>
      <c r="G4940" s="20"/>
      <c r="H4940" s="20"/>
      <c r="L4940" s="74"/>
      <c r="M4940" s="75"/>
      <c r="N4940" s="76"/>
      <c r="O4940" s="74"/>
    </row>
    <row r="4941" spans="5:15" x14ac:dyDescent="0.25">
      <c r="E4941" s="19"/>
      <c r="F4941" s="20"/>
      <c r="G4941" s="20"/>
      <c r="H4941" s="20"/>
      <c r="L4941" s="74"/>
      <c r="M4941" s="75"/>
      <c r="N4941" s="76"/>
      <c r="O4941" s="74"/>
    </row>
    <row r="4942" spans="5:15" x14ac:dyDescent="0.25">
      <c r="E4942" s="19"/>
      <c r="F4942" s="20"/>
      <c r="G4942" s="20"/>
      <c r="H4942" s="20"/>
      <c r="L4942" s="74"/>
      <c r="M4942" s="75"/>
      <c r="N4942" s="76"/>
      <c r="O4942" s="74"/>
    </row>
    <row r="4943" spans="5:15" x14ac:dyDescent="0.25">
      <c r="E4943" s="19"/>
      <c r="F4943" s="20"/>
      <c r="G4943" s="20"/>
      <c r="H4943" s="20"/>
      <c r="L4943" s="74"/>
      <c r="M4943" s="75"/>
      <c r="N4943" s="76"/>
      <c r="O4943" s="74"/>
    </row>
    <row r="4944" spans="5:15" x14ac:dyDescent="0.25">
      <c r="E4944" s="19"/>
      <c r="F4944" s="20"/>
      <c r="G4944" s="20"/>
      <c r="H4944" s="20"/>
      <c r="L4944" s="74"/>
      <c r="M4944" s="75"/>
      <c r="N4944" s="76"/>
      <c r="O4944" s="74"/>
    </row>
    <row r="4945" spans="5:15" x14ac:dyDescent="0.25">
      <c r="E4945" s="19"/>
      <c r="F4945" s="20"/>
      <c r="G4945" s="20"/>
      <c r="H4945" s="20"/>
      <c r="L4945" s="74"/>
      <c r="M4945" s="75"/>
      <c r="N4945" s="76"/>
      <c r="O4945" s="74"/>
    </row>
    <row r="4946" spans="5:15" x14ac:dyDescent="0.25">
      <c r="E4946" s="19"/>
      <c r="F4946" s="20"/>
      <c r="G4946" s="20"/>
      <c r="H4946" s="20"/>
      <c r="L4946" s="74"/>
      <c r="M4946" s="75"/>
      <c r="N4946" s="76"/>
      <c r="O4946" s="74"/>
    </row>
    <row r="4947" spans="5:15" x14ac:dyDescent="0.25">
      <c r="E4947" s="19"/>
      <c r="F4947" s="20"/>
      <c r="G4947" s="20"/>
      <c r="H4947" s="20"/>
      <c r="L4947" s="74"/>
      <c r="M4947" s="75"/>
      <c r="N4947" s="76"/>
      <c r="O4947" s="74"/>
    </row>
    <row r="4948" spans="5:15" x14ac:dyDescent="0.25">
      <c r="E4948" s="19"/>
      <c r="F4948" s="20"/>
      <c r="G4948" s="20"/>
      <c r="H4948" s="20"/>
      <c r="L4948" s="74"/>
      <c r="M4948" s="75"/>
      <c r="N4948" s="76"/>
      <c r="O4948" s="74"/>
    </row>
    <row r="4949" spans="5:15" x14ac:dyDescent="0.25">
      <c r="E4949" s="19"/>
      <c r="F4949" s="20"/>
      <c r="G4949" s="20"/>
      <c r="H4949" s="20"/>
      <c r="L4949" s="74"/>
      <c r="M4949" s="75"/>
      <c r="N4949" s="76"/>
      <c r="O4949" s="74"/>
    </row>
    <row r="4950" spans="5:15" x14ac:dyDescent="0.25">
      <c r="E4950" s="19"/>
      <c r="F4950" s="20"/>
      <c r="G4950" s="20"/>
      <c r="H4950" s="20"/>
      <c r="L4950" s="74"/>
      <c r="M4950" s="75"/>
      <c r="N4950" s="76"/>
      <c r="O4950" s="74"/>
    </row>
    <row r="4951" spans="5:15" x14ac:dyDescent="0.25">
      <c r="E4951" s="19"/>
      <c r="F4951" s="20"/>
      <c r="G4951" s="20"/>
      <c r="H4951" s="20"/>
      <c r="L4951" s="74"/>
      <c r="M4951" s="75"/>
      <c r="N4951" s="76"/>
      <c r="O4951" s="74"/>
    </row>
    <row r="4952" spans="5:15" x14ac:dyDescent="0.25">
      <c r="E4952" s="19"/>
      <c r="F4952" s="20"/>
      <c r="G4952" s="20"/>
      <c r="H4952" s="20"/>
      <c r="L4952" s="74"/>
      <c r="M4952" s="75"/>
      <c r="N4952" s="76"/>
      <c r="O4952" s="74"/>
    </row>
    <row r="4953" spans="5:15" x14ac:dyDescent="0.25">
      <c r="E4953" s="19"/>
      <c r="F4953" s="20"/>
      <c r="G4953" s="20"/>
      <c r="H4953" s="20"/>
      <c r="L4953" s="74"/>
      <c r="M4953" s="75"/>
      <c r="N4953" s="76"/>
      <c r="O4953" s="74"/>
    </row>
    <row r="4954" spans="5:15" x14ac:dyDescent="0.25">
      <c r="E4954" s="19"/>
      <c r="F4954" s="20"/>
      <c r="G4954" s="20"/>
      <c r="H4954" s="20"/>
      <c r="L4954" s="74"/>
      <c r="M4954" s="75"/>
      <c r="N4954" s="76"/>
      <c r="O4954" s="74"/>
    </row>
    <row r="4955" spans="5:15" x14ac:dyDescent="0.25">
      <c r="E4955" s="19"/>
      <c r="F4955" s="20"/>
      <c r="G4955" s="20"/>
      <c r="H4955" s="20"/>
      <c r="L4955" s="74"/>
      <c r="M4955" s="75"/>
      <c r="N4955" s="76"/>
      <c r="O4955" s="74"/>
    </row>
    <row r="4956" spans="5:15" x14ac:dyDescent="0.25">
      <c r="E4956" s="19"/>
      <c r="F4956" s="20"/>
      <c r="G4956" s="20"/>
      <c r="H4956" s="20"/>
      <c r="L4956" s="74"/>
      <c r="M4956" s="75"/>
      <c r="N4956" s="76"/>
      <c r="O4956" s="74"/>
    </row>
    <row r="4957" spans="5:15" x14ac:dyDescent="0.25">
      <c r="E4957" s="19"/>
      <c r="F4957" s="20"/>
      <c r="G4957" s="20"/>
      <c r="H4957" s="20"/>
      <c r="L4957" s="74"/>
      <c r="M4957" s="75"/>
      <c r="N4957" s="76"/>
      <c r="O4957" s="74"/>
    </row>
    <row r="4958" spans="5:15" x14ac:dyDescent="0.25">
      <c r="E4958" s="19"/>
      <c r="F4958" s="20"/>
      <c r="G4958" s="20"/>
      <c r="H4958" s="20"/>
      <c r="L4958" s="74"/>
      <c r="M4958" s="75"/>
      <c r="N4958" s="76"/>
      <c r="O4958" s="74"/>
    </row>
    <row r="4959" spans="5:15" x14ac:dyDescent="0.25">
      <c r="E4959" s="19"/>
      <c r="F4959" s="20"/>
      <c r="G4959" s="20"/>
      <c r="H4959" s="20"/>
      <c r="L4959" s="74"/>
      <c r="M4959" s="75"/>
      <c r="N4959" s="76"/>
      <c r="O4959" s="74"/>
    </row>
    <row r="4960" spans="5:15" x14ac:dyDescent="0.25">
      <c r="E4960" s="19"/>
      <c r="F4960" s="20"/>
      <c r="G4960" s="20"/>
      <c r="H4960" s="20"/>
      <c r="L4960" s="74"/>
      <c r="M4960" s="75"/>
      <c r="N4960" s="76"/>
      <c r="O4960" s="74"/>
    </row>
    <row r="4961" spans="5:15" x14ac:dyDescent="0.25">
      <c r="E4961" s="19"/>
      <c r="F4961" s="20"/>
      <c r="G4961" s="20"/>
      <c r="H4961" s="20"/>
      <c r="L4961" s="74"/>
      <c r="M4961" s="75"/>
      <c r="N4961" s="76"/>
      <c r="O4961" s="74"/>
    </row>
    <row r="4962" spans="5:15" x14ac:dyDescent="0.25">
      <c r="E4962" s="19"/>
      <c r="F4962" s="20"/>
      <c r="G4962" s="20"/>
      <c r="H4962" s="20"/>
      <c r="L4962" s="74"/>
      <c r="M4962" s="75"/>
      <c r="N4962" s="76"/>
      <c r="O4962" s="74"/>
    </row>
    <row r="4963" spans="5:15" x14ac:dyDescent="0.25">
      <c r="E4963" s="19"/>
      <c r="F4963" s="20"/>
      <c r="G4963" s="20"/>
      <c r="H4963" s="20"/>
      <c r="L4963" s="74"/>
      <c r="M4963" s="75"/>
      <c r="N4963" s="76"/>
      <c r="O4963" s="74"/>
    </row>
    <row r="4964" spans="5:15" x14ac:dyDescent="0.25">
      <c r="E4964" s="19"/>
      <c r="F4964" s="20"/>
      <c r="G4964" s="20"/>
      <c r="H4964" s="20"/>
      <c r="L4964" s="74"/>
      <c r="M4964" s="75"/>
      <c r="N4964" s="76"/>
      <c r="O4964" s="74"/>
    </row>
    <row r="4965" spans="5:15" x14ac:dyDescent="0.25">
      <c r="E4965" s="19"/>
      <c r="F4965" s="20"/>
      <c r="G4965" s="20"/>
      <c r="H4965" s="20"/>
      <c r="L4965" s="74"/>
      <c r="M4965" s="75"/>
      <c r="N4965" s="76"/>
      <c r="O4965" s="74"/>
    </row>
    <row r="4966" spans="5:15" x14ac:dyDescent="0.25">
      <c r="E4966" s="19"/>
      <c r="F4966" s="20"/>
      <c r="G4966" s="20"/>
      <c r="H4966" s="20"/>
      <c r="L4966" s="74"/>
      <c r="M4966" s="75"/>
      <c r="N4966" s="76"/>
      <c r="O4966" s="74"/>
    </row>
    <row r="4967" spans="5:15" x14ac:dyDescent="0.25">
      <c r="E4967" s="19"/>
      <c r="F4967" s="20"/>
      <c r="G4967" s="20"/>
      <c r="H4967" s="20"/>
      <c r="L4967" s="74"/>
      <c r="M4967" s="75"/>
      <c r="N4967" s="76"/>
      <c r="O4967" s="74"/>
    </row>
    <row r="4968" spans="5:15" x14ac:dyDescent="0.25">
      <c r="E4968" s="19"/>
      <c r="F4968" s="20"/>
      <c r="G4968" s="20"/>
      <c r="H4968" s="20"/>
      <c r="L4968" s="74"/>
      <c r="M4968" s="75"/>
      <c r="N4968" s="76"/>
      <c r="O4968" s="74"/>
    </row>
    <row r="4969" spans="5:15" x14ac:dyDescent="0.25">
      <c r="E4969" s="19"/>
      <c r="F4969" s="20"/>
      <c r="G4969" s="20"/>
      <c r="H4969" s="20"/>
      <c r="L4969" s="74"/>
      <c r="M4969" s="75"/>
      <c r="N4969" s="76"/>
      <c r="O4969" s="74"/>
    </row>
    <row r="4970" spans="5:15" x14ac:dyDescent="0.25">
      <c r="E4970" s="19"/>
      <c r="F4970" s="20"/>
      <c r="G4970" s="20"/>
      <c r="H4970" s="20"/>
      <c r="L4970" s="74"/>
      <c r="M4970" s="75"/>
      <c r="N4970" s="76"/>
      <c r="O4970" s="74"/>
    </row>
    <row r="4971" spans="5:15" x14ac:dyDescent="0.25">
      <c r="E4971" s="19"/>
      <c r="F4971" s="20"/>
      <c r="G4971" s="20"/>
      <c r="H4971" s="20"/>
      <c r="L4971" s="74"/>
      <c r="M4971" s="75"/>
      <c r="N4971" s="76"/>
      <c r="O4971" s="74"/>
    </row>
    <row r="4972" spans="5:15" x14ac:dyDescent="0.25">
      <c r="E4972" s="19"/>
      <c r="F4972" s="20"/>
      <c r="G4972" s="20"/>
      <c r="H4972" s="20"/>
      <c r="L4972" s="74"/>
      <c r="M4972" s="75"/>
      <c r="N4972" s="76"/>
      <c r="O4972" s="74"/>
    </row>
    <row r="4973" spans="5:15" x14ac:dyDescent="0.25">
      <c r="E4973" s="19"/>
      <c r="F4973" s="20"/>
      <c r="G4973" s="20"/>
      <c r="H4973" s="20"/>
      <c r="L4973" s="74"/>
      <c r="M4973" s="75"/>
      <c r="N4973" s="76"/>
      <c r="O4973" s="74"/>
    </row>
    <row r="4974" spans="5:15" x14ac:dyDescent="0.25">
      <c r="E4974" s="19"/>
      <c r="F4974" s="20"/>
      <c r="G4974" s="20"/>
      <c r="H4974" s="20"/>
      <c r="L4974" s="74"/>
      <c r="M4974" s="75"/>
      <c r="N4974" s="76"/>
      <c r="O4974" s="74"/>
    </row>
    <row r="4975" spans="5:15" x14ac:dyDescent="0.25">
      <c r="E4975" s="19"/>
      <c r="F4975" s="20"/>
      <c r="G4975" s="20"/>
      <c r="H4975" s="20"/>
      <c r="L4975" s="74"/>
      <c r="M4975" s="75"/>
      <c r="N4975" s="76"/>
      <c r="O4975" s="74"/>
    </row>
    <row r="4976" spans="5:15" x14ac:dyDescent="0.25">
      <c r="E4976" s="19"/>
      <c r="F4976" s="20"/>
      <c r="G4976" s="20"/>
      <c r="H4976" s="20"/>
      <c r="L4976" s="74"/>
      <c r="M4976" s="75"/>
      <c r="N4976" s="76"/>
      <c r="O4976" s="74"/>
    </row>
    <row r="4977" spans="5:15" x14ac:dyDescent="0.25">
      <c r="E4977" s="19"/>
      <c r="F4977" s="20"/>
      <c r="G4977" s="20"/>
      <c r="H4977" s="20"/>
      <c r="L4977" s="74"/>
      <c r="M4977" s="75"/>
      <c r="N4977" s="76"/>
      <c r="O4977" s="74"/>
    </row>
    <row r="4978" spans="5:15" x14ac:dyDescent="0.25">
      <c r="E4978" s="19"/>
      <c r="F4978" s="20"/>
      <c r="G4978" s="20"/>
      <c r="H4978" s="20"/>
      <c r="L4978" s="74"/>
      <c r="M4978" s="75"/>
      <c r="N4978" s="76"/>
      <c r="O4978" s="74"/>
    </row>
    <row r="4979" spans="5:15" x14ac:dyDescent="0.25">
      <c r="E4979" s="19"/>
      <c r="F4979" s="20"/>
      <c r="G4979" s="20"/>
      <c r="H4979" s="20"/>
      <c r="L4979" s="74"/>
      <c r="M4979" s="75"/>
      <c r="N4979" s="76"/>
      <c r="O4979" s="74"/>
    </row>
    <row r="4980" spans="5:15" x14ac:dyDescent="0.25">
      <c r="E4980" s="19"/>
      <c r="F4980" s="20"/>
      <c r="G4980" s="20"/>
      <c r="H4980" s="20"/>
      <c r="L4980" s="74"/>
      <c r="M4980" s="75"/>
      <c r="N4980" s="76"/>
      <c r="O4980" s="74"/>
    </row>
    <row r="4981" spans="5:15" x14ac:dyDescent="0.25">
      <c r="E4981" s="19"/>
      <c r="F4981" s="20"/>
      <c r="G4981" s="20"/>
      <c r="H4981" s="20"/>
      <c r="L4981" s="74"/>
      <c r="M4981" s="75"/>
      <c r="N4981" s="76"/>
      <c r="O4981" s="74"/>
    </row>
    <row r="4982" spans="5:15" x14ac:dyDescent="0.25">
      <c r="E4982" s="19"/>
      <c r="F4982" s="20"/>
      <c r="G4982" s="20"/>
      <c r="H4982" s="20"/>
      <c r="L4982" s="74"/>
      <c r="M4982" s="75"/>
      <c r="N4982" s="76"/>
      <c r="O4982" s="74"/>
    </row>
    <row r="4983" spans="5:15" x14ac:dyDescent="0.25">
      <c r="E4983" s="19"/>
      <c r="F4983" s="20"/>
      <c r="G4983" s="20"/>
      <c r="H4983" s="20"/>
      <c r="L4983" s="74"/>
      <c r="M4983" s="75"/>
      <c r="N4983" s="76"/>
      <c r="O4983" s="74"/>
    </row>
    <row r="4984" spans="5:15" x14ac:dyDescent="0.25">
      <c r="E4984" s="19"/>
      <c r="F4984" s="20"/>
      <c r="G4984" s="20"/>
      <c r="H4984" s="20"/>
      <c r="L4984" s="74"/>
      <c r="M4984" s="75"/>
      <c r="N4984" s="76"/>
      <c r="O4984" s="74"/>
    </row>
    <row r="4985" spans="5:15" x14ac:dyDescent="0.25">
      <c r="E4985" s="19"/>
      <c r="F4985" s="20"/>
      <c r="G4985" s="20"/>
      <c r="H4985" s="20"/>
      <c r="L4985" s="74"/>
      <c r="M4985" s="75"/>
      <c r="N4985" s="76"/>
      <c r="O4985" s="74"/>
    </row>
    <row r="4986" spans="5:15" x14ac:dyDescent="0.25">
      <c r="E4986" s="19"/>
      <c r="F4986" s="20"/>
      <c r="G4986" s="20"/>
      <c r="H4986" s="20"/>
      <c r="L4986" s="74"/>
      <c r="M4986" s="75"/>
      <c r="N4986" s="76"/>
      <c r="O4986" s="74"/>
    </row>
    <row r="4987" spans="5:15" x14ac:dyDescent="0.25">
      <c r="E4987" s="19"/>
      <c r="F4987" s="20"/>
      <c r="G4987" s="20"/>
      <c r="H4987" s="20"/>
      <c r="L4987" s="74"/>
      <c r="M4987" s="75"/>
      <c r="N4987" s="76"/>
      <c r="O4987" s="74"/>
    </row>
    <row r="4988" spans="5:15" x14ac:dyDescent="0.25">
      <c r="E4988" s="19"/>
      <c r="F4988" s="20"/>
      <c r="G4988" s="20"/>
      <c r="H4988" s="20"/>
      <c r="L4988" s="74"/>
      <c r="M4988" s="75"/>
      <c r="N4988" s="76"/>
      <c r="O4988" s="74"/>
    </row>
    <row r="4989" spans="5:15" x14ac:dyDescent="0.25">
      <c r="E4989" s="19"/>
      <c r="F4989" s="20"/>
      <c r="G4989" s="20"/>
      <c r="H4989" s="20"/>
      <c r="L4989" s="74"/>
      <c r="M4989" s="75"/>
      <c r="N4989" s="76"/>
      <c r="O4989" s="74"/>
    </row>
    <row r="4990" spans="5:15" x14ac:dyDescent="0.25">
      <c r="E4990" s="19"/>
      <c r="F4990" s="20"/>
      <c r="G4990" s="20"/>
      <c r="H4990" s="20"/>
      <c r="L4990" s="74"/>
      <c r="M4990" s="75"/>
      <c r="N4990" s="76"/>
      <c r="O4990" s="74"/>
    </row>
    <row r="4991" spans="5:15" x14ac:dyDescent="0.25">
      <c r="E4991" s="19"/>
      <c r="F4991" s="20"/>
      <c r="G4991" s="20"/>
      <c r="H4991" s="20"/>
      <c r="L4991" s="74"/>
      <c r="M4991" s="75"/>
      <c r="N4991" s="76"/>
      <c r="O4991" s="74"/>
    </row>
    <row r="4992" spans="5:15" x14ac:dyDescent="0.25">
      <c r="E4992" s="19"/>
      <c r="F4992" s="20"/>
      <c r="G4992" s="20"/>
      <c r="H4992" s="20"/>
      <c r="L4992" s="74"/>
      <c r="M4992" s="75"/>
      <c r="N4992" s="76"/>
      <c r="O4992" s="74"/>
    </row>
    <row r="4993" spans="5:15" x14ac:dyDescent="0.25">
      <c r="E4993" s="19"/>
      <c r="F4993" s="20"/>
      <c r="G4993" s="20"/>
      <c r="H4993" s="20"/>
      <c r="L4993" s="74"/>
      <c r="M4993" s="75"/>
      <c r="N4993" s="76"/>
      <c r="O4993" s="74"/>
    </row>
    <row r="4994" spans="5:15" x14ac:dyDescent="0.25">
      <c r="E4994" s="19"/>
      <c r="F4994" s="20"/>
      <c r="G4994" s="20"/>
      <c r="H4994" s="20"/>
      <c r="L4994" s="74"/>
      <c r="M4994" s="75"/>
      <c r="N4994" s="76"/>
      <c r="O4994" s="74"/>
    </row>
    <row r="4995" spans="5:15" x14ac:dyDescent="0.25">
      <c r="E4995" s="19"/>
      <c r="F4995" s="20"/>
      <c r="G4995" s="20"/>
      <c r="H4995" s="20"/>
      <c r="L4995" s="74"/>
      <c r="M4995" s="75"/>
      <c r="N4995" s="76"/>
      <c r="O4995" s="74"/>
    </row>
    <row r="4996" spans="5:15" x14ac:dyDescent="0.25">
      <c r="E4996" s="19"/>
      <c r="F4996" s="20"/>
      <c r="G4996" s="20"/>
      <c r="H4996" s="20"/>
      <c r="L4996" s="74"/>
      <c r="M4996" s="75"/>
      <c r="N4996" s="76"/>
      <c r="O4996" s="74"/>
    </row>
    <row r="4997" spans="5:15" x14ac:dyDescent="0.25">
      <c r="E4997" s="19"/>
      <c r="F4997" s="20"/>
      <c r="G4997" s="20"/>
      <c r="H4997" s="20"/>
      <c r="L4997" s="74"/>
      <c r="M4997" s="75"/>
      <c r="N4997" s="76"/>
      <c r="O4997" s="74"/>
    </row>
    <row r="4998" spans="5:15" x14ac:dyDescent="0.25">
      <c r="E4998" s="19"/>
      <c r="F4998" s="20"/>
      <c r="G4998" s="20"/>
      <c r="H4998" s="20"/>
      <c r="L4998" s="74"/>
      <c r="M4998" s="75"/>
      <c r="N4998" s="76"/>
      <c r="O4998" s="74"/>
    </row>
    <row r="4999" spans="5:15" x14ac:dyDescent="0.25">
      <c r="E4999" s="19"/>
      <c r="F4999" s="20"/>
      <c r="G4999" s="20"/>
      <c r="H4999" s="20"/>
      <c r="L4999" s="74"/>
      <c r="M4999" s="75"/>
      <c r="N4999" s="76"/>
      <c r="O4999" s="74"/>
    </row>
    <row r="5000" spans="5:15" x14ac:dyDescent="0.25">
      <c r="E5000" s="19"/>
      <c r="F5000" s="20"/>
      <c r="G5000" s="20"/>
      <c r="H5000" s="20"/>
      <c r="L5000" s="74"/>
      <c r="M5000" s="75"/>
      <c r="N5000" s="76"/>
      <c r="O5000" s="74"/>
    </row>
    <row r="5001" spans="5:15" x14ac:dyDescent="0.25">
      <c r="E5001" s="19"/>
      <c r="F5001" s="20"/>
      <c r="G5001" s="20"/>
      <c r="H5001" s="20"/>
      <c r="L5001" s="74"/>
      <c r="M5001" s="75"/>
      <c r="N5001" s="76"/>
      <c r="O5001" s="74"/>
    </row>
    <row r="5002" spans="5:15" x14ac:dyDescent="0.25">
      <c r="E5002" s="19"/>
      <c r="F5002" s="20"/>
      <c r="G5002" s="20"/>
      <c r="H5002" s="20"/>
      <c r="L5002" s="74"/>
      <c r="M5002" s="75"/>
      <c r="N5002" s="76"/>
      <c r="O5002" s="74"/>
    </row>
    <row r="5003" spans="5:15" x14ac:dyDescent="0.25">
      <c r="E5003" s="19"/>
      <c r="F5003" s="20"/>
      <c r="G5003" s="20"/>
      <c r="H5003" s="20"/>
      <c r="L5003" s="74"/>
      <c r="M5003" s="75"/>
      <c r="N5003" s="76"/>
      <c r="O5003" s="74"/>
    </row>
    <row r="5004" spans="5:15" x14ac:dyDescent="0.25">
      <c r="E5004" s="19"/>
      <c r="F5004" s="20"/>
      <c r="G5004" s="20"/>
      <c r="H5004" s="20"/>
      <c r="L5004" s="74"/>
      <c r="M5004" s="75"/>
      <c r="N5004" s="76"/>
      <c r="O5004" s="74"/>
    </row>
    <row r="5005" spans="5:15" x14ac:dyDescent="0.25">
      <c r="E5005" s="19"/>
      <c r="F5005" s="20"/>
      <c r="G5005" s="20"/>
      <c r="H5005" s="20"/>
      <c r="L5005" s="74"/>
      <c r="M5005" s="75"/>
      <c r="N5005" s="76"/>
      <c r="O5005" s="74"/>
    </row>
    <row r="5006" spans="5:15" x14ac:dyDescent="0.25">
      <c r="E5006" s="19"/>
      <c r="F5006" s="20"/>
      <c r="G5006" s="20"/>
      <c r="H5006" s="20"/>
      <c r="L5006" s="74"/>
      <c r="M5006" s="75"/>
      <c r="N5006" s="76"/>
      <c r="O5006" s="74"/>
    </row>
    <row r="5007" spans="5:15" x14ac:dyDescent="0.25">
      <c r="E5007" s="19"/>
      <c r="F5007" s="20"/>
      <c r="G5007" s="20"/>
      <c r="H5007" s="20"/>
      <c r="L5007" s="74"/>
      <c r="M5007" s="75"/>
      <c r="N5007" s="76"/>
      <c r="O5007" s="74"/>
    </row>
    <row r="5008" spans="5:15" x14ac:dyDescent="0.25">
      <c r="E5008" s="19"/>
      <c r="F5008" s="20"/>
      <c r="G5008" s="20"/>
      <c r="H5008" s="20"/>
      <c r="L5008" s="74"/>
      <c r="M5008" s="75"/>
      <c r="N5008" s="76"/>
      <c r="O5008" s="74"/>
    </row>
    <row r="5009" spans="5:15" x14ac:dyDescent="0.25">
      <c r="E5009" s="19"/>
      <c r="F5009" s="20"/>
      <c r="G5009" s="20"/>
      <c r="H5009" s="20"/>
      <c r="L5009" s="74"/>
      <c r="M5009" s="75"/>
      <c r="N5009" s="76"/>
      <c r="O5009" s="74"/>
    </row>
    <row r="5010" spans="5:15" x14ac:dyDescent="0.25">
      <c r="E5010" s="19"/>
      <c r="F5010" s="20"/>
      <c r="G5010" s="20"/>
      <c r="H5010" s="20"/>
      <c r="L5010" s="74"/>
      <c r="M5010" s="75"/>
      <c r="N5010" s="76"/>
      <c r="O5010" s="74"/>
    </row>
    <row r="5011" spans="5:15" x14ac:dyDescent="0.25">
      <c r="E5011" s="19"/>
      <c r="F5011" s="20"/>
      <c r="G5011" s="20"/>
      <c r="H5011" s="20"/>
      <c r="L5011" s="74"/>
      <c r="M5011" s="75"/>
      <c r="N5011" s="76"/>
      <c r="O5011" s="74"/>
    </row>
    <row r="5012" spans="5:15" x14ac:dyDescent="0.25">
      <c r="E5012" s="19"/>
      <c r="F5012" s="20"/>
      <c r="G5012" s="20"/>
      <c r="H5012" s="20"/>
      <c r="L5012" s="74"/>
      <c r="M5012" s="75"/>
      <c r="N5012" s="76"/>
      <c r="O5012" s="74"/>
    </row>
    <row r="5013" spans="5:15" x14ac:dyDescent="0.25">
      <c r="E5013" s="19"/>
      <c r="F5013" s="20"/>
      <c r="G5013" s="20"/>
      <c r="H5013" s="20"/>
      <c r="L5013" s="74"/>
      <c r="M5013" s="75"/>
      <c r="N5013" s="76"/>
      <c r="O5013" s="74"/>
    </row>
    <row r="5014" spans="5:15" x14ac:dyDescent="0.25">
      <c r="E5014" s="19"/>
      <c r="F5014" s="20"/>
      <c r="G5014" s="20"/>
      <c r="H5014" s="20"/>
      <c r="L5014" s="74"/>
      <c r="M5014" s="75"/>
      <c r="N5014" s="76"/>
      <c r="O5014" s="74"/>
    </row>
    <row r="5015" spans="5:15" x14ac:dyDescent="0.25">
      <c r="E5015" s="19"/>
      <c r="F5015" s="20"/>
      <c r="G5015" s="20"/>
      <c r="H5015" s="20"/>
      <c r="L5015" s="74"/>
      <c r="M5015" s="75"/>
      <c r="N5015" s="76"/>
      <c r="O5015" s="74"/>
    </row>
    <row r="5016" spans="5:15" x14ac:dyDescent="0.25">
      <c r="E5016" s="19"/>
      <c r="F5016" s="20"/>
      <c r="G5016" s="20"/>
      <c r="H5016" s="20"/>
      <c r="L5016" s="74"/>
      <c r="M5016" s="75"/>
      <c r="N5016" s="76"/>
      <c r="O5016" s="74"/>
    </row>
    <row r="5017" spans="5:15" x14ac:dyDescent="0.25">
      <c r="E5017" s="19"/>
      <c r="F5017" s="20"/>
      <c r="G5017" s="20"/>
      <c r="H5017" s="20"/>
      <c r="L5017" s="74"/>
      <c r="M5017" s="75"/>
      <c r="N5017" s="76"/>
      <c r="O5017" s="74"/>
    </row>
    <row r="5018" spans="5:15" x14ac:dyDescent="0.25">
      <c r="E5018" s="19"/>
      <c r="F5018" s="20"/>
      <c r="G5018" s="20"/>
      <c r="H5018" s="20"/>
      <c r="L5018" s="74"/>
      <c r="M5018" s="75"/>
      <c r="N5018" s="76"/>
      <c r="O5018" s="74"/>
    </row>
    <row r="5019" spans="5:15" x14ac:dyDescent="0.25">
      <c r="E5019" s="19"/>
      <c r="F5019" s="20"/>
      <c r="G5019" s="20"/>
      <c r="H5019" s="20"/>
      <c r="L5019" s="74"/>
      <c r="M5019" s="75"/>
      <c r="N5019" s="76"/>
      <c r="O5019" s="74"/>
    </row>
    <row r="5020" spans="5:15" x14ac:dyDescent="0.25">
      <c r="E5020" s="19"/>
      <c r="F5020" s="20"/>
      <c r="G5020" s="20"/>
      <c r="H5020" s="20"/>
      <c r="L5020" s="74"/>
      <c r="M5020" s="75"/>
      <c r="N5020" s="76"/>
      <c r="O5020" s="74"/>
    </row>
    <row r="5021" spans="5:15" x14ac:dyDescent="0.25">
      <c r="E5021" s="19"/>
      <c r="F5021" s="20"/>
      <c r="G5021" s="20"/>
      <c r="H5021" s="20"/>
      <c r="L5021" s="74"/>
      <c r="M5021" s="75"/>
      <c r="N5021" s="76"/>
      <c r="O5021" s="74"/>
    </row>
    <row r="5022" spans="5:15" x14ac:dyDescent="0.25">
      <c r="E5022" s="19"/>
      <c r="F5022" s="20"/>
      <c r="G5022" s="20"/>
      <c r="H5022" s="20"/>
      <c r="L5022" s="74"/>
      <c r="M5022" s="75"/>
      <c r="N5022" s="76"/>
      <c r="O5022" s="74"/>
    </row>
    <row r="5023" spans="5:15" x14ac:dyDescent="0.25">
      <c r="E5023" s="19"/>
      <c r="F5023" s="20"/>
      <c r="G5023" s="20"/>
      <c r="H5023" s="20"/>
      <c r="L5023" s="74"/>
      <c r="M5023" s="75"/>
      <c r="N5023" s="76"/>
      <c r="O5023" s="74"/>
    </row>
    <row r="5024" spans="5:15" x14ac:dyDescent="0.25">
      <c r="E5024" s="19"/>
      <c r="F5024" s="20"/>
      <c r="G5024" s="20"/>
      <c r="H5024" s="20"/>
      <c r="L5024" s="74"/>
      <c r="M5024" s="75"/>
      <c r="N5024" s="76"/>
      <c r="O5024" s="74"/>
    </row>
    <row r="5025" spans="5:15" x14ac:dyDescent="0.25">
      <c r="E5025" s="19"/>
      <c r="F5025" s="20"/>
      <c r="G5025" s="20"/>
      <c r="H5025" s="20"/>
      <c r="L5025" s="74"/>
      <c r="M5025" s="75"/>
      <c r="N5025" s="76"/>
      <c r="O5025" s="74"/>
    </row>
    <row r="5026" spans="5:15" x14ac:dyDescent="0.25">
      <c r="E5026" s="19"/>
      <c r="F5026" s="20"/>
      <c r="G5026" s="20"/>
      <c r="H5026" s="20"/>
      <c r="L5026" s="74"/>
      <c r="M5026" s="75"/>
      <c r="N5026" s="76"/>
      <c r="O5026" s="74"/>
    </row>
    <row r="5027" spans="5:15" x14ac:dyDescent="0.25">
      <c r="E5027" s="19"/>
      <c r="F5027" s="20"/>
      <c r="G5027" s="20"/>
      <c r="H5027" s="20"/>
      <c r="L5027" s="74"/>
      <c r="M5027" s="75"/>
      <c r="N5027" s="76"/>
      <c r="O5027" s="74"/>
    </row>
    <row r="5028" spans="5:15" x14ac:dyDescent="0.25">
      <c r="E5028" s="19"/>
      <c r="F5028" s="20"/>
      <c r="G5028" s="20"/>
      <c r="H5028" s="20"/>
      <c r="L5028" s="74"/>
      <c r="M5028" s="75"/>
      <c r="N5028" s="76"/>
      <c r="O5028" s="74"/>
    </row>
    <row r="5029" spans="5:15" x14ac:dyDescent="0.25">
      <c r="E5029" s="19"/>
      <c r="F5029" s="20"/>
      <c r="G5029" s="20"/>
      <c r="H5029" s="20"/>
      <c r="L5029" s="74"/>
      <c r="M5029" s="75"/>
      <c r="N5029" s="76"/>
      <c r="O5029" s="74"/>
    </row>
    <row r="5030" spans="5:15" x14ac:dyDescent="0.25">
      <c r="E5030" s="19"/>
      <c r="F5030" s="20"/>
      <c r="G5030" s="20"/>
      <c r="H5030" s="20"/>
      <c r="L5030" s="74"/>
      <c r="M5030" s="75"/>
      <c r="N5030" s="76"/>
      <c r="O5030" s="74"/>
    </row>
    <row r="5031" spans="5:15" x14ac:dyDescent="0.25">
      <c r="E5031" s="19"/>
      <c r="F5031" s="20"/>
      <c r="G5031" s="20"/>
      <c r="H5031" s="20"/>
      <c r="L5031" s="74"/>
      <c r="M5031" s="75"/>
      <c r="N5031" s="76"/>
      <c r="O5031" s="74"/>
    </row>
    <row r="5032" spans="5:15" x14ac:dyDescent="0.25">
      <c r="E5032" s="19"/>
      <c r="F5032" s="20"/>
      <c r="G5032" s="20"/>
      <c r="H5032" s="20"/>
      <c r="L5032" s="74"/>
      <c r="M5032" s="75"/>
      <c r="N5032" s="76"/>
      <c r="O5032" s="74"/>
    </row>
    <row r="5033" spans="5:15" x14ac:dyDescent="0.25">
      <c r="E5033" s="19"/>
      <c r="F5033" s="20"/>
      <c r="G5033" s="20"/>
      <c r="H5033" s="20"/>
      <c r="L5033" s="74"/>
      <c r="M5033" s="75"/>
      <c r="N5033" s="76"/>
      <c r="O5033" s="74"/>
    </row>
    <row r="5034" spans="5:15" x14ac:dyDescent="0.25">
      <c r="E5034" s="19"/>
      <c r="F5034" s="20"/>
      <c r="G5034" s="20"/>
      <c r="H5034" s="20"/>
      <c r="L5034" s="74"/>
      <c r="M5034" s="75"/>
      <c r="N5034" s="76"/>
      <c r="O5034" s="74"/>
    </row>
    <row r="5035" spans="5:15" x14ac:dyDescent="0.25">
      <c r="E5035" s="19"/>
      <c r="F5035" s="20"/>
      <c r="G5035" s="20"/>
      <c r="H5035" s="20"/>
      <c r="L5035" s="74"/>
      <c r="M5035" s="75"/>
      <c r="N5035" s="76"/>
      <c r="O5035" s="74"/>
    </row>
    <row r="5036" spans="5:15" x14ac:dyDescent="0.25">
      <c r="E5036" s="19"/>
      <c r="F5036" s="20"/>
      <c r="G5036" s="20"/>
      <c r="H5036" s="20"/>
      <c r="L5036" s="74"/>
      <c r="M5036" s="75"/>
      <c r="N5036" s="76"/>
      <c r="O5036" s="74"/>
    </row>
    <row r="5037" spans="5:15" x14ac:dyDescent="0.25">
      <c r="E5037" s="19"/>
      <c r="F5037" s="20"/>
      <c r="G5037" s="20"/>
      <c r="H5037" s="20"/>
      <c r="L5037" s="74"/>
      <c r="M5037" s="75"/>
      <c r="N5037" s="76"/>
      <c r="O5037" s="74"/>
    </row>
    <row r="5038" spans="5:15" x14ac:dyDescent="0.25">
      <c r="E5038" s="19"/>
      <c r="F5038" s="20"/>
      <c r="G5038" s="20"/>
      <c r="H5038" s="20"/>
      <c r="L5038" s="74"/>
      <c r="M5038" s="75"/>
      <c r="N5038" s="76"/>
      <c r="O5038" s="74"/>
    </row>
    <row r="5039" spans="5:15" x14ac:dyDescent="0.25">
      <c r="E5039" s="19"/>
      <c r="F5039" s="20"/>
      <c r="G5039" s="20"/>
      <c r="H5039" s="20"/>
      <c r="L5039" s="74"/>
      <c r="M5039" s="75"/>
      <c r="N5039" s="76"/>
      <c r="O5039" s="74"/>
    </row>
    <row r="5040" spans="5:15" x14ac:dyDescent="0.25">
      <c r="E5040" s="19"/>
      <c r="F5040" s="20"/>
      <c r="G5040" s="20"/>
      <c r="H5040" s="20"/>
      <c r="L5040" s="74"/>
      <c r="M5040" s="75"/>
      <c r="N5040" s="76"/>
      <c r="O5040" s="74"/>
    </row>
    <row r="5041" spans="5:15" x14ac:dyDescent="0.25">
      <c r="E5041" s="19"/>
      <c r="F5041" s="20"/>
      <c r="G5041" s="20"/>
      <c r="H5041" s="20"/>
      <c r="L5041" s="74"/>
      <c r="M5041" s="75"/>
      <c r="N5041" s="76"/>
      <c r="O5041" s="74"/>
    </row>
    <row r="5042" spans="5:15" x14ac:dyDescent="0.25">
      <c r="E5042" s="19"/>
      <c r="F5042" s="20"/>
      <c r="G5042" s="20"/>
      <c r="H5042" s="20"/>
      <c r="L5042" s="74"/>
      <c r="M5042" s="75"/>
      <c r="N5042" s="76"/>
      <c r="O5042" s="74"/>
    </row>
    <row r="5043" spans="5:15" x14ac:dyDescent="0.25">
      <c r="E5043" s="19"/>
      <c r="F5043" s="20"/>
      <c r="G5043" s="20"/>
      <c r="H5043" s="20"/>
      <c r="L5043" s="74"/>
      <c r="M5043" s="75"/>
      <c r="N5043" s="76"/>
      <c r="O5043" s="74"/>
    </row>
    <row r="5044" spans="5:15" x14ac:dyDescent="0.25">
      <c r="E5044" s="19"/>
      <c r="F5044" s="20"/>
      <c r="G5044" s="20"/>
      <c r="H5044" s="20"/>
      <c r="L5044" s="74"/>
      <c r="M5044" s="75"/>
      <c r="N5044" s="76"/>
      <c r="O5044" s="74"/>
    </row>
    <row r="5045" spans="5:15" x14ac:dyDescent="0.25">
      <c r="E5045" s="19"/>
      <c r="F5045" s="20"/>
      <c r="G5045" s="20"/>
      <c r="H5045" s="20"/>
      <c r="L5045" s="74"/>
      <c r="M5045" s="75"/>
      <c r="N5045" s="76"/>
      <c r="O5045" s="74"/>
    </row>
    <row r="5046" spans="5:15" x14ac:dyDescent="0.25">
      <c r="E5046" s="19"/>
      <c r="F5046" s="20"/>
      <c r="G5046" s="20"/>
      <c r="H5046" s="20"/>
      <c r="L5046" s="74"/>
      <c r="M5046" s="75"/>
      <c r="N5046" s="76"/>
      <c r="O5046" s="74"/>
    </row>
    <row r="5047" spans="5:15" x14ac:dyDescent="0.25">
      <c r="E5047" s="19"/>
      <c r="F5047" s="20"/>
      <c r="G5047" s="20"/>
      <c r="H5047" s="20"/>
      <c r="L5047" s="74"/>
      <c r="M5047" s="75"/>
      <c r="N5047" s="76"/>
      <c r="O5047" s="74"/>
    </row>
    <row r="5048" spans="5:15" x14ac:dyDescent="0.25">
      <c r="E5048" s="19"/>
      <c r="F5048" s="20"/>
      <c r="G5048" s="20"/>
      <c r="H5048" s="20"/>
      <c r="L5048" s="74"/>
      <c r="M5048" s="75"/>
      <c r="N5048" s="76"/>
      <c r="O5048" s="74"/>
    </row>
    <row r="5049" spans="5:15" x14ac:dyDescent="0.25">
      <c r="E5049" s="19"/>
      <c r="F5049" s="20"/>
      <c r="G5049" s="20"/>
      <c r="H5049" s="20"/>
      <c r="L5049" s="74"/>
      <c r="M5049" s="75"/>
      <c r="N5049" s="76"/>
      <c r="O5049" s="74"/>
    </row>
    <row r="5050" spans="5:15" x14ac:dyDescent="0.25">
      <c r="E5050" s="19"/>
      <c r="F5050" s="20"/>
      <c r="G5050" s="20"/>
      <c r="H5050" s="20"/>
      <c r="L5050" s="74"/>
      <c r="M5050" s="75"/>
      <c r="N5050" s="76"/>
      <c r="O5050" s="74"/>
    </row>
    <row r="5051" spans="5:15" x14ac:dyDescent="0.25">
      <c r="E5051" s="19"/>
      <c r="F5051" s="20"/>
      <c r="G5051" s="20"/>
      <c r="H5051" s="20"/>
      <c r="L5051" s="74"/>
      <c r="M5051" s="75"/>
      <c r="N5051" s="76"/>
      <c r="O5051" s="74"/>
    </row>
    <row r="5052" spans="5:15" x14ac:dyDescent="0.25">
      <c r="E5052" s="19"/>
      <c r="F5052" s="20"/>
      <c r="G5052" s="20"/>
      <c r="H5052" s="20"/>
      <c r="L5052" s="74"/>
      <c r="M5052" s="75"/>
      <c r="N5052" s="76"/>
      <c r="O5052" s="74"/>
    </row>
    <row r="5053" spans="5:15" x14ac:dyDescent="0.25">
      <c r="E5053" s="19"/>
      <c r="F5053" s="20"/>
      <c r="G5053" s="20"/>
      <c r="H5053" s="20"/>
      <c r="L5053" s="74"/>
      <c r="M5053" s="75"/>
      <c r="N5053" s="76"/>
      <c r="O5053" s="74"/>
    </row>
    <row r="5054" spans="5:15" x14ac:dyDescent="0.25">
      <c r="E5054" s="19"/>
      <c r="F5054" s="20"/>
      <c r="G5054" s="20"/>
      <c r="H5054" s="20"/>
      <c r="L5054" s="74"/>
      <c r="M5054" s="75"/>
      <c r="N5054" s="76"/>
      <c r="O5054" s="74"/>
    </row>
    <row r="5055" spans="5:15" x14ac:dyDescent="0.25">
      <c r="E5055" s="19"/>
      <c r="F5055" s="20"/>
      <c r="G5055" s="20"/>
      <c r="H5055" s="20"/>
      <c r="L5055" s="74"/>
      <c r="M5055" s="75"/>
      <c r="N5055" s="76"/>
      <c r="O5055" s="74"/>
    </row>
    <row r="5056" spans="5:15" x14ac:dyDescent="0.25">
      <c r="E5056" s="19"/>
      <c r="F5056" s="20"/>
      <c r="G5056" s="20"/>
      <c r="H5056" s="20"/>
      <c r="L5056" s="74"/>
      <c r="M5056" s="75"/>
      <c r="N5056" s="76"/>
      <c r="O5056" s="74"/>
    </row>
    <row r="5057" spans="5:15" x14ac:dyDescent="0.25">
      <c r="E5057" s="19"/>
      <c r="F5057" s="20"/>
      <c r="G5057" s="20"/>
      <c r="H5057" s="20"/>
      <c r="L5057" s="74"/>
      <c r="M5057" s="75"/>
      <c r="N5057" s="76"/>
      <c r="O5057" s="74"/>
    </row>
    <row r="5058" spans="5:15" x14ac:dyDescent="0.25">
      <c r="E5058" s="19"/>
      <c r="F5058" s="20"/>
      <c r="G5058" s="20"/>
      <c r="H5058" s="20"/>
      <c r="L5058" s="74"/>
      <c r="M5058" s="75"/>
      <c r="N5058" s="76"/>
      <c r="O5058" s="74"/>
    </row>
    <row r="5059" spans="5:15" x14ac:dyDescent="0.25">
      <c r="E5059" s="19"/>
      <c r="F5059" s="20"/>
      <c r="G5059" s="20"/>
      <c r="H5059" s="20"/>
      <c r="L5059" s="74"/>
      <c r="M5059" s="75"/>
      <c r="N5059" s="76"/>
      <c r="O5059" s="74"/>
    </row>
    <row r="5060" spans="5:15" x14ac:dyDescent="0.25">
      <c r="E5060" s="19"/>
      <c r="F5060" s="20"/>
      <c r="G5060" s="20"/>
      <c r="H5060" s="20"/>
      <c r="L5060" s="74"/>
      <c r="M5060" s="75"/>
      <c r="N5060" s="76"/>
      <c r="O5060" s="74"/>
    </row>
    <row r="5061" spans="5:15" x14ac:dyDescent="0.25">
      <c r="E5061" s="19"/>
      <c r="F5061" s="20"/>
      <c r="G5061" s="20"/>
      <c r="H5061" s="20"/>
      <c r="L5061" s="74"/>
      <c r="M5061" s="75"/>
      <c r="N5061" s="76"/>
      <c r="O5061" s="74"/>
    </row>
    <row r="5062" spans="5:15" x14ac:dyDescent="0.25">
      <c r="E5062" s="19"/>
      <c r="F5062" s="20"/>
      <c r="G5062" s="20"/>
      <c r="H5062" s="20"/>
      <c r="L5062" s="74"/>
      <c r="M5062" s="75"/>
      <c r="N5062" s="76"/>
      <c r="O5062" s="74"/>
    </row>
    <row r="5063" spans="5:15" x14ac:dyDescent="0.25">
      <c r="E5063" s="19"/>
      <c r="F5063" s="20"/>
      <c r="G5063" s="20"/>
      <c r="H5063" s="20"/>
      <c r="L5063" s="74"/>
      <c r="M5063" s="75"/>
      <c r="N5063" s="76"/>
      <c r="O5063" s="74"/>
    </row>
    <row r="5064" spans="5:15" x14ac:dyDescent="0.25">
      <c r="E5064" s="19"/>
      <c r="F5064" s="20"/>
      <c r="G5064" s="20"/>
      <c r="H5064" s="20"/>
      <c r="L5064" s="74"/>
      <c r="M5064" s="75"/>
      <c r="N5064" s="76"/>
      <c r="O5064" s="74"/>
    </row>
    <row r="5065" spans="5:15" x14ac:dyDescent="0.25">
      <c r="E5065" s="19"/>
      <c r="F5065" s="20"/>
      <c r="G5065" s="20"/>
      <c r="H5065" s="20"/>
      <c r="L5065" s="74"/>
      <c r="M5065" s="75"/>
      <c r="N5065" s="76"/>
      <c r="O5065" s="74"/>
    </row>
    <row r="5066" spans="5:15" x14ac:dyDescent="0.25">
      <c r="E5066" s="19"/>
      <c r="F5066" s="20"/>
      <c r="G5066" s="20"/>
      <c r="H5066" s="20"/>
      <c r="L5066" s="74"/>
      <c r="M5066" s="75"/>
      <c r="N5066" s="76"/>
      <c r="O5066" s="74"/>
    </row>
    <row r="5067" spans="5:15" x14ac:dyDescent="0.25">
      <c r="E5067" s="19"/>
      <c r="F5067" s="20"/>
      <c r="G5067" s="20"/>
      <c r="H5067" s="20"/>
      <c r="L5067" s="74"/>
      <c r="M5067" s="75"/>
      <c r="N5067" s="76"/>
      <c r="O5067" s="74"/>
    </row>
    <row r="5068" spans="5:15" x14ac:dyDescent="0.25">
      <c r="E5068" s="19"/>
      <c r="F5068" s="20"/>
      <c r="G5068" s="20"/>
      <c r="H5068" s="20"/>
      <c r="L5068" s="74"/>
      <c r="M5068" s="75"/>
      <c r="N5068" s="76"/>
      <c r="O5068" s="74"/>
    </row>
    <row r="5069" spans="5:15" x14ac:dyDescent="0.25">
      <c r="E5069" s="19"/>
      <c r="F5069" s="20"/>
      <c r="G5069" s="20"/>
      <c r="H5069" s="20"/>
      <c r="L5069" s="74"/>
      <c r="M5069" s="75"/>
      <c r="N5069" s="76"/>
      <c r="O5069" s="74"/>
    </row>
    <row r="5070" spans="5:15" x14ac:dyDescent="0.25">
      <c r="E5070" s="19"/>
      <c r="F5070" s="20"/>
      <c r="G5070" s="20"/>
      <c r="H5070" s="20"/>
      <c r="L5070" s="74"/>
      <c r="M5070" s="75"/>
      <c r="N5070" s="76"/>
      <c r="O5070" s="74"/>
    </row>
    <row r="5071" spans="5:15" x14ac:dyDescent="0.25">
      <c r="E5071" s="19"/>
      <c r="F5071" s="20"/>
      <c r="G5071" s="20"/>
      <c r="H5071" s="20"/>
      <c r="L5071" s="74"/>
      <c r="M5071" s="75"/>
      <c r="N5071" s="76"/>
      <c r="O5071" s="74"/>
    </row>
    <row r="5072" spans="5:15" x14ac:dyDescent="0.25">
      <c r="E5072" s="19"/>
      <c r="F5072" s="20"/>
      <c r="G5072" s="20"/>
      <c r="H5072" s="20"/>
      <c r="L5072" s="74"/>
      <c r="M5072" s="75"/>
      <c r="N5072" s="76"/>
      <c r="O5072" s="74"/>
    </row>
    <row r="5073" spans="5:15" x14ac:dyDescent="0.25">
      <c r="E5073" s="19"/>
      <c r="F5073" s="20"/>
      <c r="G5073" s="20"/>
      <c r="H5073" s="20"/>
      <c r="L5073" s="74"/>
      <c r="M5073" s="75"/>
      <c r="N5073" s="76"/>
      <c r="O5073" s="74"/>
    </row>
    <row r="5074" spans="5:15" x14ac:dyDescent="0.25">
      <c r="E5074" s="19"/>
      <c r="F5074" s="20"/>
      <c r="G5074" s="20"/>
      <c r="H5074" s="20"/>
      <c r="L5074" s="74"/>
      <c r="M5074" s="75"/>
      <c r="N5074" s="76"/>
      <c r="O5074" s="74"/>
    </row>
    <row r="5075" spans="5:15" x14ac:dyDescent="0.25">
      <c r="E5075" s="19"/>
      <c r="F5075" s="20"/>
      <c r="G5075" s="20"/>
      <c r="H5075" s="20"/>
      <c r="L5075" s="74"/>
      <c r="M5075" s="75"/>
      <c r="N5075" s="76"/>
      <c r="O5075" s="74"/>
    </row>
    <row r="5076" spans="5:15" x14ac:dyDescent="0.25">
      <c r="E5076" s="19"/>
      <c r="F5076" s="20"/>
      <c r="G5076" s="20"/>
      <c r="H5076" s="20"/>
      <c r="L5076" s="74"/>
      <c r="M5076" s="75"/>
      <c r="N5076" s="76"/>
      <c r="O5076" s="74"/>
    </row>
    <row r="5077" spans="5:15" x14ac:dyDescent="0.25">
      <c r="E5077" s="19"/>
      <c r="F5077" s="20"/>
      <c r="G5077" s="20"/>
      <c r="H5077" s="20"/>
      <c r="L5077" s="74"/>
      <c r="M5077" s="75"/>
      <c r="N5077" s="76"/>
      <c r="O5077" s="74"/>
    </row>
    <row r="5078" spans="5:15" x14ac:dyDescent="0.25">
      <c r="E5078" s="19"/>
      <c r="F5078" s="20"/>
      <c r="G5078" s="20"/>
      <c r="H5078" s="20"/>
      <c r="L5078" s="74"/>
      <c r="M5078" s="75"/>
      <c r="N5078" s="76"/>
      <c r="O5078" s="74"/>
    </row>
    <row r="5079" spans="5:15" x14ac:dyDescent="0.25">
      <c r="E5079" s="19"/>
      <c r="F5079" s="20"/>
      <c r="G5079" s="20"/>
      <c r="H5079" s="20"/>
      <c r="L5079" s="74"/>
      <c r="M5079" s="75"/>
      <c r="N5079" s="76"/>
      <c r="O5079" s="74"/>
    </row>
    <row r="5080" spans="5:15" x14ac:dyDescent="0.25">
      <c r="E5080" s="19"/>
      <c r="F5080" s="20"/>
      <c r="G5080" s="20"/>
      <c r="H5080" s="20"/>
      <c r="L5080" s="74"/>
      <c r="M5080" s="75"/>
      <c r="N5080" s="76"/>
      <c r="O5080" s="74"/>
    </row>
    <row r="5081" spans="5:15" x14ac:dyDescent="0.25">
      <c r="E5081" s="19"/>
      <c r="F5081" s="20"/>
      <c r="G5081" s="20"/>
      <c r="H5081" s="20"/>
      <c r="L5081" s="74"/>
      <c r="M5081" s="75"/>
      <c r="N5081" s="76"/>
      <c r="O5081" s="74"/>
    </row>
    <row r="5082" spans="5:15" x14ac:dyDescent="0.25">
      <c r="E5082" s="19"/>
      <c r="F5082" s="20"/>
      <c r="G5082" s="20"/>
      <c r="H5082" s="20"/>
      <c r="L5082" s="74"/>
      <c r="M5082" s="75"/>
      <c r="N5082" s="76"/>
      <c r="O5082" s="74"/>
    </row>
    <row r="5083" spans="5:15" x14ac:dyDescent="0.25">
      <c r="E5083" s="19"/>
      <c r="F5083" s="20"/>
      <c r="G5083" s="20"/>
      <c r="H5083" s="20"/>
      <c r="L5083" s="74"/>
      <c r="M5083" s="75"/>
      <c r="N5083" s="76"/>
      <c r="O5083" s="74"/>
    </row>
    <row r="5084" spans="5:15" x14ac:dyDescent="0.25">
      <c r="E5084" s="19"/>
      <c r="F5084" s="20"/>
      <c r="G5084" s="20"/>
      <c r="H5084" s="20"/>
      <c r="L5084" s="74"/>
      <c r="M5084" s="75"/>
      <c r="N5084" s="76"/>
      <c r="O5084" s="74"/>
    </row>
    <row r="5085" spans="5:15" x14ac:dyDescent="0.25">
      <c r="E5085" s="19"/>
      <c r="F5085" s="20"/>
      <c r="G5085" s="20"/>
      <c r="H5085" s="20"/>
      <c r="L5085" s="74"/>
      <c r="M5085" s="75"/>
      <c r="N5085" s="76"/>
      <c r="O5085" s="74"/>
    </row>
    <row r="5086" spans="5:15" x14ac:dyDescent="0.25">
      <c r="E5086" s="19"/>
      <c r="F5086" s="20"/>
      <c r="G5086" s="20"/>
      <c r="H5086" s="20"/>
      <c r="L5086" s="74"/>
      <c r="M5086" s="75"/>
      <c r="N5086" s="76"/>
      <c r="O5086" s="74"/>
    </row>
    <row r="5087" spans="5:15" x14ac:dyDescent="0.25">
      <c r="E5087" s="19"/>
      <c r="F5087" s="20"/>
      <c r="G5087" s="20"/>
      <c r="H5087" s="20"/>
      <c r="L5087" s="74"/>
      <c r="M5087" s="75"/>
      <c r="N5087" s="76"/>
      <c r="O5087" s="74"/>
    </row>
    <row r="5088" spans="5:15" x14ac:dyDescent="0.25">
      <c r="E5088" s="19"/>
      <c r="F5088" s="20"/>
      <c r="G5088" s="20"/>
      <c r="H5088" s="20"/>
      <c r="L5088" s="74"/>
      <c r="M5088" s="75"/>
      <c r="N5088" s="76"/>
      <c r="O5088" s="74"/>
    </row>
    <row r="5089" spans="5:15" x14ac:dyDescent="0.25">
      <c r="E5089" s="19"/>
      <c r="F5089" s="20"/>
      <c r="G5089" s="20"/>
      <c r="H5089" s="20"/>
      <c r="L5089" s="74"/>
      <c r="M5089" s="75"/>
      <c r="N5089" s="76"/>
      <c r="O5089" s="74"/>
    </row>
    <row r="5090" spans="5:15" x14ac:dyDescent="0.25">
      <c r="E5090" s="19"/>
      <c r="F5090" s="20"/>
      <c r="G5090" s="20"/>
      <c r="H5090" s="20"/>
      <c r="L5090" s="74"/>
      <c r="M5090" s="75"/>
      <c r="N5090" s="76"/>
      <c r="O5090" s="74"/>
    </row>
    <row r="5091" spans="5:15" x14ac:dyDescent="0.25">
      <c r="E5091" s="19"/>
      <c r="F5091" s="20"/>
      <c r="G5091" s="20"/>
      <c r="H5091" s="20"/>
      <c r="L5091" s="74"/>
      <c r="M5091" s="75"/>
      <c r="N5091" s="76"/>
      <c r="O5091" s="74"/>
    </row>
    <row r="5092" spans="5:15" x14ac:dyDescent="0.25">
      <c r="E5092" s="19"/>
      <c r="F5092" s="20"/>
      <c r="G5092" s="20"/>
      <c r="H5092" s="20"/>
      <c r="L5092" s="74"/>
      <c r="M5092" s="75"/>
      <c r="N5092" s="76"/>
      <c r="O5092" s="74"/>
    </row>
    <row r="5093" spans="5:15" x14ac:dyDescent="0.25">
      <c r="E5093" s="19"/>
      <c r="F5093" s="20"/>
      <c r="G5093" s="20"/>
      <c r="H5093" s="20"/>
      <c r="L5093" s="74"/>
      <c r="M5093" s="75"/>
      <c r="N5093" s="76"/>
      <c r="O5093" s="74"/>
    </row>
    <row r="5094" spans="5:15" x14ac:dyDescent="0.25">
      <c r="E5094" s="19"/>
      <c r="F5094" s="20"/>
      <c r="G5094" s="20"/>
      <c r="H5094" s="20"/>
      <c r="L5094" s="74"/>
      <c r="M5094" s="75"/>
      <c r="N5094" s="76"/>
      <c r="O5094" s="74"/>
    </row>
    <row r="5095" spans="5:15" x14ac:dyDescent="0.25">
      <c r="E5095" s="19"/>
      <c r="F5095" s="20"/>
      <c r="G5095" s="20"/>
      <c r="H5095" s="20"/>
      <c r="L5095" s="74"/>
      <c r="M5095" s="75"/>
      <c r="N5095" s="76"/>
      <c r="O5095" s="74"/>
    </row>
    <row r="5096" spans="5:15" x14ac:dyDescent="0.25">
      <c r="E5096" s="19"/>
      <c r="F5096" s="20"/>
      <c r="G5096" s="20"/>
      <c r="H5096" s="20"/>
      <c r="L5096" s="74"/>
      <c r="M5096" s="75"/>
      <c r="N5096" s="76"/>
      <c r="O5096" s="74"/>
    </row>
    <row r="5097" spans="5:15" x14ac:dyDescent="0.25">
      <c r="E5097" s="19"/>
      <c r="F5097" s="20"/>
      <c r="G5097" s="20"/>
      <c r="H5097" s="20"/>
      <c r="L5097" s="74"/>
      <c r="M5097" s="75"/>
      <c r="N5097" s="76"/>
      <c r="O5097" s="74"/>
    </row>
    <row r="5098" spans="5:15" x14ac:dyDescent="0.25">
      <c r="E5098" s="19"/>
      <c r="F5098" s="20"/>
      <c r="G5098" s="20"/>
      <c r="H5098" s="20"/>
      <c r="L5098" s="74"/>
      <c r="M5098" s="75"/>
      <c r="N5098" s="76"/>
      <c r="O5098" s="74"/>
    </row>
    <row r="5099" spans="5:15" x14ac:dyDescent="0.25">
      <c r="E5099" s="19"/>
      <c r="F5099" s="20"/>
      <c r="G5099" s="20"/>
      <c r="H5099" s="20"/>
      <c r="L5099" s="74"/>
      <c r="M5099" s="75"/>
      <c r="N5099" s="76"/>
      <c r="O5099" s="74"/>
    </row>
    <row r="5100" spans="5:15" x14ac:dyDescent="0.25">
      <c r="E5100" s="19"/>
      <c r="F5100" s="20"/>
      <c r="G5100" s="20"/>
      <c r="H5100" s="20"/>
      <c r="L5100" s="74"/>
      <c r="M5100" s="75"/>
      <c r="N5100" s="76"/>
      <c r="O5100" s="74"/>
    </row>
    <row r="5101" spans="5:15" x14ac:dyDescent="0.25">
      <c r="E5101" s="19"/>
      <c r="F5101" s="20"/>
      <c r="G5101" s="20"/>
      <c r="H5101" s="20"/>
      <c r="L5101" s="74"/>
      <c r="M5101" s="75"/>
      <c r="N5101" s="76"/>
      <c r="O5101" s="74"/>
    </row>
    <row r="5102" spans="5:15" x14ac:dyDescent="0.25">
      <c r="E5102" s="19"/>
      <c r="F5102" s="20"/>
      <c r="G5102" s="20"/>
      <c r="H5102" s="20"/>
      <c r="L5102" s="74"/>
      <c r="M5102" s="75"/>
      <c r="N5102" s="76"/>
      <c r="O5102" s="74"/>
    </row>
    <row r="5103" spans="5:15" x14ac:dyDescent="0.25">
      <c r="E5103" s="19"/>
      <c r="F5103" s="20"/>
      <c r="G5103" s="20"/>
      <c r="H5103" s="20"/>
      <c r="L5103" s="74"/>
      <c r="M5103" s="75"/>
      <c r="N5103" s="76"/>
      <c r="O5103" s="74"/>
    </row>
    <row r="5104" spans="5:15" x14ac:dyDescent="0.25">
      <c r="E5104" s="19"/>
      <c r="F5104" s="20"/>
      <c r="G5104" s="20"/>
      <c r="H5104" s="20"/>
      <c r="L5104" s="74"/>
      <c r="M5104" s="75"/>
      <c r="N5104" s="76"/>
      <c r="O5104" s="74"/>
    </row>
    <row r="5105" spans="5:15" x14ac:dyDescent="0.25">
      <c r="E5105" s="19"/>
      <c r="F5105" s="20"/>
      <c r="G5105" s="20"/>
      <c r="H5105" s="20"/>
      <c r="L5105" s="74"/>
      <c r="M5105" s="75"/>
      <c r="N5105" s="76"/>
      <c r="O5105" s="74"/>
    </row>
    <row r="5106" spans="5:15" x14ac:dyDescent="0.25">
      <c r="E5106" s="19"/>
      <c r="F5106" s="20"/>
      <c r="G5106" s="20"/>
      <c r="H5106" s="20"/>
      <c r="L5106" s="74"/>
      <c r="M5106" s="75"/>
      <c r="N5106" s="76"/>
      <c r="O5106" s="74"/>
    </row>
    <row r="5107" spans="5:15" x14ac:dyDescent="0.25">
      <c r="E5107" s="19"/>
      <c r="F5107" s="20"/>
      <c r="G5107" s="20"/>
      <c r="H5107" s="20"/>
      <c r="L5107" s="74"/>
      <c r="M5107" s="75"/>
      <c r="N5107" s="76"/>
      <c r="O5107" s="74"/>
    </row>
    <row r="5108" spans="5:15" x14ac:dyDescent="0.25">
      <c r="E5108" s="19"/>
      <c r="F5108" s="20"/>
      <c r="G5108" s="20"/>
      <c r="H5108" s="20"/>
      <c r="L5108" s="74"/>
      <c r="M5108" s="75"/>
      <c r="N5108" s="76"/>
      <c r="O5108" s="74"/>
    </row>
    <row r="5109" spans="5:15" x14ac:dyDescent="0.25">
      <c r="E5109" s="19"/>
      <c r="F5109" s="20"/>
      <c r="G5109" s="20"/>
      <c r="H5109" s="20"/>
      <c r="L5109" s="74"/>
      <c r="M5109" s="75"/>
      <c r="N5109" s="76"/>
      <c r="O5109" s="74"/>
    </row>
    <row r="5110" spans="5:15" x14ac:dyDescent="0.25">
      <c r="E5110" s="19"/>
      <c r="F5110" s="20"/>
      <c r="G5110" s="20"/>
      <c r="H5110" s="20"/>
      <c r="L5110" s="74"/>
      <c r="M5110" s="75"/>
      <c r="N5110" s="76"/>
      <c r="O5110" s="74"/>
    </row>
    <row r="5111" spans="5:15" x14ac:dyDescent="0.25">
      <c r="E5111" s="19"/>
      <c r="F5111" s="20"/>
      <c r="G5111" s="20"/>
      <c r="H5111" s="20"/>
      <c r="L5111" s="74"/>
      <c r="M5111" s="75"/>
      <c r="N5111" s="76"/>
      <c r="O5111" s="74"/>
    </row>
    <row r="5112" spans="5:15" x14ac:dyDescent="0.25">
      <c r="E5112" s="19"/>
      <c r="F5112" s="20"/>
      <c r="G5112" s="20"/>
      <c r="H5112" s="20"/>
      <c r="L5112" s="74"/>
      <c r="M5112" s="75"/>
      <c r="N5112" s="76"/>
      <c r="O5112" s="74"/>
    </row>
    <row r="5113" spans="5:15" x14ac:dyDescent="0.25">
      <c r="E5113" s="19"/>
      <c r="F5113" s="20"/>
      <c r="G5113" s="20"/>
      <c r="H5113" s="20"/>
      <c r="L5113" s="74"/>
      <c r="M5113" s="75"/>
      <c r="N5113" s="76"/>
      <c r="O5113" s="74"/>
    </row>
    <row r="5114" spans="5:15" x14ac:dyDescent="0.25">
      <c r="E5114" s="19"/>
      <c r="F5114" s="20"/>
      <c r="G5114" s="20"/>
      <c r="H5114" s="20"/>
      <c r="L5114" s="74"/>
      <c r="M5114" s="75"/>
      <c r="N5114" s="76"/>
      <c r="O5114" s="74"/>
    </row>
    <row r="5115" spans="5:15" x14ac:dyDescent="0.25">
      <c r="E5115" s="19"/>
      <c r="F5115" s="20"/>
      <c r="G5115" s="20"/>
      <c r="H5115" s="20"/>
      <c r="L5115" s="74"/>
      <c r="M5115" s="75"/>
      <c r="N5115" s="76"/>
      <c r="O5115" s="74"/>
    </row>
    <row r="5116" spans="5:15" x14ac:dyDescent="0.25">
      <c r="E5116" s="19"/>
      <c r="F5116" s="20"/>
      <c r="G5116" s="20"/>
      <c r="H5116" s="20"/>
      <c r="L5116" s="74"/>
      <c r="M5116" s="75"/>
      <c r="N5116" s="76"/>
      <c r="O5116" s="74"/>
    </row>
    <row r="5117" spans="5:15" x14ac:dyDescent="0.25">
      <c r="E5117" s="19"/>
      <c r="F5117" s="20"/>
      <c r="G5117" s="20"/>
      <c r="H5117" s="20"/>
      <c r="L5117" s="74"/>
      <c r="M5117" s="75"/>
      <c r="N5117" s="76"/>
      <c r="O5117" s="74"/>
    </row>
    <row r="5118" spans="5:15" x14ac:dyDescent="0.25">
      <c r="E5118" s="19"/>
      <c r="F5118" s="20"/>
      <c r="G5118" s="20"/>
      <c r="H5118" s="20"/>
      <c r="L5118" s="74"/>
      <c r="M5118" s="75"/>
      <c r="N5118" s="76"/>
      <c r="O5118" s="74"/>
    </row>
    <row r="5119" spans="5:15" x14ac:dyDescent="0.25">
      <c r="E5119" s="19"/>
      <c r="F5119" s="20"/>
      <c r="G5119" s="20"/>
      <c r="H5119" s="20"/>
      <c r="L5119" s="74"/>
      <c r="M5119" s="75"/>
      <c r="N5119" s="76"/>
      <c r="O5119" s="74"/>
    </row>
    <row r="5120" spans="5:15" x14ac:dyDescent="0.25">
      <c r="E5120" s="19"/>
      <c r="F5120" s="20"/>
      <c r="G5120" s="20"/>
      <c r="H5120" s="20"/>
      <c r="L5120" s="74"/>
      <c r="M5120" s="75"/>
      <c r="N5120" s="76"/>
      <c r="O5120" s="74"/>
    </row>
    <row r="5121" spans="5:15" x14ac:dyDescent="0.25">
      <c r="E5121" s="19"/>
      <c r="F5121" s="20"/>
      <c r="G5121" s="20"/>
      <c r="H5121" s="20"/>
      <c r="L5121" s="74"/>
      <c r="M5121" s="75"/>
      <c r="N5121" s="76"/>
      <c r="O5121" s="74"/>
    </row>
    <row r="5122" spans="5:15" x14ac:dyDescent="0.25">
      <c r="E5122" s="19"/>
      <c r="F5122" s="20"/>
      <c r="G5122" s="20"/>
      <c r="H5122" s="20"/>
      <c r="L5122" s="74"/>
      <c r="M5122" s="75"/>
      <c r="N5122" s="76"/>
      <c r="O5122" s="74"/>
    </row>
    <row r="5123" spans="5:15" x14ac:dyDescent="0.25">
      <c r="E5123" s="19"/>
      <c r="F5123" s="20"/>
      <c r="G5123" s="20"/>
      <c r="H5123" s="20"/>
      <c r="L5123" s="74"/>
      <c r="M5123" s="75"/>
      <c r="N5123" s="76"/>
      <c r="O5123" s="74"/>
    </row>
    <row r="5124" spans="5:15" x14ac:dyDescent="0.25">
      <c r="E5124" s="19"/>
      <c r="F5124" s="20"/>
      <c r="G5124" s="20"/>
      <c r="H5124" s="20"/>
      <c r="L5124" s="74"/>
      <c r="M5124" s="75"/>
      <c r="N5124" s="76"/>
      <c r="O5124" s="74"/>
    </row>
    <row r="5125" spans="5:15" x14ac:dyDescent="0.25">
      <c r="E5125" s="19"/>
      <c r="F5125" s="20"/>
      <c r="G5125" s="20"/>
      <c r="H5125" s="20"/>
      <c r="L5125" s="74"/>
      <c r="M5125" s="75"/>
      <c r="N5125" s="76"/>
      <c r="O5125" s="74"/>
    </row>
    <row r="5126" spans="5:15" x14ac:dyDescent="0.25">
      <c r="E5126" s="19"/>
      <c r="F5126" s="20"/>
      <c r="G5126" s="20"/>
      <c r="H5126" s="20"/>
      <c r="L5126" s="74"/>
      <c r="M5126" s="75"/>
      <c r="N5126" s="76"/>
      <c r="O5126" s="74"/>
    </row>
    <row r="5127" spans="5:15" x14ac:dyDescent="0.25">
      <c r="E5127" s="19"/>
      <c r="F5127" s="20"/>
      <c r="G5127" s="20"/>
      <c r="H5127" s="20"/>
      <c r="L5127" s="74"/>
      <c r="M5127" s="75"/>
      <c r="N5127" s="76"/>
      <c r="O5127" s="74"/>
    </row>
    <row r="5128" spans="5:15" x14ac:dyDescent="0.25">
      <c r="E5128" s="19"/>
      <c r="F5128" s="20"/>
      <c r="G5128" s="20"/>
      <c r="H5128" s="20"/>
      <c r="L5128" s="74"/>
      <c r="M5128" s="75"/>
      <c r="N5128" s="76"/>
      <c r="O5128" s="74"/>
    </row>
    <row r="5129" spans="5:15" x14ac:dyDescent="0.25">
      <c r="E5129" s="19"/>
      <c r="F5129" s="20"/>
      <c r="G5129" s="20"/>
      <c r="H5129" s="20"/>
      <c r="L5129" s="74"/>
      <c r="M5129" s="75"/>
      <c r="N5129" s="76"/>
      <c r="O5129" s="74"/>
    </row>
    <row r="5130" spans="5:15" x14ac:dyDescent="0.25">
      <c r="E5130" s="19"/>
      <c r="F5130" s="20"/>
      <c r="G5130" s="20"/>
      <c r="H5130" s="20"/>
      <c r="L5130" s="74"/>
      <c r="M5130" s="75"/>
      <c r="N5130" s="76"/>
      <c r="O5130" s="74"/>
    </row>
    <row r="5131" spans="5:15" x14ac:dyDescent="0.25">
      <c r="E5131" s="19"/>
      <c r="F5131" s="20"/>
      <c r="G5131" s="20"/>
      <c r="H5131" s="20"/>
      <c r="L5131" s="74"/>
      <c r="M5131" s="75"/>
      <c r="N5131" s="76"/>
      <c r="O5131" s="74"/>
    </row>
    <row r="5132" spans="5:15" x14ac:dyDescent="0.25">
      <c r="E5132" s="19"/>
      <c r="F5132" s="20"/>
      <c r="G5132" s="20"/>
      <c r="H5132" s="20"/>
      <c r="L5132" s="74"/>
      <c r="M5132" s="75"/>
      <c r="N5132" s="76"/>
      <c r="O5132" s="74"/>
    </row>
    <row r="5133" spans="5:15" x14ac:dyDescent="0.25">
      <c r="E5133" s="19"/>
      <c r="F5133" s="20"/>
      <c r="G5133" s="20"/>
      <c r="H5133" s="20"/>
      <c r="L5133" s="74"/>
      <c r="M5133" s="75"/>
      <c r="N5133" s="76"/>
      <c r="O5133" s="74"/>
    </row>
    <row r="5134" spans="5:15" x14ac:dyDescent="0.25">
      <c r="E5134" s="19"/>
      <c r="F5134" s="20"/>
      <c r="G5134" s="20"/>
      <c r="H5134" s="20"/>
      <c r="L5134" s="74"/>
      <c r="M5134" s="75"/>
      <c r="N5134" s="76"/>
      <c r="O5134" s="74"/>
    </row>
    <row r="5135" spans="5:15" x14ac:dyDescent="0.25">
      <c r="E5135" s="19"/>
      <c r="F5135" s="20"/>
      <c r="G5135" s="20"/>
      <c r="H5135" s="20"/>
      <c r="L5135" s="74"/>
      <c r="M5135" s="75"/>
      <c r="N5135" s="76"/>
      <c r="O5135" s="74"/>
    </row>
    <row r="5136" spans="5:15" x14ac:dyDescent="0.25">
      <c r="E5136" s="19"/>
      <c r="F5136" s="20"/>
      <c r="G5136" s="20"/>
      <c r="H5136" s="20"/>
      <c r="L5136" s="74"/>
      <c r="M5136" s="75"/>
      <c r="N5136" s="76"/>
      <c r="O5136" s="74"/>
    </row>
    <row r="5137" spans="5:15" x14ac:dyDescent="0.25">
      <c r="E5137" s="19"/>
      <c r="F5137" s="20"/>
      <c r="G5137" s="20"/>
      <c r="H5137" s="20"/>
      <c r="L5137" s="74"/>
      <c r="M5137" s="75"/>
      <c r="N5137" s="76"/>
      <c r="O5137" s="74"/>
    </row>
    <row r="5138" spans="5:15" x14ac:dyDescent="0.25">
      <c r="E5138" s="19"/>
      <c r="F5138" s="20"/>
      <c r="G5138" s="20"/>
      <c r="H5138" s="20"/>
      <c r="L5138" s="74"/>
      <c r="M5138" s="75"/>
      <c r="N5138" s="76"/>
      <c r="O5138" s="74"/>
    </row>
    <row r="5139" spans="5:15" x14ac:dyDescent="0.25">
      <c r="E5139" s="19"/>
      <c r="F5139" s="20"/>
      <c r="G5139" s="20"/>
      <c r="H5139" s="20"/>
      <c r="L5139" s="74"/>
      <c r="M5139" s="75"/>
      <c r="N5139" s="76"/>
      <c r="O5139" s="74"/>
    </row>
    <row r="5140" spans="5:15" x14ac:dyDescent="0.25">
      <c r="E5140" s="19"/>
      <c r="F5140" s="20"/>
      <c r="G5140" s="20"/>
      <c r="H5140" s="20"/>
      <c r="L5140" s="74"/>
      <c r="M5140" s="75"/>
      <c r="N5140" s="76"/>
      <c r="O5140" s="74"/>
    </row>
    <row r="5141" spans="5:15" x14ac:dyDescent="0.25">
      <c r="E5141" s="19"/>
      <c r="F5141" s="20"/>
      <c r="G5141" s="20"/>
      <c r="H5141" s="20"/>
      <c r="L5141" s="74"/>
      <c r="M5141" s="75"/>
      <c r="N5141" s="76"/>
      <c r="O5141" s="74"/>
    </row>
    <row r="5142" spans="5:15" x14ac:dyDescent="0.25">
      <c r="E5142" s="19"/>
      <c r="F5142" s="20"/>
      <c r="G5142" s="20"/>
      <c r="H5142" s="20"/>
      <c r="L5142" s="74"/>
      <c r="M5142" s="75"/>
      <c r="N5142" s="76"/>
      <c r="O5142" s="74"/>
    </row>
    <row r="5143" spans="5:15" x14ac:dyDescent="0.25">
      <c r="E5143" s="19"/>
      <c r="F5143" s="20"/>
      <c r="G5143" s="20"/>
      <c r="H5143" s="20"/>
      <c r="L5143" s="74"/>
      <c r="M5143" s="75"/>
      <c r="N5143" s="76"/>
      <c r="O5143" s="74"/>
    </row>
    <row r="5144" spans="5:15" x14ac:dyDescent="0.25">
      <c r="E5144" s="19"/>
      <c r="F5144" s="20"/>
      <c r="G5144" s="20"/>
      <c r="H5144" s="20"/>
      <c r="L5144" s="74"/>
      <c r="M5144" s="75"/>
      <c r="N5144" s="76"/>
      <c r="O5144" s="74"/>
    </row>
    <row r="5145" spans="5:15" x14ac:dyDescent="0.25">
      <c r="E5145" s="19"/>
      <c r="F5145" s="20"/>
      <c r="G5145" s="20"/>
      <c r="H5145" s="20"/>
      <c r="L5145" s="74"/>
      <c r="M5145" s="75"/>
      <c r="N5145" s="76"/>
      <c r="O5145" s="74"/>
    </row>
    <row r="5146" spans="5:15" x14ac:dyDescent="0.25">
      <c r="E5146" s="19"/>
      <c r="F5146" s="20"/>
      <c r="G5146" s="20"/>
      <c r="H5146" s="20"/>
      <c r="L5146" s="74"/>
      <c r="M5146" s="75"/>
      <c r="N5146" s="76"/>
      <c r="O5146" s="74"/>
    </row>
    <row r="5147" spans="5:15" x14ac:dyDescent="0.25">
      <c r="E5147" s="19"/>
      <c r="F5147" s="20"/>
      <c r="G5147" s="20"/>
      <c r="H5147" s="20"/>
      <c r="L5147" s="74"/>
      <c r="M5147" s="75"/>
      <c r="N5147" s="76"/>
      <c r="O5147" s="74"/>
    </row>
    <row r="5148" spans="5:15" x14ac:dyDescent="0.25">
      <c r="E5148" s="19"/>
      <c r="F5148" s="20"/>
      <c r="G5148" s="20"/>
      <c r="H5148" s="20"/>
      <c r="L5148" s="74"/>
      <c r="M5148" s="75"/>
      <c r="N5148" s="76"/>
      <c r="O5148" s="74"/>
    </row>
    <row r="5149" spans="5:15" x14ac:dyDescent="0.25">
      <c r="E5149" s="19"/>
      <c r="F5149" s="20"/>
      <c r="G5149" s="20"/>
      <c r="H5149" s="20"/>
      <c r="L5149" s="74"/>
      <c r="M5149" s="75"/>
      <c r="N5149" s="76"/>
      <c r="O5149" s="74"/>
    </row>
    <row r="5150" spans="5:15" x14ac:dyDescent="0.25">
      <c r="E5150" s="19"/>
      <c r="F5150" s="20"/>
      <c r="G5150" s="20"/>
      <c r="H5150" s="20"/>
      <c r="L5150" s="74"/>
      <c r="M5150" s="75"/>
      <c r="N5150" s="76"/>
      <c r="O5150" s="74"/>
    </row>
    <row r="5151" spans="5:15" x14ac:dyDescent="0.25">
      <c r="E5151" s="19"/>
      <c r="F5151" s="20"/>
      <c r="G5151" s="20"/>
      <c r="H5151" s="20"/>
      <c r="L5151" s="74"/>
      <c r="M5151" s="75"/>
      <c r="N5151" s="76"/>
      <c r="O5151" s="74"/>
    </row>
    <row r="5152" spans="5:15" x14ac:dyDescent="0.25">
      <c r="E5152" s="19"/>
      <c r="F5152" s="20"/>
      <c r="G5152" s="20"/>
      <c r="H5152" s="20"/>
      <c r="L5152" s="74"/>
      <c r="M5152" s="75"/>
      <c r="N5152" s="76"/>
      <c r="O5152" s="74"/>
    </row>
    <row r="5153" spans="5:15" x14ac:dyDescent="0.25">
      <c r="E5153" s="19"/>
      <c r="F5153" s="20"/>
      <c r="G5153" s="20"/>
      <c r="H5153" s="20"/>
      <c r="L5153" s="74"/>
      <c r="M5153" s="75"/>
      <c r="N5153" s="76"/>
      <c r="O5153" s="74"/>
    </row>
    <row r="5154" spans="5:15" x14ac:dyDescent="0.25">
      <c r="E5154" s="19"/>
      <c r="F5154" s="20"/>
      <c r="G5154" s="20"/>
      <c r="H5154" s="20"/>
      <c r="L5154" s="74"/>
      <c r="M5154" s="75"/>
      <c r="N5154" s="76"/>
      <c r="O5154" s="74"/>
    </row>
    <row r="5155" spans="5:15" x14ac:dyDescent="0.25">
      <c r="E5155" s="19"/>
      <c r="F5155" s="20"/>
      <c r="G5155" s="20"/>
      <c r="H5155" s="20"/>
      <c r="L5155" s="74"/>
      <c r="M5155" s="75"/>
      <c r="N5155" s="76"/>
      <c r="O5155" s="74"/>
    </row>
    <row r="5156" spans="5:15" x14ac:dyDescent="0.25">
      <c r="E5156" s="19"/>
      <c r="F5156" s="20"/>
      <c r="G5156" s="20"/>
      <c r="H5156" s="20"/>
      <c r="L5156" s="74"/>
      <c r="M5156" s="75"/>
      <c r="N5156" s="76"/>
      <c r="O5156" s="74"/>
    </row>
    <row r="5157" spans="5:15" x14ac:dyDescent="0.25">
      <c r="E5157" s="19"/>
      <c r="F5157" s="20"/>
      <c r="G5157" s="20"/>
      <c r="H5157" s="20"/>
      <c r="L5157" s="74"/>
      <c r="M5157" s="75"/>
      <c r="N5157" s="76"/>
      <c r="O5157" s="74"/>
    </row>
    <row r="5158" spans="5:15" x14ac:dyDescent="0.25">
      <c r="E5158" s="19"/>
      <c r="F5158" s="20"/>
      <c r="G5158" s="20"/>
      <c r="H5158" s="20"/>
      <c r="L5158" s="74"/>
      <c r="M5158" s="75"/>
      <c r="N5158" s="76"/>
      <c r="O5158" s="74"/>
    </row>
    <row r="5159" spans="5:15" x14ac:dyDescent="0.25">
      <c r="E5159" s="19"/>
      <c r="F5159" s="20"/>
      <c r="G5159" s="20"/>
      <c r="H5159" s="20"/>
      <c r="L5159" s="74"/>
      <c r="M5159" s="75"/>
      <c r="N5159" s="76"/>
      <c r="O5159" s="74"/>
    </row>
    <row r="5160" spans="5:15" x14ac:dyDescent="0.25">
      <c r="E5160" s="19"/>
      <c r="F5160" s="20"/>
      <c r="G5160" s="20"/>
      <c r="H5160" s="20"/>
      <c r="L5160" s="74"/>
      <c r="M5160" s="75"/>
      <c r="N5160" s="76"/>
      <c r="O5160" s="74"/>
    </row>
    <row r="5161" spans="5:15" x14ac:dyDescent="0.25">
      <c r="E5161" s="19"/>
      <c r="F5161" s="20"/>
      <c r="G5161" s="20"/>
      <c r="H5161" s="20"/>
      <c r="L5161" s="74"/>
      <c r="M5161" s="75"/>
      <c r="N5161" s="76"/>
      <c r="O5161" s="74"/>
    </row>
    <row r="5162" spans="5:15" x14ac:dyDescent="0.25">
      <c r="E5162" s="19"/>
      <c r="F5162" s="20"/>
      <c r="G5162" s="20"/>
      <c r="H5162" s="20"/>
      <c r="L5162" s="74"/>
      <c r="M5162" s="75"/>
      <c r="N5162" s="76"/>
      <c r="O5162" s="74"/>
    </row>
    <row r="5163" spans="5:15" x14ac:dyDescent="0.25">
      <c r="E5163" s="19"/>
      <c r="F5163" s="20"/>
      <c r="G5163" s="20"/>
      <c r="H5163" s="20"/>
      <c r="L5163" s="74"/>
      <c r="M5163" s="75"/>
      <c r="N5163" s="76"/>
      <c r="O5163" s="74"/>
    </row>
    <row r="5164" spans="5:15" x14ac:dyDescent="0.25">
      <c r="E5164" s="19"/>
      <c r="F5164" s="20"/>
      <c r="G5164" s="20"/>
      <c r="H5164" s="20"/>
      <c r="L5164" s="74"/>
      <c r="M5164" s="75"/>
      <c r="N5164" s="76"/>
      <c r="O5164" s="74"/>
    </row>
    <row r="5165" spans="5:15" x14ac:dyDescent="0.25">
      <c r="E5165" s="19"/>
      <c r="F5165" s="20"/>
      <c r="G5165" s="20"/>
      <c r="H5165" s="20"/>
      <c r="L5165" s="74"/>
      <c r="M5165" s="75"/>
      <c r="N5165" s="76"/>
      <c r="O5165" s="74"/>
    </row>
    <row r="5166" spans="5:15" x14ac:dyDescent="0.25">
      <c r="E5166" s="19"/>
      <c r="F5166" s="20"/>
      <c r="G5166" s="20"/>
      <c r="H5166" s="20"/>
      <c r="L5166" s="74"/>
      <c r="M5166" s="75"/>
      <c r="N5166" s="76"/>
      <c r="O5166" s="74"/>
    </row>
    <row r="5167" spans="5:15" x14ac:dyDescent="0.25">
      <c r="E5167" s="19"/>
      <c r="F5167" s="20"/>
      <c r="G5167" s="20"/>
      <c r="H5167" s="20"/>
      <c r="L5167" s="74"/>
      <c r="M5167" s="75"/>
      <c r="N5167" s="76"/>
      <c r="O5167" s="74"/>
    </row>
    <row r="5168" spans="5:15" x14ac:dyDescent="0.25">
      <c r="E5168" s="19"/>
      <c r="F5168" s="20"/>
      <c r="G5168" s="20"/>
      <c r="H5168" s="20"/>
      <c r="L5168" s="74"/>
      <c r="M5168" s="75"/>
      <c r="N5168" s="76"/>
      <c r="O5168" s="74"/>
    </row>
    <row r="5169" spans="5:15" x14ac:dyDescent="0.25">
      <c r="E5169" s="19"/>
      <c r="F5169" s="20"/>
      <c r="G5169" s="20"/>
      <c r="H5169" s="20"/>
      <c r="L5169" s="74"/>
      <c r="M5169" s="75"/>
      <c r="N5169" s="76"/>
      <c r="O5169" s="74"/>
    </row>
    <row r="5170" spans="5:15" x14ac:dyDescent="0.25">
      <c r="E5170" s="19"/>
      <c r="F5170" s="20"/>
      <c r="G5170" s="20"/>
      <c r="H5170" s="20"/>
      <c r="L5170" s="74"/>
      <c r="M5170" s="75"/>
      <c r="N5170" s="76"/>
      <c r="O5170" s="74"/>
    </row>
    <row r="5171" spans="5:15" x14ac:dyDescent="0.25">
      <c r="E5171" s="19"/>
      <c r="F5171" s="20"/>
      <c r="G5171" s="20"/>
      <c r="H5171" s="20"/>
      <c r="L5171" s="74"/>
      <c r="M5171" s="75"/>
      <c r="N5171" s="76"/>
      <c r="O5171" s="74"/>
    </row>
    <row r="5172" spans="5:15" x14ac:dyDescent="0.25">
      <c r="E5172" s="19"/>
      <c r="F5172" s="20"/>
      <c r="G5172" s="20"/>
      <c r="H5172" s="20"/>
      <c r="L5172" s="74"/>
      <c r="M5172" s="75"/>
      <c r="N5172" s="76"/>
      <c r="O5172" s="74"/>
    </row>
    <row r="5173" spans="5:15" x14ac:dyDescent="0.25">
      <c r="E5173" s="19"/>
      <c r="F5173" s="20"/>
      <c r="G5173" s="20"/>
      <c r="H5173" s="20"/>
      <c r="L5173" s="74"/>
      <c r="M5173" s="75"/>
      <c r="N5173" s="76"/>
      <c r="O5173" s="74"/>
    </row>
    <row r="5174" spans="5:15" x14ac:dyDescent="0.25">
      <c r="E5174" s="19"/>
      <c r="F5174" s="20"/>
      <c r="G5174" s="20"/>
      <c r="H5174" s="20"/>
      <c r="L5174" s="74"/>
      <c r="M5174" s="75"/>
      <c r="N5174" s="76"/>
      <c r="O5174" s="74"/>
    </row>
    <row r="5175" spans="5:15" x14ac:dyDescent="0.25">
      <c r="E5175" s="19"/>
      <c r="F5175" s="20"/>
      <c r="G5175" s="20"/>
      <c r="H5175" s="20"/>
      <c r="L5175" s="74"/>
      <c r="M5175" s="75"/>
      <c r="N5175" s="76"/>
      <c r="O5175" s="74"/>
    </row>
    <row r="5176" spans="5:15" x14ac:dyDescent="0.25">
      <c r="E5176" s="19"/>
      <c r="F5176" s="20"/>
      <c r="G5176" s="20"/>
      <c r="H5176" s="20"/>
      <c r="L5176" s="74"/>
      <c r="M5176" s="75"/>
      <c r="N5176" s="76"/>
      <c r="O5176" s="74"/>
    </row>
    <row r="5177" spans="5:15" x14ac:dyDescent="0.25">
      <c r="E5177" s="19"/>
      <c r="F5177" s="20"/>
      <c r="G5177" s="20"/>
      <c r="H5177" s="20"/>
      <c r="L5177" s="74"/>
      <c r="M5177" s="75"/>
      <c r="N5177" s="76"/>
      <c r="O5177" s="74"/>
    </row>
    <row r="5178" spans="5:15" x14ac:dyDescent="0.25">
      <c r="E5178" s="19"/>
      <c r="F5178" s="20"/>
      <c r="G5178" s="20"/>
      <c r="H5178" s="20"/>
      <c r="L5178" s="74"/>
      <c r="M5178" s="75"/>
      <c r="N5178" s="76"/>
      <c r="O5178" s="74"/>
    </row>
    <row r="5179" spans="5:15" x14ac:dyDescent="0.25">
      <c r="E5179" s="19"/>
      <c r="F5179" s="20"/>
      <c r="G5179" s="20"/>
      <c r="H5179" s="20"/>
      <c r="L5179" s="74"/>
      <c r="M5179" s="75"/>
      <c r="N5179" s="76"/>
      <c r="O5179" s="74"/>
    </row>
    <row r="5180" spans="5:15" x14ac:dyDescent="0.25">
      <c r="E5180" s="19"/>
      <c r="F5180" s="20"/>
      <c r="G5180" s="20"/>
      <c r="H5180" s="20"/>
      <c r="L5180" s="74"/>
      <c r="M5180" s="75"/>
      <c r="N5180" s="76"/>
      <c r="O5180" s="74"/>
    </row>
    <row r="5181" spans="5:15" x14ac:dyDescent="0.25">
      <c r="E5181" s="19"/>
      <c r="F5181" s="20"/>
      <c r="G5181" s="20"/>
      <c r="H5181" s="20"/>
      <c r="L5181" s="74"/>
      <c r="M5181" s="75"/>
      <c r="N5181" s="76"/>
      <c r="O5181" s="74"/>
    </row>
    <row r="5182" spans="5:15" x14ac:dyDescent="0.25">
      <c r="E5182" s="19"/>
      <c r="F5182" s="20"/>
      <c r="G5182" s="20"/>
      <c r="H5182" s="20"/>
      <c r="L5182" s="74"/>
      <c r="M5182" s="75"/>
      <c r="N5182" s="76"/>
      <c r="O5182" s="74"/>
    </row>
    <row r="5183" spans="5:15" x14ac:dyDescent="0.25">
      <c r="E5183" s="19"/>
      <c r="F5183" s="20"/>
      <c r="G5183" s="20"/>
      <c r="H5183" s="20"/>
      <c r="L5183" s="74"/>
      <c r="M5183" s="75"/>
      <c r="N5183" s="76"/>
      <c r="O5183" s="74"/>
    </row>
    <row r="5184" spans="5:15" x14ac:dyDescent="0.25">
      <c r="E5184" s="19"/>
      <c r="F5184" s="20"/>
      <c r="G5184" s="20"/>
      <c r="H5184" s="20"/>
      <c r="L5184" s="74"/>
      <c r="M5184" s="75"/>
      <c r="N5184" s="76"/>
      <c r="O5184" s="74"/>
    </row>
    <row r="5185" spans="5:15" x14ac:dyDescent="0.25">
      <c r="E5185" s="19"/>
      <c r="F5185" s="20"/>
      <c r="G5185" s="20"/>
      <c r="H5185" s="20"/>
      <c r="L5185" s="74"/>
      <c r="M5185" s="75"/>
      <c r="N5185" s="76"/>
      <c r="O5185" s="74"/>
    </row>
    <row r="5186" spans="5:15" x14ac:dyDescent="0.25">
      <c r="E5186" s="19"/>
      <c r="F5186" s="20"/>
      <c r="G5186" s="20"/>
      <c r="H5186" s="20"/>
      <c r="L5186" s="74"/>
      <c r="M5186" s="75"/>
      <c r="N5186" s="76"/>
      <c r="O5186" s="74"/>
    </row>
    <row r="5187" spans="5:15" x14ac:dyDescent="0.25">
      <c r="E5187" s="19"/>
      <c r="F5187" s="20"/>
      <c r="G5187" s="20"/>
      <c r="H5187" s="20"/>
      <c r="L5187" s="74"/>
      <c r="M5187" s="75"/>
      <c r="N5187" s="76"/>
      <c r="O5187" s="74"/>
    </row>
    <row r="5188" spans="5:15" x14ac:dyDescent="0.25">
      <c r="E5188" s="19"/>
      <c r="F5188" s="20"/>
      <c r="G5188" s="20"/>
      <c r="H5188" s="20"/>
      <c r="L5188" s="74"/>
      <c r="M5188" s="75"/>
      <c r="N5188" s="76"/>
      <c r="O5188" s="74"/>
    </row>
    <row r="5189" spans="5:15" x14ac:dyDescent="0.25">
      <c r="E5189" s="19"/>
      <c r="F5189" s="20"/>
      <c r="G5189" s="20"/>
      <c r="H5189" s="20"/>
      <c r="L5189" s="74"/>
      <c r="M5189" s="75"/>
      <c r="N5189" s="76"/>
      <c r="O5189" s="74"/>
    </row>
    <row r="5190" spans="5:15" x14ac:dyDescent="0.25">
      <c r="E5190" s="19"/>
      <c r="F5190" s="20"/>
      <c r="G5190" s="20"/>
      <c r="H5190" s="20"/>
      <c r="L5190" s="74"/>
      <c r="M5190" s="75"/>
      <c r="N5190" s="76"/>
      <c r="O5190" s="74"/>
    </row>
    <row r="5191" spans="5:15" x14ac:dyDescent="0.25">
      <c r="E5191" s="19"/>
      <c r="F5191" s="20"/>
      <c r="G5191" s="20"/>
      <c r="H5191" s="20"/>
      <c r="L5191" s="74"/>
      <c r="M5191" s="75"/>
      <c r="N5191" s="76"/>
      <c r="O5191" s="74"/>
    </row>
    <row r="5192" spans="5:15" x14ac:dyDescent="0.25">
      <c r="E5192" s="19"/>
      <c r="F5192" s="20"/>
      <c r="G5192" s="20"/>
      <c r="H5192" s="20"/>
      <c r="L5192" s="74"/>
      <c r="M5192" s="75"/>
      <c r="N5192" s="76"/>
      <c r="O5192" s="74"/>
    </row>
    <row r="5193" spans="5:15" x14ac:dyDescent="0.25">
      <c r="E5193" s="19"/>
      <c r="F5193" s="20"/>
      <c r="G5193" s="20"/>
      <c r="H5193" s="20"/>
      <c r="L5193" s="74"/>
      <c r="M5193" s="75"/>
      <c r="N5193" s="76"/>
      <c r="O5193" s="74"/>
    </row>
    <row r="5194" spans="5:15" x14ac:dyDescent="0.25">
      <c r="E5194" s="19"/>
      <c r="F5194" s="20"/>
      <c r="G5194" s="20"/>
      <c r="H5194" s="20"/>
      <c r="L5194" s="74"/>
      <c r="M5194" s="75"/>
      <c r="N5194" s="76"/>
      <c r="O5194" s="74"/>
    </row>
    <row r="5195" spans="5:15" x14ac:dyDescent="0.25">
      <c r="E5195" s="19"/>
      <c r="F5195" s="20"/>
      <c r="G5195" s="20"/>
      <c r="H5195" s="20"/>
      <c r="L5195" s="74"/>
      <c r="M5195" s="75"/>
      <c r="N5195" s="76"/>
      <c r="O5195" s="74"/>
    </row>
    <row r="5196" spans="5:15" x14ac:dyDescent="0.25">
      <c r="E5196" s="19"/>
      <c r="F5196" s="20"/>
      <c r="G5196" s="20"/>
      <c r="H5196" s="20"/>
      <c r="L5196" s="74"/>
      <c r="M5196" s="75"/>
      <c r="N5196" s="76"/>
      <c r="O5196" s="74"/>
    </row>
    <row r="5197" spans="5:15" x14ac:dyDescent="0.25">
      <c r="E5197" s="19"/>
      <c r="F5197" s="20"/>
      <c r="G5197" s="20"/>
      <c r="H5197" s="20"/>
      <c r="L5197" s="74"/>
      <c r="M5197" s="75"/>
      <c r="N5197" s="76"/>
      <c r="O5197" s="74"/>
    </row>
    <row r="5198" spans="5:15" x14ac:dyDescent="0.25">
      <c r="E5198" s="19"/>
      <c r="F5198" s="20"/>
      <c r="G5198" s="20"/>
      <c r="H5198" s="20"/>
      <c r="L5198" s="74"/>
      <c r="M5198" s="75"/>
      <c r="N5198" s="76"/>
      <c r="O5198" s="74"/>
    </row>
    <row r="5199" spans="5:15" x14ac:dyDescent="0.25">
      <c r="E5199" s="19"/>
      <c r="F5199" s="20"/>
      <c r="G5199" s="20"/>
      <c r="H5199" s="20"/>
      <c r="L5199" s="74"/>
      <c r="M5199" s="75"/>
      <c r="N5199" s="76"/>
      <c r="O5199" s="74"/>
    </row>
    <row r="5200" spans="5:15" x14ac:dyDescent="0.25">
      <c r="E5200" s="19"/>
      <c r="F5200" s="20"/>
      <c r="G5200" s="20"/>
      <c r="H5200" s="20"/>
      <c r="L5200" s="74"/>
      <c r="M5200" s="75"/>
      <c r="N5200" s="76"/>
      <c r="O5200" s="74"/>
    </row>
    <row r="5201" spans="5:15" x14ac:dyDescent="0.25">
      <c r="E5201" s="19"/>
      <c r="F5201" s="20"/>
      <c r="G5201" s="20"/>
      <c r="H5201" s="20"/>
      <c r="L5201" s="74"/>
      <c r="M5201" s="75"/>
      <c r="N5201" s="76"/>
      <c r="O5201" s="74"/>
    </row>
    <row r="5202" spans="5:15" x14ac:dyDescent="0.25">
      <c r="E5202" s="19"/>
      <c r="F5202" s="20"/>
      <c r="G5202" s="20"/>
      <c r="H5202" s="20"/>
      <c r="L5202" s="74"/>
      <c r="M5202" s="75"/>
      <c r="N5202" s="76"/>
      <c r="O5202" s="74"/>
    </row>
    <row r="5203" spans="5:15" x14ac:dyDescent="0.25">
      <c r="E5203" s="19"/>
      <c r="F5203" s="20"/>
      <c r="G5203" s="20"/>
      <c r="H5203" s="20"/>
      <c r="L5203" s="74"/>
      <c r="M5203" s="75"/>
      <c r="N5203" s="76"/>
      <c r="O5203" s="74"/>
    </row>
    <row r="5204" spans="5:15" x14ac:dyDescent="0.25">
      <c r="E5204" s="19"/>
      <c r="F5204" s="20"/>
      <c r="G5204" s="20"/>
      <c r="H5204" s="20"/>
      <c r="L5204" s="74"/>
      <c r="M5204" s="75"/>
      <c r="N5204" s="76"/>
      <c r="O5204" s="74"/>
    </row>
    <row r="5205" spans="5:15" x14ac:dyDescent="0.25">
      <c r="E5205" s="19"/>
      <c r="F5205" s="20"/>
      <c r="G5205" s="20"/>
      <c r="H5205" s="20"/>
      <c r="L5205" s="74"/>
      <c r="M5205" s="75"/>
      <c r="N5205" s="76"/>
      <c r="O5205" s="74"/>
    </row>
    <row r="5206" spans="5:15" x14ac:dyDescent="0.25">
      <c r="E5206" s="19"/>
      <c r="F5206" s="20"/>
      <c r="G5206" s="20"/>
      <c r="H5206" s="20"/>
      <c r="L5206" s="74"/>
      <c r="M5206" s="75"/>
      <c r="N5206" s="76"/>
      <c r="O5206" s="74"/>
    </row>
    <row r="5207" spans="5:15" x14ac:dyDescent="0.25">
      <c r="E5207" s="19"/>
      <c r="F5207" s="20"/>
      <c r="G5207" s="20"/>
      <c r="H5207" s="20"/>
      <c r="L5207" s="74"/>
      <c r="M5207" s="75"/>
      <c r="N5207" s="76"/>
      <c r="O5207" s="74"/>
    </row>
    <row r="5208" spans="5:15" x14ac:dyDescent="0.25">
      <c r="E5208" s="19"/>
      <c r="F5208" s="20"/>
      <c r="G5208" s="20"/>
      <c r="H5208" s="20"/>
      <c r="L5208" s="74"/>
      <c r="M5208" s="75"/>
      <c r="N5208" s="76"/>
      <c r="O5208" s="74"/>
    </row>
    <row r="5209" spans="5:15" x14ac:dyDescent="0.25">
      <c r="E5209" s="19"/>
      <c r="F5209" s="20"/>
      <c r="G5209" s="20"/>
      <c r="H5209" s="20"/>
      <c r="L5209" s="74"/>
      <c r="M5209" s="75"/>
      <c r="N5209" s="76"/>
      <c r="O5209" s="74"/>
    </row>
    <row r="5210" spans="5:15" x14ac:dyDescent="0.25">
      <c r="E5210" s="19"/>
      <c r="F5210" s="20"/>
      <c r="G5210" s="20"/>
      <c r="H5210" s="20"/>
      <c r="L5210" s="74"/>
      <c r="M5210" s="75"/>
      <c r="N5210" s="76"/>
      <c r="O5210" s="74"/>
    </row>
    <row r="5211" spans="5:15" x14ac:dyDescent="0.25">
      <c r="E5211" s="19"/>
      <c r="F5211" s="20"/>
      <c r="G5211" s="20"/>
      <c r="H5211" s="20"/>
      <c r="L5211" s="74"/>
      <c r="M5211" s="75"/>
      <c r="N5211" s="76"/>
      <c r="O5211" s="74"/>
    </row>
    <row r="5212" spans="5:15" x14ac:dyDescent="0.25">
      <c r="E5212" s="19"/>
      <c r="F5212" s="20"/>
      <c r="G5212" s="20"/>
      <c r="H5212" s="20"/>
      <c r="L5212" s="74"/>
      <c r="M5212" s="75"/>
      <c r="N5212" s="76"/>
      <c r="O5212" s="74"/>
    </row>
    <row r="5213" spans="5:15" x14ac:dyDescent="0.25">
      <c r="E5213" s="19"/>
      <c r="F5213" s="20"/>
      <c r="G5213" s="20"/>
      <c r="H5213" s="20"/>
      <c r="L5213" s="74"/>
      <c r="M5213" s="75"/>
      <c r="N5213" s="76"/>
      <c r="O5213" s="74"/>
    </row>
    <row r="5214" spans="5:15" x14ac:dyDescent="0.25">
      <c r="E5214" s="19"/>
      <c r="F5214" s="20"/>
      <c r="G5214" s="20"/>
      <c r="H5214" s="20"/>
      <c r="L5214" s="74"/>
      <c r="M5214" s="75"/>
      <c r="N5214" s="76"/>
      <c r="O5214" s="74"/>
    </row>
    <row r="5215" spans="5:15" x14ac:dyDescent="0.25">
      <c r="E5215" s="19"/>
      <c r="F5215" s="20"/>
      <c r="G5215" s="20"/>
      <c r="H5215" s="20"/>
      <c r="L5215" s="74"/>
      <c r="M5215" s="75"/>
      <c r="N5215" s="76"/>
      <c r="O5215" s="74"/>
    </row>
    <row r="5216" spans="5:15" x14ac:dyDescent="0.25">
      <c r="E5216" s="19"/>
      <c r="F5216" s="20"/>
      <c r="G5216" s="20"/>
      <c r="H5216" s="20"/>
      <c r="L5216" s="74"/>
      <c r="M5216" s="75"/>
      <c r="N5216" s="76"/>
      <c r="O5216" s="74"/>
    </row>
    <row r="5217" spans="5:15" x14ac:dyDescent="0.25">
      <c r="E5217" s="19"/>
      <c r="F5217" s="20"/>
      <c r="G5217" s="20"/>
      <c r="H5217" s="20"/>
      <c r="L5217" s="74"/>
      <c r="M5217" s="75"/>
      <c r="N5217" s="76"/>
      <c r="O5217" s="74"/>
    </row>
    <row r="5218" spans="5:15" x14ac:dyDescent="0.25">
      <c r="E5218" s="19"/>
      <c r="F5218" s="20"/>
      <c r="G5218" s="20"/>
      <c r="H5218" s="20"/>
      <c r="L5218" s="74"/>
      <c r="M5218" s="75"/>
      <c r="N5218" s="76"/>
      <c r="O5218" s="74"/>
    </row>
    <row r="5219" spans="5:15" x14ac:dyDescent="0.25">
      <c r="E5219" s="19"/>
      <c r="F5219" s="20"/>
      <c r="G5219" s="20"/>
      <c r="H5219" s="20"/>
      <c r="L5219" s="74"/>
      <c r="M5219" s="75"/>
      <c r="N5219" s="76"/>
      <c r="O5219" s="74"/>
    </row>
    <row r="5220" spans="5:15" x14ac:dyDescent="0.25">
      <c r="E5220" s="19"/>
      <c r="F5220" s="20"/>
      <c r="G5220" s="20"/>
      <c r="H5220" s="20"/>
      <c r="L5220" s="74"/>
      <c r="M5220" s="75"/>
      <c r="N5220" s="76"/>
      <c r="O5220" s="74"/>
    </row>
    <row r="5221" spans="5:15" x14ac:dyDescent="0.25">
      <c r="E5221" s="19"/>
      <c r="F5221" s="20"/>
      <c r="G5221" s="20"/>
      <c r="H5221" s="20"/>
      <c r="L5221" s="74"/>
      <c r="M5221" s="75"/>
      <c r="N5221" s="76"/>
      <c r="O5221" s="74"/>
    </row>
    <row r="5222" spans="5:15" x14ac:dyDescent="0.25">
      <c r="E5222" s="19"/>
      <c r="F5222" s="20"/>
      <c r="G5222" s="20"/>
      <c r="H5222" s="20"/>
      <c r="L5222" s="74"/>
      <c r="M5222" s="75"/>
      <c r="N5222" s="76"/>
      <c r="O5222" s="74"/>
    </row>
    <row r="5223" spans="5:15" x14ac:dyDescent="0.25">
      <c r="E5223" s="19"/>
      <c r="F5223" s="20"/>
      <c r="G5223" s="20"/>
      <c r="H5223" s="20"/>
      <c r="L5223" s="74"/>
      <c r="M5223" s="75"/>
      <c r="N5223" s="76"/>
      <c r="O5223" s="74"/>
    </row>
    <row r="5224" spans="5:15" x14ac:dyDescent="0.25">
      <c r="E5224" s="19"/>
      <c r="F5224" s="20"/>
      <c r="G5224" s="20"/>
      <c r="H5224" s="20"/>
      <c r="L5224" s="74"/>
      <c r="M5224" s="75"/>
      <c r="N5224" s="76"/>
      <c r="O5224" s="74"/>
    </row>
    <row r="5225" spans="5:15" x14ac:dyDescent="0.25">
      <c r="E5225" s="19"/>
      <c r="F5225" s="20"/>
      <c r="G5225" s="20"/>
      <c r="H5225" s="20"/>
      <c r="L5225" s="74"/>
      <c r="M5225" s="75"/>
      <c r="N5225" s="76"/>
      <c r="O5225" s="74"/>
    </row>
    <row r="5226" spans="5:15" x14ac:dyDescent="0.25">
      <c r="E5226" s="19"/>
      <c r="F5226" s="20"/>
      <c r="G5226" s="20"/>
      <c r="H5226" s="20"/>
      <c r="L5226" s="74"/>
      <c r="M5226" s="75"/>
      <c r="N5226" s="76"/>
      <c r="O5226" s="74"/>
    </row>
    <row r="5227" spans="5:15" x14ac:dyDescent="0.25">
      <c r="E5227" s="19"/>
      <c r="F5227" s="20"/>
      <c r="G5227" s="20"/>
      <c r="H5227" s="20"/>
      <c r="L5227" s="74"/>
      <c r="M5227" s="75"/>
      <c r="N5227" s="76"/>
      <c r="O5227" s="74"/>
    </row>
    <row r="5228" spans="5:15" x14ac:dyDescent="0.25">
      <c r="E5228" s="19"/>
      <c r="F5228" s="20"/>
      <c r="G5228" s="20"/>
      <c r="H5228" s="20"/>
      <c r="L5228" s="74"/>
      <c r="M5228" s="75"/>
      <c r="N5228" s="76"/>
      <c r="O5228" s="74"/>
    </row>
    <row r="5229" spans="5:15" x14ac:dyDescent="0.25">
      <c r="E5229" s="19"/>
      <c r="F5229" s="20"/>
      <c r="G5229" s="20"/>
      <c r="H5229" s="20"/>
      <c r="L5229" s="74"/>
      <c r="M5229" s="75"/>
      <c r="N5229" s="76"/>
      <c r="O5229" s="74"/>
    </row>
    <row r="5230" spans="5:15" x14ac:dyDescent="0.25">
      <c r="E5230" s="19"/>
      <c r="F5230" s="20"/>
      <c r="G5230" s="20"/>
      <c r="H5230" s="20"/>
      <c r="L5230" s="74"/>
      <c r="M5230" s="75"/>
      <c r="N5230" s="76"/>
      <c r="O5230" s="74"/>
    </row>
    <row r="5231" spans="5:15" x14ac:dyDescent="0.25">
      <c r="E5231" s="19"/>
      <c r="F5231" s="20"/>
      <c r="G5231" s="20"/>
      <c r="H5231" s="20"/>
      <c r="L5231" s="74"/>
      <c r="M5231" s="75"/>
      <c r="N5231" s="76"/>
      <c r="O5231" s="74"/>
    </row>
    <row r="5232" spans="5:15" x14ac:dyDescent="0.25">
      <c r="E5232" s="19"/>
      <c r="F5232" s="20"/>
      <c r="G5232" s="20"/>
      <c r="H5232" s="20"/>
      <c r="L5232" s="74"/>
      <c r="M5232" s="75"/>
      <c r="N5232" s="76"/>
      <c r="O5232" s="74"/>
    </row>
    <row r="5233" spans="5:15" x14ac:dyDescent="0.25">
      <c r="E5233" s="19"/>
      <c r="F5233" s="20"/>
      <c r="G5233" s="20"/>
      <c r="H5233" s="20"/>
      <c r="L5233" s="74"/>
      <c r="M5233" s="75"/>
      <c r="N5233" s="76"/>
      <c r="O5233" s="74"/>
    </row>
    <row r="5234" spans="5:15" x14ac:dyDescent="0.25">
      <c r="E5234" s="19"/>
      <c r="F5234" s="20"/>
      <c r="G5234" s="20"/>
      <c r="H5234" s="20"/>
      <c r="L5234" s="74"/>
      <c r="M5234" s="75"/>
      <c r="N5234" s="76"/>
      <c r="O5234" s="74"/>
    </row>
    <row r="5235" spans="5:15" x14ac:dyDescent="0.25">
      <c r="E5235" s="19"/>
      <c r="F5235" s="20"/>
      <c r="G5235" s="20"/>
      <c r="H5235" s="20"/>
      <c r="L5235" s="74"/>
      <c r="M5235" s="75"/>
      <c r="N5235" s="76"/>
      <c r="O5235" s="74"/>
    </row>
    <row r="5236" spans="5:15" x14ac:dyDescent="0.25">
      <c r="E5236" s="19"/>
      <c r="F5236" s="20"/>
      <c r="G5236" s="20"/>
      <c r="H5236" s="20"/>
      <c r="L5236" s="74"/>
      <c r="M5236" s="75"/>
      <c r="N5236" s="76"/>
      <c r="O5236" s="74"/>
    </row>
    <row r="5237" spans="5:15" x14ac:dyDescent="0.25">
      <c r="E5237" s="19"/>
      <c r="F5237" s="20"/>
      <c r="G5237" s="20"/>
      <c r="H5237" s="20"/>
      <c r="L5237" s="74"/>
      <c r="M5237" s="75"/>
      <c r="N5237" s="76"/>
      <c r="O5237" s="74"/>
    </row>
    <row r="5238" spans="5:15" x14ac:dyDescent="0.25">
      <c r="E5238" s="19"/>
      <c r="F5238" s="20"/>
      <c r="G5238" s="20"/>
      <c r="H5238" s="20"/>
      <c r="L5238" s="74"/>
      <c r="M5238" s="75"/>
      <c r="N5238" s="76"/>
      <c r="O5238" s="74"/>
    </row>
    <row r="5239" spans="5:15" x14ac:dyDescent="0.25">
      <c r="E5239" s="19"/>
      <c r="F5239" s="20"/>
      <c r="G5239" s="20"/>
      <c r="H5239" s="20"/>
      <c r="L5239" s="74"/>
      <c r="M5239" s="75"/>
      <c r="N5239" s="76"/>
      <c r="O5239" s="74"/>
    </row>
    <row r="5240" spans="5:15" x14ac:dyDescent="0.25">
      <c r="E5240" s="19"/>
      <c r="F5240" s="20"/>
      <c r="G5240" s="20"/>
      <c r="H5240" s="20"/>
      <c r="L5240" s="74"/>
      <c r="M5240" s="75"/>
      <c r="N5240" s="76"/>
      <c r="O5240" s="74"/>
    </row>
    <row r="5241" spans="5:15" x14ac:dyDescent="0.25">
      <c r="E5241" s="19"/>
      <c r="F5241" s="20"/>
      <c r="G5241" s="20"/>
      <c r="H5241" s="20"/>
      <c r="L5241" s="74"/>
      <c r="M5241" s="75"/>
      <c r="N5241" s="76"/>
      <c r="O5241" s="74"/>
    </row>
    <row r="5242" spans="5:15" x14ac:dyDescent="0.25">
      <c r="E5242" s="19"/>
      <c r="F5242" s="20"/>
      <c r="G5242" s="20"/>
      <c r="H5242" s="20"/>
      <c r="L5242" s="74"/>
      <c r="M5242" s="75"/>
      <c r="N5242" s="76"/>
      <c r="O5242" s="74"/>
    </row>
    <row r="5243" spans="5:15" x14ac:dyDescent="0.25">
      <c r="E5243" s="19"/>
      <c r="F5243" s="20"/>
      <c r="G5243" s="20"/>
      <c r="H5243" s="20"/>
      <c r="L5243" s="74"/>
      <c r="M5243" s="75"/>
      <c r="N5243" s="76"/>
      <c r="O5243" s="74"/>
    </row>
    <row r="5244" spans="5:15" x14ac:dyDescent="0.25">
      <c r="E5244" s="19"/>
      <c r="F5244" s="20"/>
      <c r="G5244" s="20"/>
      <c r="H5244" s="20"/>
      <c r="L5244" s="74"/>
      <c r="M5244" s="75"/>
      <c r="N5244" s="76"/>
      <c r="O5244" s="74"/>
    </row>
    <row r="5245" spans="5:15" x14ac:dyDescent="0.25">
      <c r="E5245" s="19"/>
      <c r="F5245" s="20"/>
      <c r="G5245" s="20"/>
      <c r="H5245" s="20"/>
      <c r="L5245" s="74"/>
      <c r="M5245" s="75"/>
      <c r="N5245" s="76"/>
      <c r="O5245" s="74"/>
    </row>
    <row r="5246" spans="5:15" x14ac:dyDescent="0.25">
      <c r="E5246" s="19"/>
      <c r="F5246" s="20"/>
      <c r="G5246" s="20"/>
      <c r="H5246" s="20"/>
      <c r="L5246" s="74"/>
      <c r="M5246" s="75"/>
      <c r="N5246" s="76"/>
      <c r="O5246" s="74"/>
    </row>
    <row r="5247" spans="5:15" x14ac:dyDescent="0.25">
      <c r="E5247" s="19"/>
      <c r="F5247" s="20"/>
      <c r="G5247" s="20"/>
      <c r="H5247" s="20"/>
      <c r="L5247" s="74"/>
      <c r="M5247" s="75"/>
      <c r="N5247" s="76"/>
      <c r="O5247" s="74"/>
    </row>
    <row r="5248" spans="5:15" x14ac:dyDescent="0.25">
      <c r="E5248" s="19"/>
      <c r="F5248" s="20"/>
      <c r="G5248" s="20"/>
      <c r="H5248" s="20"/>
      <c r="L5248" s="74"/>
      <c r="M5248" s="75"/>
      <c r="N5248" s="76"/>
      <c r="O5248" s="74"/>
    </row>
    <row r="5249" spans="5:15" x14ac:dyDescent="0.25">
      <c r="E5249" s="19"/>
      <c r="F5249" s="20"/>
      <c r="G5249" s="20"/>
      <c r="H5249" s="20"/>
      <c r="L5249" s="74"/>
      <c r="M5249" s="75"/>
      <c r="N5249" s="76"/>
      <c r="O5249" s="74"/>
    </row>
    <row r="5250" spans="5:15" x14ac:dyDescent="0.25">
      <c r="E5250" s="19"/>
      <c r="F5250" s="20"/>
      <c r="G5250" s="20"/>
      <c r="H5250" s="20"/>
      <c r="L5250" s="74"/>
      <c r="M5250" s="75"/>
      <c r="N5250" s="76"/>
      <c r="O5250" s="74"/>
    </row>
    <row r="5251" spans="5:15" x14ac:dyDescent="0.25">
      <c r="E5251" s="19"/>
      <c r="F5251" s="20"/>
      <c r="G5251" s="20"/>
      <c r="H5251" s="20"/>
      <c r="L5251" s="74"/>
      <c r="M5251" s="75"/>
      <c r="N5251" s="76"/>
      <c r="O5251" s="74"/>
    </row>
    <row r="5252" spans="5:15" x14ac:dyDescent="0.25">
      <c r="E5252" s="19"/>
      <c r="F5252" s="20"/>
      <c r="G5252" s="20"/>
      <c r="H5252" s="20"/>
      <c r="L5252" s="74"/>
      <c r="M5252" s="75"/>
      <c r="N5252" s="76"/>
      <c r="O5252" s="74"/>
    </row>
    <row r="5253" spans="5:15" x14ac:dyDescent="0.25">
      <c r="E5253" s="19"/>
      <c r="F5253" s="20"/>
      <c r="G5253" s="20"/>
      <c r="H5253" s="20"/>
      <c r="L5253" s="74"/>
      <c r="M5253" s="75"/>
      <c r="N5253" s="76"/>
      <c r="O5253" s="74"/>
    </row>
    <row r="5254" spans="5:15" x14ac:dyDescent="0.25">
      <c r="E5254" s="19"/>
      <c r="F5254" s="20"/>
      <c r="G5254" s="20"/>
      <c r="H5254" s="20"/>
      <c r="L5254" s="74"/>
      <c r="M5254" s="75"/>
      <c r="N5254" s="76"/>
      <c r="O5254" s="74"/>
    </row>
    <row r="5255" spans="5:15" x14ac:dyDescent="0.25">
      <c r="E5255" s="19"/>
      <c r="F5255" s="20"/>
      <c r="G5255" s="20"/>
      <c r="H5255" s="20"/>
      <c r="L5255" s="74"/>
      <c r="M5255" s="75"/>
      <c r="N5255" s="76"/>
      <c r="O5255" s="74"/>
    </row>
    <row r="5256" spans="5:15" x14ac:dyDescent="0.25">
      <c r="E5256" s="19"/>
      <c r="F5256" s="20"/>
      <c r="G5256" s="20"/>
      <c r="H5256" s="20"/>
      <c r="L5256" s="74"/>
      <c r="M5256" s="75"/>
      <c r="N5256" s="76"/>
      <c r="O5256" s="74"/>
    </row>
    <row r="5257" spans="5:15" x14ac:dyDescent="0.25">
      <c r="E5257" s="19"/>
      <c r="F5257" s="20"/>
      <c r="G5257" s="20"/>
      <c r="H5257" s="20"/>
      <c r="L5257" s="74"/>
      <c r="M5257" s="75"/>
      <c r="N5257" s="76"/>
      <c r="O5257" s="74"/>
    </row>
    <row r="5258" spans="5:15" x14ac:dyDescent="0.25">
      <c r="E5258" s="19"/>
      <c r="F5258" s="20"/>
      <c r="G5258" s="20"/>
      <c r="H5258" s="20"/>
      <c r="L5258" s="74"/>
      <c r="M5258" s="75"/>
      <c r="N5258" s="76"/>
      <c r="O5258" s="74"/>
    </row>
    <row r="5259" spans="5:15" x14ac:dyDescent="0.25">
      <c r="E5259" s="19"/>
      <c r="F5259" s="20"/>
      <c r="G5259" s="20"/>
      <c r="H5259" s="20"/>
      <c r="L5259" s="74"/>
      <c r="M5259" s="75"/>
      <c r="N5259" s="76"/>
      <c r="O5259" s="74"/>
    </row>
    <row r="5260" spans="5:15" x14ac:dyDescent="0.25">
      <c r="E5260" s="19"/>
      <c r="F5260" s="20"/>
      <c r="G5260" s="20"/>
      <c r="H5260" s="20"/>
      <c r="L5260" s="74"/>
      <c r="M5260" s="75"/>
      <c r="N5260" s="76"/>
      <c r="O5260" s="74"/>
    </row>
    <row r="5261" spans="5:15" x14ac:dyDescent="0.25">
      <c r="E5261" s="19"/>
      <c r="F5261" s="20"/>
      <c r="G5261" s="20"/>
      <c r="H5261" s="20"/>
      <c r="L5261" s="74"/>
      <c r="M5261" s="75"/>
      <c r="N5261" s="76"/>
      <c r="O5261" s="74"/>
    </row>
    <row r="5262" spans="5:15" x14ac:dyDescent="0.25">
      <c r="E5262" s="19"/>
      <c r="F5262" s="20"/>
      <c r="G5262" s="20"/>
      <c r="H5262" s="20"/>
      <c r="L5262" s="74"/>
      <c r="M5262" s="75"/>
      <c r="N5262" s="76"/>
      <c r="O5262" s="74"/>
    </row>
    <row r="5263" spans="5:15" x14ac:dyDescent="0.25">
      <c r="E5263" s="19"/>
      <c r="F5263" s="20"/>
      <c r="G5263" s="20"/>
      <c r="H5263" s="20"/>
      <c r="L5263" s="74"/>
      <c r="M5263" s="75"/>
      <c r="N5263" s="76"/>
      <c r="O5263" s="74"/>
    </row>
    <row r="5264" spans="5:15" x14ac:dyDescent="0.25">
      <c r="E5264" s="19"/>
      <c r="F5264" s="20"/>
      <c r="G5264" s="20"/>
      <c r="H5264" s="20"/>
      <c r="L5264" s="74"/>
      <c r="M5264" s="75"/>
      <c r="N5264" s="76"/>
      <c r="O5264" s="74"/>
    </row>
    <row r="5265" spans="5:15" x14ac:dyDescent="0.25">
      <c r="E5265" s="19"/>
      <c r="F5265" s="20"/>
      <c r="G5265" s="20"/>
      <c r="H5265" s="20"/>
      <c r="L5265" s="74"/>
      <c r="M5265" s="75"/>
      <c r="N5265" s="76"/>
      <c r="O5265" s="74"/>
    </row>
    <row r="5266" spans="5:15" x14ac:dyDescent="0.25">
      <c r="E5266" s="19"/>
      <c r="F5266" s="20"/>
      <c r="G5266" s="20"/>
      <c r="H5266" s="20"/>
      <c r="L5266" s="74"/>
      <c r="M5266" s="75"/>
      <c r="N5266" s="76"/>
      <c r="O5266" s="74"/>
    </row>
    <row r="5267" spans="5:15" x14ac:dyDescent="0.25">
      <c r="E5267" s="19"/>
      <c r="F5267" s="20"/>
      <c r="G5267" s="20"/>
      <c r="H5267" s="20"/>
      <c r="L5267" s="74"/>
      <c r="M5267" s="75"/>
      <c r="N5267" s="76"/>
      <c r="O5267" s="74"/>
    </row>
    <row r="5268" spans="5:15" x14ac:dyDescent="0.25">
      <c r="E5268" s="19"/>
      <c r="F5268" s="20"/>
      <c r="G5268" s="20"/>
      <c r="H5268" s="20"/>
      <c r="L5268" s="74"/>
      <c r="M5268" s="75"/>
      <c r="N5268" s="76"/>
      <c r="O5268" s="74"/>
    </row>
    <row r="5269" spans="5:15" x14ac:dyDescent="0.25">
      <c r="E5269" s="19"/>
      <c r="F5269" s="20"/>
      <c r="G5269" s="20"/>
      <c r="H5269" s="20"/>
      <c r="L5269" s="74"/>
      <c r="M5269" s="75"/>
      <c r="N5269" s="76"/>
      <c r="O5269" s="74"/>
    </row>
    <row r="5270" spans="5:15" x14ac:dyDescent="0.25">
      <c r="E5270" s="19"/>
      <c r="F5270" s="20"/>
      <c r="G5270" s="20"/>
      <c r="H5270" s="20"/>
      <c r="L5270" s="74"/>
      <c r="M5270" s="75"/>
      <c r="N5270" s="76"/>
      <c r="O5270" s="74"/>
    </row>
    <row r="5271" spans="5:15" x14ac:dyDescent="0.25">
      <c r="E5271" s="19"/>
      <c r="F5271" s="20"/>
      <c r="G5271" s="20"/>
      <c r="H5271" s="20"/>
      <c r="L5271" s="74"/>
      <c r="M5271" s="75"/>
      <c r="N5271" s="76"/>
      <c r="O5271" s="74"/>
    </row>
    <row r="5272" spans="5:15" x14ac:dyDescent="0.25">
      <c r="E5272" s="19"/>
      <c r="F5272" s="20"/>
      <c r="G5272" s="20"/>
      <c r="H5272" s="20"/>
      <c r="L5272" s="74"/>
      <c r="M5272" s="75"/>
      <c r="N5272" s="76"/>
      <c r="O5272" s="74"/>
    </row>
    <row r="5273" spans="5:15" x14ac:dyDescent="0.25">
      <c r="E5273" s="19"/>
      <c r="F5273" s="20"/>
      <c r="G5273" s="20"/>
      <c r="H5273" s="20"/>
      <c r="L5273" s="74"/>
      <c r="M5273" s="75"/>
      <c r="N5273" s="76"/>
      <c r="O5273" s="74"/>
    </row>
    <row r="5274" spans="5:15" x14ac:dyDescent="0.25">
      <c r="E5274" s="19"/>
      <c r="F5274" s="20"/>
      <c r="G5274" s="20"/>
      <c r="H5274" s="20"/>
      <c r="L5274" s="74"/>
      <c r="M5274" s="75"/>
      <c r="N5274" s="76"/>
      <c r="O5274" s="74"/>
    </row>
    <row r="5275" spans="5:15" x14ac:dyDescent="0.25">
      <c r="E5275" s="19"/>
      <c r="F5275" s="20"/>
      <c r="G5275" s="20"/>
      <c r="H5275" s="20"/>
      <c r="L5275" s="74"/>
      <c r="M5275" s="75"/>
      <c r="N5275" s="76"/>
      <c r="O5275" s="74"/>
    </row>
    <row r="5276" spans="5:15" x14ac:dyDescent="0.25">
      <c r="E5276" s="19"/>
      <c r="F5276" s="20"/>
      <c r="G5276" s="20"/>
      <c r="H5276" s="20"/>
      <c r="L5276" s="74"/>
      <c r="M5276" s="75"/>
      <c r="N5276" s="76"/>
      <c r="O5276" s="74"/>
    </row>
    <row r="5277" spans="5:15" x14ac:dyDescent="0.25">
      <c r="E5277" s="19"/>
      <c r="F5277" s="20"/>
      <c r="G5277" s="20"/>
      <c r="H5277" s="20"/>
      <c r="L5277" s="74"/>
      <c r="M5277" s="75"/>
      <c r="N5277" s="76"/>
      <c r="O5277" s="74"/>
    </row>
    <row r="5278" spans="5:15" x14ac:dyDescent="0.25">
      <c r="E5278" s="19"/>
      <c r="F5278" s="20"/>
      <c r="G5278" s="20"/>
      <c r="H5278" s="20"/>
      <c r="L5278" s="74"/>
      <c r="M5278" s="75"/>
      <c r="N5278" s="76"/>
      <c r="O5278" s="74"/>
    </row>
    <row r="5279" spans="5:15" x14ac:dyDescent="0.25">
      <c r="E5279" s="19"/>
      <c r="F5279" s="20"/>
      <c r="G5279" s="20"/>
      <c r="H5279" s="20"/>
      <c r="L5279" s="74"/>
      <c r="M5279" s="75"/>
      <c r="N5279" s="76"/>
      <c r="O5279" s="74"/>
    </row>
    <row r="5280" spans="5:15" x14ac:dyDescent="0.25">
      <c r="E5280" s="19"/>
      <c r="F5280" s="20"/>
      <c r="G5280" s="20"/>
      <c r="H5280" s="20"/>
      <c r="L5280" s="74"/>
      <c r="M5280" s="75"/>
      <c r="N5280" s="76"/>
      <c r="O5280" s="74"/>
    </row>
    <row r="5281" spans="5:15" x14ac:dyDescent="0.25">
      <c r="E5281" s="19"/>
      <c r="F5281" s="20"/>
      <c r="G5281" s="20"/>
      <c r="H5281" s="20"/>
      <c r="L5281" s="74"/>
      <c r="M5281" s="75"/>
      <c r="N5281" s="76"/>
      <c r="O5281" s="74"/>
    </row>
    <row r="5282" spans="5:15" x14ac:dyDescent="0.25">
      <c r="E5282" s="19"/>
      <c r="F5282" s="20"/>
      <c r="G5282" s="20"/>
      <c r="H5282" s="20"/>
      <c r="L5282" s="74"/>
      <c r="M5282" s="75"/>
      <c r="N5282" s="76"/>
      <c r="O5282" s="74"/>
    </row>
    <row r="5283" spans="5:15" x14ac:dyDescent="0.25">
      <c r="E5283" s="19"/>
      <c r="F5283" s="20"/>
      <c r="G5283" s="20"/>
      <c r="H5283" s="20"/>
      <c r="L5283" s="74"/>
      <c r="M5283" s="75"/>
      <c r="N5283" s="76"/>
      <c r="O5283" s="74"/>
    </row>
    <row r="5284" spans="5:15" x14ac:dyDescent="0.25">
      <c r="E5284" s="19"/>
      <c r="F5284" s="20"/>
      <c r="G5284" s="20"/>
      <c r="H5284" s="20"/>
      <c r="L5284" s="74"/>
      <c r="M5284" s="75"/>
      <c r="N5284" s="76"/>
      <c r="O5284" s="74"/>
    </row>
    <row r="5285" spans="5:15" x14ac:dyDescent="0.25">
      <c r="E5285" s="19"/>
      <c r="F5285" s="20"/>
      <c r="G5285" s="20"/>
      <c r="H5285" s="20"/>
      <c r="L5285" s="74"/>
      <c r="M5285" s="75"/>
      <c r="N5285" s="76"/>
      <c r="O5285" s="74"/>
    </row>
    <row r="5286" spans="5:15" x14ac:dyDescent="0.25">
      <c r="E5286" s="19"/>
      <c r="F5286" s="20"/>
      <c r="G5286" s="20"/>
      <c r="H5286" s="20"/>
      <c r="L5286" s="74"/>
      <c r="M5286" s="75"/>
      <c r="N5286" s="76"/>
      <c r="O5286" s="74"/>
    </row>
    <row r="5287" spans="5:15" x14ac:dyDescent="0.25">
      <c r="E5287" s="19"/>
      <c r="F5287" s="20"/>
      <c r="G5287" s="20"/>
      <c r="H5287" s="20"/>
      <c r="L5287" s="74"/>
      <c r="M5287" s="75"/>
      <c r="N5287" s="76"/>
      <c r="O5287" s="74"/>
    </row>
    <row r="5288" spans="5:15" x14ac:dyDescent="0.25">
      <c r="E5288" s="19"/>
      <c r="F5288" s="20"/>
      <c r="G5288" s="20"/>
      <c r="H5288" s="20"/>
      <c r="L5288" s="74"/>
      <c r="M5288" s="75"/>
      <c r="N5288" s="76"/>
      <c r="O5288" s="74"/>
    </row>
    <row r="5289" spans="5:15" x14ac:dyDescent="0.25">
      <c r="E5289" s="19"/>
      <c r="F5289" s="20"/>
      <c r="G5289" s="20"/>
      <c r="H5289" s="20"/>
      <c r="L5289" s="74"/>
      <c r="M5289" s="75"/>
      <c r="N5289" s="76"/>
      <c r="O5289" s="74"/>
    </row>
    <row r="5290" spans="5:15" x14ac:dyDescent="0.25">
      <c r="E5290" s="19"/>
      <c r="F5290" s="20"/>
      <c r="G5290" s="20"/>
      <c r="H5290" s="20"/>
      <c r="L5290" s="74"/>
      <c r="M5290" s="75"/>
      <c r="N5290" s="76"/>
      <c r="O5290" s="74"/>
    </row>
    <row r="5291" spans="5:15" x14ac:dyDescent="0.25">
      <c r="E5291" s="19"/>
      <c r="F5291" s="20"/>
      <c r="G5291" s="20"/>
      <c r="H5291" s="20"/>
      <c r="L5291" s="74"/>
      <c r="M5291" s="75"/>
      <c r="N5291" s="76"/>
      <c r="O5291" s="74"/>
    </row>
    <row r="5292" spans="5:15" x14ac:dyDescent="0.25">
      <c r="E5292" s="19"/>
      <c r="F5292" s="20"/>
      <c r="G5292" s="20"/>
      <c r="H5292" s="20"/>
      <c r="L5292" s="74"/>
      <c r="M5292" s="75"/>
      <c r="N5292" s="76"/>
      <c r="O5292" s="74"/>
    </row>
    <row r="5293" spans="5:15" x14ac:dyDescent="0.25">
      <c r="E5293" s="19"/>
      <c r="F5293" s="20"/>
      <c r="G5293" s="20"/>
      <c r="H5293" s="20"/>
      <c r="L5293" s="74"/>
      <c r="M5293" s="75"/>
      <c r="N5293" s="76"/>
      <c r="O5293" s="74"/>
    </row>
    <row r="5294" spans="5:15" x14ac:dyDescent="0.25">
      <c r="E5294" s="19"/>
      <c r="F5294" s="20"/>
      <c r="G5294" s="20"/>
      <c r="H5294" s="20"/>
      <c r="L5294" s="74"/>
      <c r="M5294" s="75"/>
      <c r="N5294" s="76"/>
      <c r="O5294" s="74"/>
    </row>
    <row r="5295" spans="5:15" x14ac:dyDescent="0.25">
      <c r="E5295" s="19"/>
      <c r="F5295" s="20"/>
      <c r="G5295" s="20"/>
      <c r="H5295" s="20"/>
      <c r="L5295" s="74"/>
      <c r="M5295" s="75"/>
      <c r="N5295" s="76"/>
      <c r="O5295" s="74"/>
    </row>
    <row r="5296" spans="5:15" x14ac:dyDescent="0.25">
      <c r="E5296" s="19"/>
      <c r="F5296" s="20"/>
      <c r="G5296" s="20"/>
      <c r="H5296" s="20"/>
      <c r="L5296" s="74"/>
      <c r="M5296" s="75"/>
      <c r="N5296" s="76"/>
      <c r="O5296" s="74"/>
    </row>
    <row r="5297" spans="5:15" x14ac:dyDescent="0.25">
      <c r="E5297" s="19"/>
      <c r="F5297" s="20"/>
      <c r="G5297" s="20"/>
      <c r="H5297" s="20"/>
      <c r="L5297" s="74"/>
      <c r="M5297" s="75"/>
      <c r="N5297" s="76"/>
      <c r="O5297" s="74"/>
    </row>
    <row r="5298" spans="5:15" x14ac:dyDescent="0.25">
      <c r="E5298" s="19"/>
      <c r="F5298" s="20"/>
      <c r="G5298" s="20"/>
      <c r="H5298" s="20"/>
      <c r="L5298" s="74"/>
      <c r="M5298" s="75"/>
      <c r="N5298" s="76"/>
      <c r="O5298" s="74"/>
    </row>
    <row r="5299" spans="5:15" x14ac:dyDescent="0.25">
      <c r="E5299" s="19"/>
      <c r="F5299" s="20"/>
      <c r="G5299" s="20"/>
      <c r="H5299" s="20"/>
      <c r="L5299" s="74"/>
      <c r="M5299" s="75"/>
      <c r="N5299" s="76"/>
      <c r="O5299" s="74"/>
    </row>
    <row r="5300" spans="5:15" x14ac:dyDescent="0.25">
      <c r="E5300" s="19"/>
      <c r="F5300" s="20"/>
      <c r="G5300" s="20"/>
      <c r="H5300" s="20"/>
      <c r="L5300" s="74"/>
      <c r="M5300" s="75"/>
      <c r="N5300" s="76"/>
      <c r="O5300" s="74"/>
    </row>
    <row r="5301" spans="5:15" x14ac:dyDescent="0.25">
      <c r="E5301" s="19"/>
      <c r="F5301" s="20"/>
      <c r="G5301" s="20"/>
      <c r="H5301" s="20"/>
      <c r="L5301" s="74"/>
      <c r="M5301" s="75"/>
      <c r="N5301" s="76"/>
      <c r="O5301" s="74"/>
    </row>
    <row r="5302" spans="5:15" x14ac:dyDescent="0.25">
      <c r="E5302" s="19"/>
      <c r="F5302" s="20"/>
      <c r="G5302" s="20"/>
      <c r="H5302" s="20"/>
      <c r="L5302" s="74"/>
      <c r="M5302" s="75"/>
      <c r="N5302" s="76"/>
      <c r="O5302" s="74"/>
    </row>
    <row r="5303" spans="5:15" x14ac:dyDescent="0.25">
      <c r="E5303" s="19"/>
      <c r="F5303" s="20"/>
      <c r="G5303" s="20"/>
      <c r="H5303" s="20"/>
      <c r="L5303" s="74"/>
      <c r="M5303" s="75"/>
      <c r="N5303" s="76"/>
      <c r="O5303" s="74"/>
    </row>
    <row r="5304" spans="5:15" x14ac:dyDescent="0.25">
      <c r="E5304" s="19"/>
      <c r="F5304" s="20"/>
      <c r="G5304" s="20"/>
      <c r="H5304" s="20"/>
      <c r="L5304" s="74"/>
      <c r="M5304" s="75"/>
      <c r="N5304" s="76"/>
      <c r="O5304" s="74"/>
    </row>
    <row r="5305" spans="5:15" x14ac:dyDescent="0.25">
      <c r="E5305" s="19"/>
      <c r="F5305" s="20"/>
      <c r="G5305" s="20"/>
      <c r="H5305" s="20"/>
      <c r="L5305" s="74"/>
      <c r="M5305" s="75"/>
      <c r="N5305" s="76"/>
      <c r="O5305" s="74"/>
    </row>
    <row r="5306" spans="5:15" x14ac:dyDescent="0.25">
      <c r="E5306" s="19"/>
      <c r="F5306" s="20"/>
      <c r="G5306" s="20"/>
      <c r="H5306" s="20"/>
      <c r="L5306" s="74"/>
      <c r="M5306" s="75"/>
      <c r="N5306" s="76"/>
      <c r="O5306" s="74"/>
    </row>
    <row r="5307" spans="5:15" x14ac:dyDescent="0.25">
      <c r="E5307" s="19"/>
      <c r="F5307" s="20"/>
      <c r="G5307" s="20"/>
      <c r="H5307" s="20"/>
      <c r="L5307" s="74"/>
      <c r="M5307" s="75"/>
      <c r="N5307" s="76"/>
      <c r="O5307" s="74"/>
    </row>
    <row r="5308" spans="5:15" x14ac:dyDescent="0.25">
      <c r="E5308" s="19"/>
      <c r="F5308" s="20"/>
      <c r="G5308" s="20"/>
      <c r="H5308" s="20"/>
      <c r="L5308" s="74"/>
      <c r="M5308" s="75"/>
      <c r="N5308" s="76"/>
      <c r="O5308" s="74"/>
    </row>
    <row r="5309" spans="5:15" x14ac:dyDescent="0.25">
      <c r="E5309" s="19"/>
      <c r="F5309" s="20"/>
      <c r="G5309" s="20"/>
      <c r="H5309" s="20"/>
      <c r="L5309" s="74"/>
      <c r="M5309" s="75"/>
      <c r="N5309" s="76"/>
      <c r="O5309" s="74"/>
    </row>
    <row r="5310" spans="5:15" x14ac:dyDescent="0.25">
      <c r="E5310" s="19"/>
      <c r="F5310" s="20"/>
      <c r="G5310" s="20"/>
      <c r="H5310" s="20"/>
      <c r="L5310" s="74"/>
      <c r="M5310" s="75"/>
      <c r="N5310" s="76"/>
      <c r="O5310" s="74"/>
    </row>
    <row r="5311" spans="5:15" x14ac:dyDescent="0.25">
      <c r="E5311" s="19"/>
      <c r="F5311" s="20"/>
      <c r="G5311" s="20"/>
      <c r="H5311" s="20"/>
      <c r="L5311" s="74"/>
      <c r="M5311" s="75"/>
      <c r="N5311" s="76"/>
      <c r="O5311" s="74"/>
    </row>
    <row r="5312" spans="5:15" x14ac:dyDescent="0.25">
      <c r="E5312" s="19"/>
      <c r="F5312" s="20"/>
      <c r="G5312" s="20"/>
      <c r="H5312" s="20"/>
      <c r="L5312" s="74"/>
      <c r="M5312" s="75"/>
      <c r="N5312" s="76"/>
      <c r="O5312" s="74"/>
    </row>
    <row r="5313" spans="5:15" x14ac:dyDescent="0.25">
      <c r="E5313" s="19"/>
      <c r="F5313" s="20"/>
      <c r="G5313" s="20"/>
      <c r="H5313" s="20"/>
      <c r="L5313" s="74"/>
      <c r="M5313" s="75"/>
      <c r="N5313" s="76"/>
      <c r="O5313" s="74"/>
    </row>
    <row r="5314" spans="5:15" x14ac:dyDescent="0.25">
      <c r="E5314" s="19"/>
      <c r="F5314" s="20"/>
      <c r="G5314" s="20"/>
      <c r="H5314" s="20"/>
      <c r="L5314" s="74"/>
      <c r="M5314" s="75"/>
      <c r="N5314" s="76"/>
      <c r="O5314" s="74"/>
    </row>
    <row r="5315" spans="5:15" x14ac:dyDescent="0.25">
      <c r="E5315" s="19"/>
      <c r="F5315" s="20"/>
      <c r="G5315" s="20"/>
      <c r="H5315" s="20"/>
      <c r="L5315" s="74"/>
      <c r="M5315" s="75"/>
      <c r="N5315" s="76"/>
      <c r="O5315" s="74"/>
    </row>
    <row r="5316" spans="5:15" x14ac:dyDescent="0.25">
      <c r="E5316" s="19"/>
      <c r="F5316" s="20"/>
      <c r="G5316" s="20"/>
      <c r="H5316" s="20"/>
      <c r="L5316" s="74"/>
      <c r="M5316" s="75"/>
      <c r="N5316" s="76"/>
      <c r="O5316" s="74"/>
    </row>
    <row r="5317" spans="5:15" x14ac:dyDescent="0.25">
      <c r="E5317" s="19"/>
      <c r="F5317" s="20"/>
      <c r="G5317" s="20"/>
      <c r="H5317" s="20"/>
      <c r="L5317" s="74"/>
      <c r="M5317" s="75"/>
      <c r="N5317" s="76"/>
      <c r="O5317" s="74"/>
    </row>
    <row r="5318" spans="5:15" x14ac:dyDescent="0.25">
      <c r="E5318" s="19"/>
      <c r="F5318" s="20"/>
      <c r="G5318" s="20"/>
      <c r="H5318" s="20"/>
      <c r="L5318" s="74"/>
      <c r="M5318" s="75"/>
      <c r="N5318" s="76"/>
      <c r="O5318" s="74"/>
    </row>
    <row r="5319" spans="5:15" x14ac:dyDescent="0.25">
      <c r="E5319" s="19"/>
      <c r="F5319" s="20"/>
      <c r="G5319" s="20"/>
      <c r="H5319" s="20"/>
      <c r="L5319" s="74"/>
      <c r="M5319" s="75"/>
      <c r="N5319" s="76"/>
      <c r="O5319" s="74"/>
    </row>
    <row r="5320" spans="5:15" x14ac:dyDescent="0.25">
      <c r="E5320" s="19"/>
      <c r="F5320" s="20"/>
      <c r="G5320" s="20"/>
      <c r="H5320" s="20"/>
      <c r="L5320" s="74"/>
      <c r="M5320" s="75"/>
      <c r="N5320" s="76"/>
      <c r="O5320" s="74"/>
    </row>
    <row r="5321" spans="5:15" x14ac:dyDescent="0.25">
      <c r="E5321" s="19"/>
      <c r="F5321" s="20"/>
      <c r="G5321" s="20"/>
      <c r="H5321" s="20"/>
      <c r="L5321" s="74"/>
      <c r="M5321" s="75"/>
      <c r="N5321" s="76"/>
      <c r="O5321" s="74"/>
    </row>
    <row r="5322" spans="5:15" x14ac:dyDescent="0.25">
      <c r="E5322" s="19"/>
      <c r="F5322" s="20"/>
      <c r="G5322" s="20"/>
      <c r="H5322" s="20"/>
      <c r="L5322" s="74"/>
      <c r="M5322" s="75"/>
      <c r="N5322" s="76"/>
      <c r="O5322" s="74"/>
    </row>
    <row r="5323" spans="5:15" x14ac:dyDescent="0.25">
      <c r="E5323" s="19"/>
      <c r="F5323" s="20"/>
      <c r="G5323" s="20"/>
      <c r="H5323" s="20"/>
      <c r="L5323" s="74"/>
      <c r="M5323" s="75"/>
      <c r="N5323" s="76"/>
      <c r="O5323" s="74"/>
    </row>
    <row r="5324" spans="5:15" x14ac:dyDescent="0.25">
      <c r="E5324" s="19"/>
      <c r="F5324" s="20"/>
      <c r="G5324" s="20"/>
      <c r="H5324" s="20"/>
      <c r="L5324" s="74"/>
      <c r="M5324" s="75"/>
      <c r="N5324" s="76"/>
      <c r="O5324" s="74"/>
    </row>
    <row r="5325" spans="5:15" x14ac:dyDescent="0.25">
      <c r="E5325" s="19"/>
      <c r="F5325" s="20"/>
      <c r="G5325" s="20"/>
      <c r="H5325" s="20"/>
      <c r="L5325" s="74"/>
      <c r="M5325" s="75"/>
      <c r="N5325" s="76"/>
      <c r="O5325" s="74"/>
    </row>
    <row r="5326" spans="5:15" x14ac:dyDescent="0.25">
      <c r="E5326" s="19"/>
      <c r="F5326" s="20"/>
      <c r="G5326" s="20"/>
      <c r="H5326" s="20"/>
      <c r="L5326" s="74"/>
      <c r="M5326" s="75"/>
      <c r="N5326" s="76"/>
      <c r="O5326" s="74"/>
    </row>
    <row r="5327" spans="5:15" x14ac:dyDescent="0.25">
      <c r="E5327" s="19"/>
      <c r="F5327" s="20"/>
      <c r="G5327" s="20"/>
      <c r="H5327" s="20"/>
      <c r="L5327" s="74"/>
      <c r="M5327" s="75"/>
      <c r="N5327" s="76"/>
      <c r="O5327" s="74"/>
    </row>
    <row r="5328" spans="5:15" x14ac:dyDescent="0.25">
      <c r="E5328" s="19"/>
      <c r="F5328" s="20"/>
      <c r="G5328" s="20"/>
      <c r="H5328" s="20"/>
      <c r="L5328" s="74"/>
      <c r="M5328" s="75"/>
      <c r="N5328" s="76"/>
      <c r="O5328" s="74"/>
    </row>
    <row r="5329" spans="5:15" x14ac:dyDescent="0.25">
      <c r="E5329" s="19"/>
      <c r="F5329" s="20"/>
      <c r="G5329" s="20"/>
      <c r="H5329" s="20"/>
      <c r="L5329" s="74"/>
      <c r="M5329" s="75"/>
      <c r="N5329" s="76"/>
      <c r="O5329" s="74"/>
    </row>
    <row r="5330" spans="5:15" x14ac:dyDescent="0.25">
      <c r="E5330" s="19"/>
      <c r="F5330" s="20"/>
      <c r="G5330" s="20"/>
      <c r="H5330" s="20"/>
      <c r="L5330" s="74"/>
      <c r="M5330" s="75"/>
      <c r="N5330" s="76"/>
      <c r="O5330" s="74"/>
    </row>
    <row r="5331" spans="5:15" x14ac:dyDescent="0.25">
      <c r="E5331" s="19"/>
      <c r="F5331" s="20"/>
      <c r="G5331" s="20"/>
      <c r="H5331" s="20"/>
      <c r="L5331" s="74"/>
      <c r="M5331" s="75"/>
      <c r="N5331" s="76"/>
      <c r="O5331" s="74"/>
    </row>
    <row r="5332" spans="5:15" x14ac:dyDescent="0.25">
      <c r="E5332" s="19"/>
      <c r="F5332" s="20"/>
      <c r="G5332" s="20"/>
      <c r="H5332" s="20"/>
      <c r="L5332" s="74"/>
      <c r="M5332" s="75"/>
      <c r="N5332" s="76"/>
      <c r="O5332" s="74"/>
    </row>
    <row r="5333" spans="5:15" x14ac:dyDescent="0.25">
      <c r="E5333" s="19"/>
      <c r="F5333" s="20"/>
      <c r="G5333" s="20"/>
      <c r="H5333" s="20"/>
      <c r="L5333" s="74"/>
      <c r="M5333" s="75"/>
      <c r="N5333" s="76"/>
      <c r="O5333" s="74"/>
    </row>
    <row r="5334" spans="5:15" x14ac:dyDescent="0.25">
      <c r="E5334" s="19"/>
      <c r="F5334" s="20"/>
      <c r="G5334" s="20"/>
      <c r="H5334" s="20"/>
      <c r="L5334" s="74"/>
      <c r="M5334" s="75"/>
      <c r="N5334" s="76"/>
      <c r="O5334" s="74"/>
    </row>
    <row r="5335" spans="5:15" x14ac:dyDescent="0.25">
      <c r="E5335" s="19"/>
      <c r="F5335" s="20"/>
      <c r="G5335" s="20"/>
      <c r="H5335" s="20"/>
      <c r="L5335" s="74"/>
      <c r="M5335" s="75"/>
      <c r="N5335" s="76"/>
      <c r="O5335" s="74"/>
    </row>
    <row r="5336" spans="5:15" x14ac:dyDescent="0.25">
      <c r="E5336" s="19"/>
      <c r="F5336" s="20"/>
      <c r="G5336" s="20"/>
      <c r="H5336" s="20"/>
      <c r="L5336" s="74"/>
      <c r="M5336" s="75"/>
      <c r="N5336" s="76"/>
      <c r="O5336" s="74"/>
    </row>
    <row r="5337" spans="5:15" x14ac:dyDescent="0.25">
      <c r="E5337" s="19"/>
      <c r="F5337" s="20"/>
      <c r="G5337" s="20"/>
      <c r="H5337" s="20"/>
      <c r="L5337" s="74"/>
      <c r="M5337" s="75"/>
      <c r="N5337" s="76"/>
      <c r="O5337" s="74"/>
    </row>
    <row r="5338" spans="5:15" x14ac:dyDescent="0.25">
      <c r="E5338" s="19"/>
      <c r="F5338" s="20"/>
      <c r="G5338" s="20"/>
      <c r="H5338" s="20"/>
      <c r="L5338" s="74"/>
      <c r="M5338" s="75"/>
      <c r="N5338" s="76"/>
      <c r="O5338" s="74"/>
    </row>
    <row r="5339" spans="5:15" x14ac:dyDescent="0.25">
      <c r="E5339" s="19"/>
      <c r="F5339" s="20"/>
      <c r="G5339" s="20"/>
      <c r="H5339" s="20"/>
      <c r="L5339" s="74"/>
      <c r="M5339" s="75"/>
      <c r="N5339" s="76"/>
      <c r="O5339" s="74"/>
    </row>
    <row r="5340" spans="5:15" x14ac:dyDescent="0.25">
      <c r="E5340" s="19"/>
      <c r="F5340" s="20"/>
      <c r="G5340" s="20"/>
      <c r="H5340" s="20"/>
      <c r="L5340" s="74"/>
      <c r="M5340" s="75"/>
      <c r="N5340" s="76"/>
      <c r="O5340" s="74"/>
    </row>
    <row r="5341" spans="5:15" x14ac:dyDescent="0.25">
      <c r="E5341" s="19"/>
      <c r="F5341" s="20"/>
      <c r="G5341" s="20"/>
      <c r="H5341" s="20"/>
      <c r="L5341" s="74"/>
      <c r="M5341" s="75"/>
      <c r="N5341" s="76"/>
      <c r="O5341" s="74"/>
    </row>
    <row r="5342" spans="5:15" x14ac:dyDescent="0.25">
      <c r="E5342" s="19"/>
      <c r="F5342" s="20"/>
      <c r="G5342" s="20"/>
      <c r="H5342" s="20"/>
      <c r="L5342" s="74"/>
      <c r="M5342" s="75"/>
      <c r="N5342" s="76"/>
      <c r="O5342" s="74"/>
    </row>
    <row r="5343" spans="5:15" x14ac:dyDescent="0.25">
      <c r="E5343" s="19"/>
      <c r="F5343" s="20"/>
      <c r="G5343" s="20"/>
      <c r="H5343" s="20"/>
      <c r="L5343" s="74"/>
      <c r="M5343" s="75"/>
      <c r="N5343" s="76"/>
      <c r="O5343" s="74"/>
    </row>
    <row r="5344" spans="5:15" x14ac:dyDescent="0.25">
      <c r="E5344" s="19"/>
      <c r="F5344" s="20"/>
      <c r="G5344" s="20"/>
      <c r="H5344" s="20"/>
      <c r="L5344" s="74"/>
      <c r="M5344" s="75"/>
      <c r="N5344" s="76"/>
      <c r="O5344" s="74"/>
    </row>
    <row r="5345" spans="5:15" x14ac:dyDescent="0.25">
      <c r="E5345" s="19"/>
      <c r="F5345" s="20"/>
      <c r="G5345" s="20"/>
      <c r="H5345" s="20"/>
      <c r="L5345" s="74"/>
      <c r="M5345" s="75"/>
      <c r="N5345" s="76"/>
      <c r="O5345" s="74"/>
    </row>
    <row r="5346" spans="5:15" x14ac:dyDescent="0.25">
      <c r="E5346" s="19"/>
      <c r="F5346" s="20"/>
      <c r="G5346" s="20"/>
      <c r="H5346" s="20"/>
      <c r="L5346" s="74"/>
      <c r="M5346" s="75"/>
      <c r="N5346" s="76"/>
      <c r="O5346" s="74"/>
    </row>
    <row r="5347" spans="5:15" x14ac:dyDescent="0.25">
      <c r="E5347" s="19"/>
      <c r="F5347" s="20"/>
      <c r="G5347" s="20"/>
      <c r="H5347" s="20"/>
      <c r="L5347" s="74"/>
      <c r="M5347" s="75"/>
      <c r="N5347" s="76"/>
      <c r="O5347" s="74"/>
    </row>
    <row r="5348" spans="5:15" x14ac:dyDescent="0.25">
      <c r="E5348" s="19"/>
      <c r="F5348" s="20"/>
      <c r="G5348" s="20"/>
      <c r="H5348" s="20"/>
      <c r="L5348" s="74"/>
      <c r="M5348" s="75"/>
      <c r="N5348" s="76"/>
      <c r="O5348" s="74"/>
    </row>
    <row r="5349" spans="5:15" x14ac:dyDescent="0.25">
      <c r="E5349" s="19"/>
      <c r="F5349" s="20"/>
      <c r="G5349" s="20"/>
      <c r="H5349" s="20"/>
      <c r="L5349" s="74"/>
      <c r="M5349" s="75"/>
      <c r="N5349" s="76"/>
      <c r="O5349" s="74"/>
    </row>
    <row r="5350" spans="5:15" x14ac:dyDescent="0.25">
      <c r="E5350" s="19"/>
      <c r="F5350" s="20"/>
      <c r="G5350" s="20"/>
      <c r="H5350" s="20"/>
      <c r="L5350" s="74"/>
      <c r="M5350" s="75"/>
      <c r="N5350" s="76"/>
      <c r="O5350" s="74"/>
    </row>
    <row r="5351" spans="5:15" x14ac:dyDescent="0.25">
      <c r="E5351" s="19"/>
      <c r="F5351" s="20"/>
      <c r="G5351" s="20"/>
      <c r="H5351" s="20"/>
      <c r="L5351" s="74"/>
      <c r="M5351" s="75"/>
      <c r="N5351" s="76"/>
      <c r="O5351" s="74"/>
    </row>
    <row r="5352" spans="5:15" x14ac:dyDescent="0.25">
      <c r="E5352" s="19"/>
      <c r="F5352" s="20"/>
      <c r="G5352" s="20"/>
      <c r="H5352" s="20"/>
      <c r="L5352" s="74"/>
      <c r="M5352" s="75"/>
      <c r="N5352" s="76"/>
      <c r="O5352" s="74"/>
    </row>
    <row r="5353" spans="5:15" x14ac:dyDescent="0.25">
      <c r="E5353" s="19"/>
      <c r="F5353" s="20"/>
      <c r="G5353" s="20"/>
      <c r="H5353" s="20"/>
      <c r="L5353" s="74"/>
      <c r="M5353" s="75"/>
      <c r="N5353" s="76"/>
      <c r="O5353" s="74"/>
    </row>
    <row r="5354" spans="5:15" x14ac:dyDescent="0.25">
      <c r="E5354" s="19"/>
      <c r="F5354" s="20"/>
      <c r="G5354" s="20"/>
      <c r="H5354" s="20"/>
      <c r="L5354" s="74"/>
      <c r="M5354" s="75"/>
      <c r="N5354" s="76"/>
      <c r="O5354" s="74"/>
    </row>
    <row r="5355" spans="5:15" x14ac:dyDescent="0.25">
      <c r="E5355" s="19"/>
      <c r="F5355" s="20"/>
      <c r="G5355" s="20"/>
      <c r="H5355" s="20"/>
      <c r="L5355" s="74"/>
      <c r="M5355" s="75"/>
      <c r="N5355" s="76"/>
      <c r="O5355" s="74"/>
    </row>
    <row r="5356" spans="5:15" x14ac:dyDescent="0.25">
      <c r="E5356" s="19"/>
      <c r="F5356" s="20"/>
      <c r="G5356" s="20"/>
      <c r="H5356" s="20"/>
      <c r="L5356" s="74"/>
      <c r="M5356" s="75"/>
      <c r="N5356" s="76"/>
      <c r="O5356" s="74"/>
    </row>
    <row r="5357" spans="5:15" x14ac:dyDescent="0.25">
      <c r="E5357" s="19"/>
      <c r="F5357" s="20"/>
      <c r="G5357" s="20"/>
      <c r="H5357" s="20"/>
      <c r="L5357" s="74"/>
      <c r="M5357" s="75"/>
      <c r="N5357" s="76"/>
      <c r="O5357" s="74"/>
    </row>
    <row r="5358" spans="5:15" x14ac:dyDescent="0.25">
      <c r="E5358" s="19"/>
      <c r="F5358" s="20"/>
      <c r="G5358" s="20"/>
      <c r="H5358" s="20"/>
      <c r="L5358" s="74"/>
      <c r="M5358" s="75"/>
      <c r="N5358" s="76"/>
      <c r="O5358" s="74"/>
    </row>
    <row r="5359" spans="5:15" x14ac:dyDescent="0.25">
      <c r="E5359" s="19"/>
      <c r="F5359" s="20"/>
      <c r="G5359" s="20"/>
      <c r="H5359" s="20"/>
      <c r="L5359" s="74"/>
      <c r="M5359" s="75"/>
      <c r="N5359" s="76"/>
      <c r="O5359" s="74"/>
    </row>
    <row r="5360" spans="5:15" x14ac:dyDescent="0.25">
      <c r="E5360" s="19"/>
      <c r="F5360" s="20"/>
      <c r="G5360" s="20"/>
      <c r="H5360" s="20"/>
      <c r="L5360" s="74"/>
      <c r="M5360" s="75"/>
      <c r="N5360" s="76"/>
      <c r="O5360" s="74"/>
    </row>
    <row r="5361" spans="5:15" x14ac:dyDescent="0.25">
      <c r="E5361" s="19"/>
      <c r="F5361" s="20"/>
      <c r="G5361" s="20"/>
      <c r="H5361" s="20"/>
      <c r="L5361" s="74"/>
      <c r="M5361" s="75"/>
      <c r="N5361" s="76"/>
      <c r="O5361" s="74"/>
    </row>
    <row r="5362" spans="5:15" x14ac:dyDescent="0.25">
      <c r="E5362" s="19"/>
      <c r="F5362" s="20"/>
      <c r="G5362" s="20"/>
      <c r="H5362" s="20"/>
      <c r="L5362" s="74"/>
      <c r="M5362" s="75"/>
      <c r="N5362" s="76"/>
      <c r="O5362" s="74"/>
    </row>
    <row r="5363" spans="5:15" x14ac:dyDescent="0.25">
      <c r="E5363" s="19"/>
      <c r="F5363" s="20"/>
      <c r="G5363" s="20"/>
      <c r="H5363" s="20"/>
      <c r="L5363" s="74"/>
      <c r="M5363" s="75"/>
      <c r="N5363" s="76"/>
      <c r="O5363" s="74"/>
    </row>
    <row r="5364" spans="5:15" x14ac:dyDescent="0.25">
      <c r="E5364" s="19"/>
      <c r="F5364" s="20"/>
      <c r="G5364" s="20"/>
      <c r="H5364" s="20"/>
      <c r="L5364" s="74"/>
      <c r="M5364" s="75"/>
      <c r="N5364" s="76"/>
      <c r="O5364" s="74"/>
    </row>
    <row r="5365" spans="5:15" x14ac:dyDescent="0.25">
      <c r="E5365" s="19"/>
      <c r="F5365" s="20"/>
      <c r="G5365" s="20"/>
      <c r="H5365" s="20"/>
      <c r="L5365" s="74"/>
      <c r="M5365" s="75"/>
      <c r="N5365" s="76"/>
      <c r="O5365" s="74"/>
    </row>
    <row r="5366" spans="5:15" x14ac:dyDescent="0.25">
      <c r="E5366" s="19"/>
      <c r="F5366" s="20"/>
      <c r="G5366" s="20"/>
      <c r="H5366" s="20"/>
      <c r="L5366" s="74"/>
      <c r="M5366" s="75"/>
      <c r="N5366" s="76"/>
      <c r="O5366" s="74"/>
    </row>
    <row r="5367" spans="5:15" x14ac:dyDescent="0.25">
      <c r="E5367" s="19"/>
      <c r="F5367" s="20"/>
      <c r="G5367" s="20"/>
      <c r="H5367" s="20"/>
      <c r="L5367" s="74"/>
      <c r="M5367" s="75"/>
      <c r="N5367" s="76"/>
      <c r="O5367" s="74"/>
    </row>
    <row r="5368" spans="5:15" x14ac:dyDescent="0.25">
      <c r="E5368" s="19"/>
      <c r="F5368" s="20"/>
      <c r="G5368" s="20"/>
      <c r="H5368" s="20"/>
      <c r="L5368" s="74"/>
      <c r="M5368" s="75"/>
      <c r="N5368" s="76"/>
      <c r="O5368" s="74"/>
    </row>
    <row r="5369" spans="5:15" x14ac:dyDescent="0.25">
      <c r="E5369" s="19"/>
      <c r="F5369" s="20"/>
      <c r="G5369" s="20"/>
      <c r="H5369" s="20"/>
      <c r="L5369" s="74"/>
      <c r="M5369" s="75"/>
      <c r="N5369" s="76"/>
      <c r="O5369" s="74"/>
    </row>
    <row r="5370" spans="5:15" x14ac:dyDescent="0.25">
      <c r="E5370" s="19"/>
      <c r="F5370" s="20"/>
      <c r="G5370" s="20"/>
      <c r="H5370" s="20"/>
      <c r="L5370" s="74"/>
      <c r="M5370" s="75"/>
      <c r="N5370" s="76"/>
      <c r="O5370" s="74"/>
    </row>
    <row r="5371" spans="5:15" x14ac:dyDescent="0.25">
      <c r="E5371" s="19"/>
      <c r="F5371" s="20"/>
      <c r="G5371" s="20"/>
      <c r="H5371" s="20"/>
      <c r="L5371" s="74"/>
      <c r="M5371" s="75"/>
      <c r="N5371" s="76"/>
      <c r="O5371" s="74"/>
    </row>
    <row r="5372" spans="5:15" x14ac:dyDescent="0.25">
      <c r="E5372" s="19"/>
      <c r="F5372" s="20"/>
      <c r="G5372" s="20"/>
      <c r="H5372" s="20"/>
      <c r="L5372" s="74"/>
      <c r="M5372" s="75"/>
      <c r="N5372" s="76"/>
      <c r="O5372" s="74"/>
    </row>
    <row r="5373" spans="5:15" x14ac:dyDescent="0.25">
      <c r="E5373" s="19"/>
      <c r="F5373" s="20"/>
      <c r="G5373" s="20"/>
      <c r="H5373" s="20"/>
      <c r="L5373" s="74"/>
      <c r="M5373" s="75"/>
      <c r="N5373" s="76"/>
      <c r="O5373" s="74"/>
    </row>
    <row r="5374" spans="5:15" x14ac:dyDescent="0.25">
      <c r="E5374" s="19"/>
      <c r="F5374" s="20"/>
      <c r="G5374" s="20"/>
      <c r="H5374" s="20"/>
      <c r="L5374" s="74"/>
      <c r="M5374" s="75"/>
      <c r="N5374" s="76"/>
      <c r="O5374" s="74"/>
    </row>
    <row r="5375" spans="5:15" x14ac:dyDescent="0.25">
      <c r="E5375" s="19"/>
      <c r="F5375" s="20"/>
      <c r="G5375" s="20"/>
      <c r="H5375" s="20"/>
      <c r="L5375" s="74"/>
      <c r="M5375" s="75"/>
      <c r="N5375" s="76"/>
      <c r="O5375" s="74"/>
    </row>
    <row r="5376" spans="5:15" x14ac:dyDescent="0.25">
      <c r="E5376" s="19"/>
      <c r="F5376" s="20"/>
      <c r="G5376" s="20"/>
      <c r="H5376" s="20"/>
      <c r="L5376" s="74"/>
      <c r="M5376" s="75"/>
      <c r="N5376" s="76"/>
      <c r="O5376" s="74"/>
    </row>
    <row r="5377" spans="5:15" x14ac:dyDescent="0.25">
      <c r="E5377" s="19"/>
      <c r="F5377" s="20"/>
      <c r="G5377" s="20"/>
      <c r="H5377" s="20"/>
      <c r="L5377" s="74"/>
      <c r="M5377" s="75"/>
      <c r="N5377" s="76"/>
      <c r="O5377" s="74"/>
    </row>
    <row r="5378" spans="5:15" x14ac:dyDescent="0.25">
      <c r="E5378" s="19"/>
      <c r="F5378" s="20"/>
      <c r="G5378" s="20"/>
      <c r="H5378" s="20"/>
      <c r="L5378" s="74"/>
      <c r="M5378" s="75"/>
      <c r="N5378" s="76"/>
      <c r="O5378" s="74"/>
    </row>
    <row r="5379" spans="5:15" x14ac:dyDescent="0.25">
      <c r="E5379" s="19"/>
      <c r="F5379" s="20"/>
      <c r="G5379" s="20"/>
      <c r="H5379" s="20"/>
      <c r="L5379" s="74"/>
      <c r="M5379" s="75"/>
      <c r="N5379" s="76"/>
      <c r="O5379" s="74"/>
    </row>
    <row r="5380" spans="5:15" x14ac:dyDescent="0.25">
      <c r="E5380" s="19"/>
      <c r="F5380" s="20"/>
      <c r="G5380" s="20"/>
      <c r="H5380" s="20"/>
      <c r="L5380" s="74"/>
      <c r="M5380" s="75"/>
      <c r="N5380" s="76"/>
      <c r="O5380" s="74"/>
    </row>
    <row r="5381" spans="5:15" x14ac:dyDescent="0.25">
      <c r="E5381" s="19"/>
      <c r="F5381" s="20"/>
      <c r="G5381" s="20"/>
      <c r="H5381" s="20"/>
      <c r="L5381" s="74"/>
      <c r="M5381" s="75"/>
      <c r="N5381" s="76"/>
      <c r="O5381" s="74"/>
    </row>
    <row r="5382" spans="5:15" x14ac:dyDescent="0.25">
      <c r="E5382" s="19"/>
      <c r="F5382" s="20"/>
      <c r="G5382" s="20"/>
      <c r="H5382" s="20"/>
      <c r="L5382" s="74"/>
      <c r="M5382" s="75"/>
      <c r="N5382" s="76"/>
      <c r="O5382" s="74"/>
    </row>
    <row r="5383" spans="5:15" x14ac:dyDescent="0.25">
      <c r="E5383" s="19"/>
      <c r="F5383" s="20"/>
      <c r="G5383" s="20"/>
      <c r="H5383" s="20"/>
      <c r="L5383" s="74"/>
      <c r="M5383" s="75"/>
      <c r="N5383" s="76"/>
      <c r="O5383" s="74"/>
    </row>
    <row r="5384" spans="5:15" x14ac:dyDescent="0.25">
      <c r="E5384" s="19"/>
      <c r="F5384" s="20"/>
      <c r="G5384" s="20"/>
      <c r="H5384" s="20"/>
      <c r="L5384" s="74"/>
      <c r="M5384" s="75"/>
      <c r="N5384" s="76"/>
      <c r="O5384" s="74"/>
    </row>
    <row r="5385" spans="5:15" x14ac:dyDescent="0.25">
      <c r="E5385" s="19"/>
      <c r="F5385" s="20"/>
      <c r="G5385" s="20"/>
      <c r="H5385" s="20"/>
      <c r="L5385" s="74"/>
      <c r="M5385" s="75"/>
      <c r="N5385" s="76"/>
      <c r="O5385" s="74"/>
    </row>
    <row r="5386" spans="5:15" x14ac:dyDescent="0.25">
      <c r="E5386" s="19"/>
      <c r="F5386" s="20"/>
      <c r="G5386" s="20"/>
      <c r="H5386" s="20"/>
      <c r="L5386" s="74"/>
      <c r="M5386" s="75"/>
      <c r="N5386" s="76"/>
      <c r="O5386" s="74"/>
    </row>
    <row r="5387" spans="5:15" x14ac:dyDescent="0.25">
      <c r="E5387" s="19"/>
      <c r="F5387" s="20"/>
      <c r="G5387" s="20"/>
      <c r="H5387" s="20"/>
      <c r="L5387" s="74"/>
      <c r="M5387" s="75"/>
      <c r="N5387" s="76"/>
      <c r="O5387" s="74"/>
    </row>
    <row r="5388" spans="5:15" x14ac:dyDescent="0.25">
      <c r="E5388" s="19"/>
      <c r="F5388" s="20"/>
      <c r="G5388" s="20"/>
      <c r="H5388" s="20"/>
      <c r="L5388" s="74"/>
      <c r="M5388" s="75"/>
      <c r="N5388" s="76"/>
      <c r="O5388" s="74"/>
    </row>
    <row r="5389" spans="5:15" x14ac:dyDescent="0.25">
      <c r="E5389" s="19"/>
      <c r="F5389" s="20"/>
      <c r="G5389" s="20"/>
      <c r="H5389" s="20"/>
      <c r="L5389" s="74"/>
      <c r="M5389" s="75"/>
      <c r="N5389" s="76"/>
      <c r="O5389" s="74"/>
    </row>
    <row r="5390" spans="5:15" x14ac:dyDescent="0.25">
      <c r="E5390" s="19"/>
      <c r="F5390" s="20"/>
      <c r="G5390" s="20"/>
      <c r="H5390" s="20"/>
      <c r="L5390" s="74"/>
      <c r="M5390" s="75"/>
      <c r="N5390" s="76"/>
      <c r="O5390" s="74"/>
    </row>
    <row r="5391" spans="5:15" x14ac:dyDescent="0.25">
      <c r="E5391" s="19"/>
      <c r="F5391" s="20"/>
      <c r="G5391" s="20"/>
      <c r="H5391" s="20"/>
      <c r="L5391" s="74"/>
      <c r="M5391" s="75"/>
      <c r="N5391" s="76"/>
      <c r="O5391" s="74"/>
    </row>
    <row r="5392" spans="5:15" x14ac:dyDescent="0.25">
      <c r="E5392" s="19"/>
      <c r="F5392" s="20"/>
      <c r="G5392" s="20"/>
      <c r="H5392" s="20"/>
      <c r="L5392" s="74"/>
      <c r="M5392" s="75"/>
      <c r="N5392" s="76"/>
      <c r="O5392" s="74"/>
    </row>
    <row r="5393" spans="5:15" x14ac:dyDescent="0.25">
      <c r="E5393" s="19"/>
      <c r="F5393" s="20"/>
      <c r="G5393" s="20"/>
      <c r="H5393" s="20"/>
      <c r="L5393" s="74"/>
      <c r="M5393" s="75"/>
      <c r="N5393" s="76"/>
      <c r="O5393" s="74"/>
    </row>
    <row r="5394" spans="5:15" x14ac:dyDescent="0.25">
      <c r="E5394" s="19"/>
      <c r="F5394" s="20"/>
      <c r="G5394" s="20"/>
      <c r="H5394" s="20"/>
      <c r="L5394" s="74"/>
      <c r="M5394" s="75"/>
      <c r="N5394" s="76"/>
      <c r="O5394" s="74"/>
    </row>
    <row r="5395" spans="5:15" x14ac:dyDescent="0.25">
      <c r="E5395" s="19"/>
      <c r="F5395" s="20"/>
      <c r="G5395" s="20"/>
      <c r="H5395" s="20"/>
      <c r="L5395" s="74"/>
      <c r="M5395" s="75"/>
      <c r="N5395" s="76"/>
      <c r="O5395" s="74"/>
    </row>
    <row r="5396" spans="5:15" x14ac:dyDescent="0.25">
      <c r="E5396" s="19"/>
      <c r="F5396" s="20"/>
      <c r="G5396" s="20"/>
      <c r="H5396" s="20"/>
      <c r="L5396" s="74"/>
      <c r="M5396" s="75"/>
      <c r="N5396" s="76"/>
      <c r="O5396" s="74"/>
    </row>
    <row r="5397" spans="5:15" x14ac:dyDescent="0.25">
      <c r="E5397" s="19"/>
      <c r="F5397" s="20"/>
      <c r="G5397" s="20"/>
      <c r="H5397" s="20"/>
      <c r="L5397" s="74"/>
      <c r="M5397" s="75"/>
      <c r="N5397" s="76"/>
      <c r="O5397" s="74"/>
    </row>
    <row r="5398" spans="5:15" x14ac:dyDescent="0.25">
      <c r="E5398" s="19"/>
      <c r="F5398" s="20"/>
      <c r="G5398" s="20"/>
      <c r="H5398" s="20"/>
      <c r="L5398" s="74"/>
      <c r="M5398" s="75"/>
      <c r="N5398" s="76"/>
      <c r="O5398" s="74"/>
    </row>
    <row r="5399" spans="5:15" x14ac:dyDescent="0.25">
      <c r="E5399" s="19"/>
      <c r="F5399" s="20"/>
      <c r="G5399" s="20"/>
      <c r="H5399" s="20"/>
      <c r="L5399" s="74"/>
      <c r="M5399" s="75"/>
      <c r="N5399" s="76"/>
      <c r="O5399" s="74"/>
    </row>
    <row r="5400" spans="5:15" x14ac:dyDescent="0.25">
      <c r="E5400" s="19"/>
      <c r="F5400" s="20"/>
      <c r="G5400" s="20"/>
      <c r="H5400" s="20"/>
      <c r="L5400" s="74"/>
      <c r="M5400" s="75"/>
      <c r="N5400" s="76"/>
      <c r="O5400" s="74"/>
    </row>
    <row r="5401" spans="5:15" x14ac:dyDescent="0.25">
      <c r="E5401" s="19"/>
      <c r="F5401" s="20"/>
      <c r="G5401" s="20"/>
      <c r="H5401" s="20"/>
      <c r="L5401" s="74"/>
      <c r="M5401" s="75"/>
      <c r="N5401" s="76"/>
      <c r="O5401" s="74"/>
    </row>
    <row r="5402" spans="5:15" x14ac:dyDescent="0.25">
      <c r="E5402" s="19"/>
      <c r="F5402" s="20"/>
      <c r="G5402" s="20"/>
      <c r="H5402" s="20"/>
      <c r="L5402" s="74"/>
      <c r="M5402" s="75"/>
      <c r="N5402" s="76"/>
      <c r="O5402" s="74"/>
    </row>
    <row r="5403" spans="5:15" x14ac:dyDescent="0.25">
      <c r="E5403" s="19"/>
      <c r="F5403" s="20"/>
      <c r="G5403" s="20"/>
      <c r="H5403" s="20"/>
      <c r="L5403" s="74"/>
      <c r="M5403" s="75"/>
      <c r="N5403" s="76"/>
      <c r="O5403" s="74"/>
    </row>
    <row r="5404" spans="5:15" x14ac:dyDescent="0.25">
      <c r="E5404" s="19"/>
      <c r="F5404" s="20"/>
      <c r="G5404" s="20"/>
      <c r="H5404" s="20"/>
      <c r="L5404" s="74"/>
      <c r="M5404" s="75"/>
      <c r="N5404" s="76"/>
      <c r="O5404" s="74"/>
    </row>
    <row r="5405" spans="5:15" x14ac:dyDescent="0.25">
      <c r="E5405" s="19"/>
      <c r="F5405" s="20"/>
      <c r="G5405" s="20"/>
      <c r="H5405" s="20"/>
      <c r="L5405" s="74"/>
      <c r="M5405" s="75"/>
      <c r="N5405" s="76"/>
      <c r="O5405" s="74"/>
    </row>
    <row r="5406" spans="5:15" x14ac:dyDescent="0.25">
      <c r="E5406" s="19"/>
      <c r="F5406" s="20"/>
      <c r="G5406" s="20"/>
      <c r="H5406" s="20"/>
      <c r="L5406" s="74"/>
      <c r="M5406" s="75"/>
      <c r="N5406" s="76"/>
      <c r="O5406" s="74"/>
    </row>
    <row r="5407" spans="5:15" x14ac:dyDescent="0.25">
      <c r="E5407" s="19"/>
      <c r="F5407" s="20"/>
      <c r="G5407" s="20"/>
      <c r="H5407" s="20"/>
      <c r="L5407" s="74"/>
      <c r="M5407" s="75"/>
      <c r="N5407" s="76"/>
      <c r="O5407" s="74"/>
    </row>
    <row r="5408" spans="5:15" x14ac:dyDescent="0.25">
      <c r="E5408" s="19"/>
      <c r="F5408" s="20"/>
      <c r="G5408" s="20"/>
      <c r="H5408" s="20"/>
      <c r="L5408" s="74"/>
      <c r="M5408" s="75"/>
      <c r="N5408" s="76"/>
      <c r="O5408" s="74"/>
    </row>
    <row r="5409" spans="5:15" x14ac:dyDescent="0.25">
      <c r="E5409" s="19"/>
      <c r="F5409" s="20"/>
      <c r="G5409" s="20"/>
      <c r="H5409" s="20"/>
      <c r="L5409" s="74"/>
      <c r="M5409" s="75"/>
      <c r="N5409" s="76"/>
      <c r="O5409" s="74"/>
    </row>
    <row r="5410" spans="5:15" x14ac:dyDescent="0.25">
      <c r="E5410" s="19"/>
      <c r="F5410" s="20"/>
      <c r="G5410" s="20"/>
      <c r="H5410" s="20"/>
      <c r="L5410" s="74"/>
      <c r="M5410" s="75"/>
      <c r="N5410" s="76"/>
      <c r="O5410" s="74"/>
    </row>
    <row r="5411" spans="5:15" x14ac:dyDescent="0.25">
      <c r="E5411" s="19"/>
      <c r="F5411" s="20"/>
      <c r="G5411" s="20"/>
      <c r="H5411" s="20"/>
      <c r="L5411" s="74"/>
      <c r="M5411" s="75"/>
      <c r="N5411" s="76"/>
      <c r="O5411" s="74"/>
    </row>
    <row r="5412" spans="5:15" x14ac:dyDescent="0.25">
      <c r="E5412" s="19"/>
      <c r="F5412" s="20"/>
      <c r="G5412" s="20"/>
      <c r="H5412" s="20"/>
      <c r="L5412" s="74"/>
      <c r="M5412" s="75"/>
      <c r="N5412" s="76"/>
      <c r="O5412" s="74"/>
    </row>
    <row r="5413" spans="5:15" x14ac:dyDescent="0.25">
      <c r="E5413" s="19"/>
      <c r="F5413" s="20"/>
      <c r="G5413" s="20"/>
      <c r="H5413" s="20"/>
      <c r="L5413" s="74"/>
      <c r="M5413" s="75"/>
      <c r="N5413" s="76"/>
      <c r="O5413" s="74"/>
    </row>
    <row r="5414" spans="5:15" x14ac:dyDescent="0.25">
      <c r="E5414" s="19"/>
      <c r="F5414" s="20"/>
      <c r="G5414" s="20"/>
      <c r="H5414" s="20"/>
      <c r="L5414" s="74"/>
      <c r="M5414" s="75"/>
      <c r="N5414" s="76"/>
      <c r="O5414" s="74"/>
    </row>
    <row r="5415" spans="5:15" x14ac:dyDescent="0.25">
      <c r="E5415" s="19"/>
      <c r="F5415" s="20"/>
      <c r="G5415" s="20"/>
      <c r="H5415" s="20"/>
      <c r="L5415" s="74"/>
      <c r="M5415" s="75"/>
      <c r="N5415" s="76"/>
      <c r="O5415" s="74"/>
    </row>
    <row r="5416" spans="5:15" x14ac:dyDescent="0.25">
      <c r="E5416" s="19"/>
      <c r="F5416" s="20"/>
      <c r="G5416" s="20"/>
      <c r="H5416" s="20"/>
      <c r="L5416" s="74"/>
      <c r="M5416" s="75"/>
      <c r="N5416" s="76"/>
      <c r="O5416" s="74"/>
    </row>
    <row r="5417" spans="5:15" x14ac:dyDescent="0.25">
      <c r="E5417" s="19"/>
      <c r="F5417" s="20"/>
      <c r="G5417" s="20"/>
      <c r="H5417" s="20"/>
      <c r="L5417" s="74"/>
      <c r="M5417" s="75"/>
      <c r="N5417" s="76"/>
      <c r="O5417" s="74"/>
    </row>
    <row r="5418" spans="5:15" x14ac:dyDescent="0.25">
      <c r="E5418" s="19"/>
      <c r="F5418" s="20"/>
      <c r="G5418" s="20"/>
      <c r="H5418" s="20"/>
      <c r="L5418" s="74"/>
      <c r="M5418" s="75"/>
      <c r="N5418" s="76"/>
      <c r="O5418" s="74"/>
    </row>
    <row r="5419" spans="5:15" x14ac:dyDescent="0.25">
      <c r="E5419" s="19"/>
      <c r="F5419" s="20"/>
      <c r="G5419" s="20"/>
      <c r="H5419" s="20"/>
      <c r="L5419" s="74"/>
      <c r="M5419" s="75"/>
      <c r="N5419" s="76"/>
      <c r="O5419" s="74"/>
    </row>
    <row r="5420" spans="5:15" x14ac:dyDescent="0.25">
      <c r="E5420" s="19"/>
      <c r="F5420" s="20"/>
      <c r="G5420" s="20"/>
      <c r="H5420" s="20"/>
      <c r="L5420" s="74"/>
      <c r="M5420" s="75"/>
      <c r="N5420" s="76"/>
      <c r="O5420" s="74"/>
    </row>
    <row r="5421" spans="5:15" x14ac:dyDescent="0.25">
      <c r="E5421" s="19"/>
      <c r="F5421" s="20"/>
      <c r="G5421" s="20"/>
      <c r="H5421" s="20"/>
      <c r="L5421" s="74"/>
      <c r="M5421" s="75"/>
      <c r="N5421" s="76"/>
      <c r="O5421" s="74"/>
    </row>
    <row r="5422" spans="5:15" x14ac:dyDescent="0.25">
      <c r="E5422" s="19"/>
      <c r="F5422" s="20"/>
      <c r="G5422" s="20"/>
      <c r="H5422" s="20"/>
      <c r="L5422" s="74"/>
      <c r="M5422" s="75"/>
      <c r="N5422" s="76"/>
      <c r="O5422" s="74"/>
    </row>
    <row r="5423" spans="5:15" x14ac:dyDescent="0.25">
      <c r="E5423" s="19"/>
      <c r="F5423" s="20"/>
      <c r="G5423" s="20"/>
      <c r="H5423" s="20"/>
      <c r="L5423" s="74"/>
      <c r="M5423" s="75"/>
      <c r="N5423" s="76"/>
      <c r="O5423" s="74"/>
    </row>
    <row r="5424" spans="5:15" x14ac:dyDescent="0.25">
      <c r="E5424" s="19"/>
      <c r="F5424" s="20"/>
      <c r="G5424" s="20"/>
      <c r="H5424" s="20"/>
      <c r="L5424" s="74"/>
      <c r="M5424" s="75"/>
      <c r="N5424" s="76"/>
      <c r="O5424" s="74"/>
    </row>
    <row r="5425" spans="5:15" x14ac:dyDescent="0.25">
      <c r="E5425" s="19"/>
      <c r="F5425" s="20"/>
      <c r="G5425" s="20"/>
      <c r="H5425" s="20"/>
      <c r="L5425" s="74"/>
      <c r="M5425" s="75"/>
      <c r="N5425" s="76"/>
      <c r="O5425" s="74"/>
    </row>
    <row r="5426" spans="5:15" x14ac:dyDescent="0.25">
      <c r="E5426" s="19"/>
      <c r="F5426" s="20"/>
      <c r="G5426" s="20"/>
      <c r="H5426" s="20"/>
      <c r="L5426" s="74"/>
      <c r="M5426" s="75"/>
      <c r="N5426" s="76"/>
      <c r="O5426" s="74"/>
    </row>
    <row r="5427" spans="5:15" x14ac:dyDescent="0.25">
      <c r="E5427" s="19"/>
      <c r="F5427" s="20"/>
      <c r="G5427" s="20"/>
      <c r="H5427" s="20"/>
      <c r="L5427" s="74"/>
      <c r="M5427" s="75"/>
      <c r="N5427" s="76"/>
      <c r="O5427" s="74"/>
    </row>
    <row r="5428" spans="5:15" x14ac:dyDescent="0.25">
      <c r="E5428" s="19"/>
      <c r="F5428" s="20"/>
      <c r="G5428" s="20"/>
      <c r="H5428" s="20"/>
      <c r="L5428" s="74"/>
      <c r="M5428" s="75"/>
      <c r="N5428" s="76"/>
      <c r="O5428" s="74"/>
    </row>
    <row r="5429" spans="5:15" x14ac:dyDescent="0.25">
      <c r="E5429" s="19"/>
      <c r="F5429" s="20"/>
      <c r="G5429" s="20"/>
      <c r="H5429" s="20"/>
      <c r="L5429" s="74"/>
      <c r="M5429" s="75"/>
      <c r="N5429" s="76"/>
      <c r="O5429" s="74"/>
    </row>
    <row r="5430" spans="5:15" x14ac:dyDescent="0.25">
      <c r="E5430" s="19"/>
      <c r="F5430" s="20"/>
      <c r="G5430" s="20"/>
      <c r="H5430" s="20"/>
      <c r="L5430" s="74"/>
      <c r="M5430" s="75"/>
      <c r="N5430" s="76"/>
      <c r="O5430" s="74"/>
    </row>
    <row r="5431" spans="5:15" x14ac:dyDescent="0.25">
      <c r="E5431" s="19"/>
      <c r="F5431" s="20"/>
      <c r="G5431" s="20"/>
      <c r="H5431" s="20"/>
      <c r="L5431" s="74"/>
      <c r="M5431" s="75"/>
      <c r="N5431" s="76"/>
      <c r="O5431" s="74"/>
    </row>
    <row r="5432" spans="5:15" x14ac:dyDescent="0.25">
      <c r="E5432" s="19"/>
      <c r="F5432" s="20"/>
      <c r="G5432" s="20"/>
      <c r="H5432" s="20"/>
      <c r="L5432" s="74"/>
      <c r="M5432" s="75"/>
      <c r="N5432" s="76"/>
      <c r="O5432" s="74"/>
    </row>
    <row r="5433" spans="5:15" x14ac:dyDescent="0.25">
      <c r="E5433" s="19"/>
      <c r="F5433" s="20"/>
      <c r="G5433" s="20"/>
      <c r="H5433" s="20"/>
      <c r="L5433" s="74"/>
      <c r="M5433" s="75"/>
      <c r="N5433" s="76"/>
      <c r="O5433" s="74"/>
    </row>
    <row r="5434" spans="5:15" x14ac:dyDescent="0.25">
      <c r="E5434" s="19"/>
      <c r="F5434" s="20"/>
      <c r="G5434" s="20"/>
      <c r="H5434" s="20"/>
      <c r="L5434" s="74"/>
      <c r="M5434" s="75"/>
      <c r="N5434" s="76"/>
      <c r="O5434" s="74"/>
    </row>
    <row r="5435" spans="5:15" x14ac:dyDescent="0.25">
      <c r="E5435" s="19"/>
      <c r="F5435" s="20"/>
      <c r="G5435" s="20"/>
      <c r="H5435" s="20"/>
      <c r="L5435" s="74"/>
      <c r="M5435" s="75"/>
      <c r="N5435" s="76"/>
      <c r="O5435" s="74"/>
    </row>
    <row r="5436" spans="5:15" x14ac:dyDescent="0.25">
      <c r="E5436" s="19"/>
      <c r="F5436" s="20"/>
      <c r="G5436" s="20"/>
      <c r="H5436" s="20"/>
      <c r="L5436" s="74"/>
      <c r="M5436" s="75"/>
      <c r="N5436" s="76"/>
      <c r="O5436" s="74"/>
    </row>
    <row r="5437" spans="5:15" x14ac:dyDescent="0.25">
      <c r="E5437" s="19"/>
      <c r="F5437" s="20"/>
      <c r="G5437" s="20"/>
      <c r="H5437" s="20"/>
      <c r="L5437" s="74"/>
      <c r="M5437" s="75"/>
      <c r="N5437" s="76"/>
      <c r="O5437" s="74"/>
    </row>
    <row r="5438" spans="5:15" x14ac:dyDescent="0.25">
      <c r="E5438" s="19"/>
      <c r="F5438" s="20"/>
      <c r="G5438" s="20"/>
      <c r="H5438" s="20"/>
      <c r="L5438" s="74"/>
      <c r="M5438" s="75"/>
      <c r="N5438" s="76"/>
      <c r="O5438" s="74"/>
    </row>
    <row r="5439" spans="5:15" x14ac:dyDescent="0.25">
      <c r="E5439" s="19"/>
      <c r="F5439" s="20"/>
      <c r="G5439" s="20"/>
      <c r="H5439" s="20"/>
      <c r="L5439" s="74"/>
      <c r="M5439" s="75"/>
      <c r="N5439" s="76"/>
      <c r="O5439" s="74"/>
    </row>
    <row r="5440" spans="5:15" x14ac:dyDescent="0.25">
      <c r="E5440" s="19"/>
      <c r="F5440" s="20"/>
      <c r="G5440" s="20"/>
      <c r="H5440" s="20"/>
      <c r="L5440" s="74"/>
      <c r="M5440" s="75"/>
      <c r="N5440" s="76"/>
      <c r="O5440" s="74"/>
    </row>
    <row r="5441" spans="5:15" x14ac:dyDescent="0.25">
      <c r="E5441" s="19"/>
      <c r="F5441" s="20"/>
      <c r="G5441" s="20"/>
      <c r="H5441" s="20"/>
      <c r="L5441" s="74"/>
      <c r="M5441" s="75"/>
      <c r="N5441" s="76"/>
      <c r="O5441" s="74"/>
    </row>
    <row r="5442" spans="5:15" x14ac:dyDescent="0.25">
      <c r="E5442" s="19"/>
      <c r="F5442" s="20"/>
      <c r="G5442" s="20"/>
      <c r="H5442" s="20"/>
      <c r="L5442" s="74"/>
      <c r="M5442" s="75"/>
      <c r="N5442" s="76"/>
      <c r="O5442" s="74"/>
    </row>
    <row r="5443" spans="5:15" x14ac:dyDescent="0.25">
      <c r="E5443" s="19"/>
      <c r="F5443" s="20"/>
      <c r="G5443" s="20"/>
      <c r="H5443" s="20"/>
      <c r="L5443" s="74"/>
      <c r="M5443" s="75"/>
      <c r="N5443" s="76"/>
      <c r="O5443" s="74"/>
    </row>
    <row r="5444" spans="5:15" x14ac:dyDescent="0.25">
      <c r="E5444" s="19"/>
      <c r="F5444" s="20"/>
      <c r="G5444" s="20"/>
      <c r="H5444" s="20"/>
      <c r="L5444" s="74"/>
      <c r="M5444" s="75"/>
      <c r="N5444" s="76"/>
      <c r="O5444" s="74"/>
    </row>
    <row r="5445" spans="5:15" x14ac:dyDescent="0.25">
      <c r="E5445" s="19"/>
      <c r="F5445" s="20"/>
      <c r="G5445" s="20"/>
      <c r="H5445" s="20"/>
      <c r="L5445" s="74"/>
      <c r="M5445" s="75"/>
      <c r="N5445" s="76"/>
      <c r="O5445" s="74"/>
    </row>
    <row r="5446" spans="5:15" x14ac:dyDescent="0.25">
      <c r="E5446" s="19"/>
      <c r="F5446" s="20"/>
      <c r="G5446" s="20"/>
      <c r="H5446" s="20"/>
      <c r="L5446" s="74"/>
      <c r="M5446" s="75"/>
      <c r="N5446" s="76"/>
      <c r="O5446" s="74"/>
    </row>
    <row r="5447" spans="5:15" x14ac:dyDescent="0.25">
      <c r="E5447" s="19"/>
      <c r="F5447" s="20"/>
      <c r="G5447" s="20"/>
      <c r="H5447" s="20"/>
      <c r="L5447" s="74"/>
      <c r="M5447" s="75"/>
      <c r="N5447" s="76"/>
      <c r="O5447" s="74"/>
    </row>
    <row r="5448" spans="5:15" x14ac:dyDescent="0.25">
      <c r="E5448" s="19"/>
      <c r="F5448" s="20"/>
      <c r="G5448" s="20"/>
      <c r="H5448" s="20"/>
      <c r="L5448" s="74"/>
      <c r="M5448" s="75"/>
      <c r="N5448" s="76"/>
      <c r="O5448" s="74"/>
    </row>
    <row r="5449" spans="5:15" x14ac:dyDescent="0.25">
      <c r="E5449" s="19"/>
      <c r="F5449" s="20"/>
      <c r="G5449" s="20"/>
      <c r="H5449" s="20"/>
      <c r="L5449" s="74"/>
      <c r="M5449" s="75"/>
      <c r="N5449" s="76"/>
      <c r="O5449" s="74"/>
    </row>
    <row r="5450" spans="5:15" x14ac:dyDescent="0.25">
      <c r="E5450" s="19"/>
      <c r="F5450" s="20"/>
      <c r="G5450" s="20"/>
      <c r="H5450" s="20"/>
      <c r="L5450" s="74"/>
      <c r="M5450" s="75"/>
      <c r="N5450" s="76"/>
      <c r="O5450" s="74"/>
    </row>
    <row r="5451" spans="5:15" x14ac:dyDescent="0.25">
      <c r="E5451" s="19"/>
      <c r="F5451" s="20"/>
      <c r="G5451" s="20"/>
      <c r="H5451" s="20"/>
      <c r="L5451" s="74"/>
      <c r="M5451" s="75"/>
      <c r="N5451" s="76"/>
      <c r="O5451" s="74"/>
    </row>
    <row r="5452" spans="5:15" x14ac:dyDescent="0.25">
      <c r="E5452" s="19"/>
      <c r="F5452" s="20"/>
      <c r="G5452" s="20"/>
      <c r="H5452" s="20"/>
      <c r="L5452" s="74"/>
      <c r="M5452" s="75"/>
      <c r="N5452" s="76"/>
      <c r="O5452" s="74"/>
    </row>
    <row r="5453" spans="5:15" x14ac:dyDescent="0.25">
      <c r="E5453" s="19"/>
      <c r="F5453" s="20"/>
      <c r="G5453" s="20"/>
      <c r="H5453" s="20"/>
      <c r="L5453" s="74"/>
      <c r="M5453" s="75"/>
      <c r="N5453" s="76"/>
      <c r="O5453" s="74"/>
    </row>
    <row r="5454" spans="5:15" x14ac:dyDescent="0.25">
      <c r="E5454" s="19"/>
      <c r="F5454" s="20"/>
      <c r="G5454" s="20"/>
      <c r="H5454" s="20"/>
      <c r="L5454" s="74"/>
      <c r="M5454" s="75"/>
      <c r="N5454" s="76"/>
      <c r="O5454" s="74"/>
    </row>
    <row r="5455" spans="5:15" x14ac:dyDescent="0.25">
      <c r="E5455" s="19"/>
      <c r="F5455" s="20"/>
      <c r="G5455" s="20"/>
      <c r="H5455" s="20"/>
      <c r="L5455" s="74"/>
      <c r="M5455" s="75"/>
      <c r="N5455" s="76"/>
      <c r="O5455" s="74"/>
    </row>
    <row r="5456" spans="5:15" x14ac:dyDescent="0.25">
      <c r="E5456" s="19"/>
      <c r="F5456" s="20"/>
      <c r="G5456" s="20"/>
      <c r="H5456" s="20"/>
      <c r="L5456" s="74"/>
      <c r="M5456" s="75"/>
      <c r="N5456" s="76"/>
      <c r="O5456" s="74"/>
    </row>
    <row r="5457" spans="5:15" x14ac:dyDescent="0.25">
      <c r="E5457" s="19"/>
      <c r="F5457" s="20"/>
      <c r="G5457" s="20"/>
      <c r="H5457" s="20"/>
      <c r="L5457" s="74"/>
      <c r="M5457" s="75"/>
      <c r="N5457" s="76"/>
      <c r="O5457" s="74"/>
    </row>
    <row r="5458" spans="5:15" x14ac:dyDescent="0.25">
      <c r="E5458" s="19"/>
      <c r="F5458" s="20"/>
      <c r="G5458" s="20"/>
      <c r="H5458" s="20"/>
      <c r="L5458" s="74"/>
      <c r="M5458" s="75"/>
      <c r="N5458" s="76"/>
      <c r="O5458" s="74"/>
    </row>
    <row r="5459" spans="5:15" x14ac:dyDescent="0.25">
      <c r="E5459" s="19"/>
      <c r="F5459" s="20"/>
      <c r="G5459" s="20"/>
      <c r="H5459" s="20"/>
      <c r="L5459" s="74"/>
      <c r="M5459" s="75"/>
      <c r="N5459" s="76"/>
      <c r="O5459" s="74"/>
    </row>
    <row r="5460" spans="5:15" x14ac:dyDescent="0.25">
      <c r="E5460" s="19"/>
      <c r="F5460" s="20"/>
      <c r="G5460" s="20"/>
      <c r="H5460" s="20"/>
      <c r="L5460" s="74"/>
      <c r="M5460" s="75"/>
      <c r="N5460" s="76"/>
      <c r="O5460" s="74"/>
    </row>
    <row r="5461" spans="5:15" x14ac:dyDescent="0.25">
      <c r="E5461" s="19"/>
      <c r="F5461" s="20"/>
      <c r="G5461" s="20"/>
      <c r="H5461" s="20"/>
      <c r="L5461" s="74"/>
      <c r="M5461" s="75"/>
      <c r="N5461" s="76"/>
      <c r="O5461" s="74"/>
    </row>
    <row r="5462" spans="5:15" x14ac:dyDescent="0.25">
      <c r="E5462" s="19"/>
      <c r="F5462" s="20"/>
      <c r="G5462" s="20"/>
      <c r="H5462" s="20"/>
      <c r="L5462" s="74"/>
      <c r="M5462" s="75"/>
      <c r="N5462" s="76"/>
      <c r="O5462" s="74"/>
    </row>
    <row r="5463" spans="5:15" x14ac:dyDescent="0.25">
      <c r="E5463" s="19"/>
      <c r="F5463" s="20"/>
      <c r="G5463" s="20"/>
      <c r="H5463" s="20"/>
      <c r="L5463" s="74"/>
      <c r="M5463" s="75"/>
      <c r="N5463" s="76"/>
      <c r="O5463" s="74"/>
    </row>
    <row r="5464" spans="5:15" x14ac:dyDescent="0.25">
      <c r="E5464" s="19"/>
      <c r="F5464" s="20"/>
      <c r="G5464" s="20"/>
      <c r="H5464" s="20"/>
      <c r="L5464" s="74"/>
      <c r="M5464" s="75"/>
      <c r="N5464" s="76"/>
      <c r="O5464" s="74"/>
    </row>
    <row r="5465" spans="5:15" x14ac:dyDescent="0.25">
      <c r="E5465" s="19"/>
      <c r="F5465" s="20"/>
      <c r="G5465" s="20"/>
      <c r="H5465" s="20"/>
      <c r="L5465" s="74"/>
      <c r="M5465" s="75"/>
      <c r="N5465" s="76"/>
      <c r="O5465" s="74"/>
    </row>
    <row r="5466" spans="5:15" x14ac:dyDescent="0.25">
      <c r="E5466" s="19"/>
      <c r="F5466" s="20"/>
      <c r="G5466" s="20"/>
      <c r="H5466" s="20"/>
      <c r="L5466" s="74"/>
      <c r="M5466" s="75"/>
      <c r="N5466" s="76"/>
      <c r="O5466" s="74"/>
    </row>
    <row r="5467" spans="5:15" x14ac:dyDescent="0.25">
      <c r="E5467" s="19"/>
      <c r="F5467" s="20"/>
      <c r="G5467" s="20"/>
      <c r="H5467" s="20"/>
      <c r="L5467" s="74"/>
      <c r="M5467" s="75"/>
      <c r="N5467" s="76"/>
      <c r="O5467" s="74"/>
    </row>
    <row r="5468" spans="5:15" x14ac:dyDescent="0.25">
      <c r="E5468" s="19"/>
      <c r="F5468" s="20"/>
      <c r="G5468" s="20"/>
      <c r="H5468" s="20"/>
      <c r="L5468" s="74"/>
      <c r="M5468" s="75"/>
      <c r="N5468" s="76"/>
      <c r="O5468" s="74"/>
    </row>
    <row r="5469" spans="5:15" x14ac:dyDescent="0.25">
      <c r="E5469" s="19"/>
      <c r="F5469" s="20"/>
      <c r="G5469" s="20"/>
      <c r="H5469" s="20"/>
      <c r="L5469" s="74"/>
      <c r="M5469" s="75"/>
      <c r="N5469" s="76"/>
      <c r="O5469" s="74"/>
    </row>
    <row r="5470" spans="5:15" x14ac:dyDescent="0.25">
      <c r="E5470" s="19"/>
      <c r="F5470" s="20"/>
      <c r="G5470" s="20"/>
      <c r="H5470" s="20"/>
      <c r="L5470" s="74"/>
      <c r="M5470" s="75"/>
      <c r="N5470" s="76"/>
      <c r="O5470" s="74"/>
    </row>
    <row r="5471" spans="5:15" x14ac:dyDescent="0.25">
      <c r="E5471" s="19"/>
      <c r="F5471" s="20"/>
      <c r="G5471" s="20"/>
      <c r="H5471" s="20"/>
      <c r="L5471" s="74"/>
      <c r="M5471" s="75"/>
      <c r="N5471" s="76"/>
      <c r="O5471" s="74"/>
    </row>
    <row r="5472" spans="5:15" x14ac:dyDescent="0.25">
      <c r="E5472" s="19"/>
      <c r="F5472" s="20"/>
      <c r="G5472" s="20"/>
      <c r="H5472" s="20"/>
      <c r="L5472" s="74"/>
      <c r="M5472" s="75"/>
      <c r="N5472" s="76"/>
      <c r="O5472" s="74"/>
    </row>
    <row r="5473" spans="5:15" x14ac:dyDescent="0.25">
      <c r="E5473" s="19"/>
      <c r="F5473" s="20"/>
      <c r="G5473" s="20"/>
      <c r="H5473" s="20"/>
      <c r="L5473" s="74"/>
      <c r="M5473" s="75"/>
      <c r="N5473" s="76"/>
      <c r="O5473" s="74"/>
    </row>
    <row r="5474" spans="5:15" x14ac:dyDescent="0.25">
      <c r="E5474" s="19"/>
      <c r="F5474" s="20"/>
      <c r="G5474" s="20"/>
      <c r="H5474" s="20"/>
      <c r="L5474" s="74"/>
      <c r="M5474" s="75"/>
      <c r="N5474" s="76"/>
      <c r="O5474" s="74"/>
    </row>
    <row r="5475" spans="5:15" x14ac:dyDescent="0.25">
      <c r="E5475" s="19"/>
      <c r="F5475" s="20"/>
      <c r="G5475" s="20"/>
      <c r="H5475" s="20"/>
      <c r="L5475" s="74"/>
      <c r="M5475" s="75"/>
      <c r="N5475" s="76"/>
      <c r="O5475" s="74"/>
    </row>
    <row r="5476" spans="5:15" x14ac:dyDescent="0.25">
      <c r="E5476" s="19"/>
      <c r="F5476" s="20"/>
      <c r="G5476" s="20"/>
      <c r="H5476" s="20"/>
      <c r="L5476" s="74"/>
      <c r="M5476" s="75"/>
      <c r="N5476" s="76"/>
      <c r="O5476" s="74"/>
    </row>
    <row r="5477" spans="5:15" x14ac:dyDescent="0.25">
      <c r="E5477" s="19"/>
      <c r="F5477" s="20"/>
      <c r="G5477" s="20"/>
      <c r="H5477" s="20"/>
      <c r="L5477" s="74"/>
      <c r="M5477" s="75"/>
      <c r="N5477" s="76"/>
      <c r="O5477" s="74"/>
    </row>
    <row r="5478" spans="5:15" x14ac:dyDescent="0.25">
      <c r="E5478" s="19"/>
      <c r="F5478" s="20"/>
      <c r="G5478" s="20"/>
      <c r="H5478" s="20"/>
      <c r="L5478" s="74"/>
      <c r="M5478" s="75"/>
      <c r="N5478" s="76"/>
      <c r="O5478" s="74"/>
    </row>
    <row r="5479" spans="5:15" x14ac:dyDescent="0.25">
      <c r="E5479" s="19"/>
      <c r="F5479" s="20"/>
      <c r="G5479" s="20"/>
      <c r="H5479" s="20"/>
      <c r="L5479" s="74"/>
      <c r="M5479" s="75"/>
      <c r="N5479" s="76"/>
      <c r="O5479" s="74"/>
    </row>
    <row r="5480" spans="5:15" x14ac:dyDescent="0.25">
      <c r="E5480" s="19"/>
      <c r="F5480" s="20"/>
      <c r="G5480" s="20"/>
      <c r="H5480" s="20"/>
      <c r="L5480" s="74"/>
      <c r="M5480" s="75"/>
      <c r="N5480" s="76"/>
      <c r="O5480" s="74"/>
    </row>
    <row r="5481" spans="5:15" x14ac:dyDescent="0.25">
      <c r="E5481" s="19"/>
      <c r="F5481" s="20"/>
      <c r="G5481" s="20"/>
      <c r="H5481" s="20"/>
      <c r="L5481" s="74"/>
      <c r="M5481" s="75"/>
      <c r="N5481" s="76"/>
      <c r="O5481" s="74"/>
    </row>
    <row r="5482" spans="5:15" x14ac:dyDescent="0.25">
      <c r="E5482" s="19"/>
      <c r="F5482" s="20"/>
      <c r="G5482" s="20"/>
      <c r="H5482" s="20"/>
      <c r="L5482" s="74"/>
      <c r="M5482" s="75"/>
      <c r="N5482" s="76"/>
      <c r="O5482" s="74"/>
    </row>
    <row r="5483" spans="5:15" x14ac:dyDescent="0.25">
      <c r="E5483" s="19"/>
      <c r="F5483" s="20"/>
      <c r="G5483" s="20"/>
      <c r="H5483" s="20"/>
      <c r="L5483" s="74"/>
      <c r="M5483" s="75"/>
      <c r="N5483" s="76"/>
      <c r="O5483" s="74"/>
    </row>
    <row r="5484" spans="5:15" x14ac:dyDescent="0.25">
      <c r="E5484" s="19"/>
      <c r="F5484" s="20"/>
      <c r="G5484" s="20"/>
      <c r="H5484" s="20"/>
      <c r="L5484" s="74"/>
      <c r="M5484" s="75"/>
      <c r="N5484" s="76"/>
      <c r="O5484" s="74"/>
    </row>
    <row r="5485" spans="5:15" x14ac:dyDescent="0.25">
      <c r="E5485" s="19"/>
      <c r="F5485" s="20"/>
      <c r="G5485" s="20"/>
      <c r="H5485" s="20"/>
      <c r="L5485" s="74"/>
      <c r="M5485" s="75"/>
      <c r="N5485" s="76"/>
      <c r="O5485" s="74"/>
    </row>
    <row r="5486" spans="5:15" x14ac:dyDescent="0.25">
      <c r="E5486" s="19"/>
      <c r="F5486" s="20"/>
      <c r="G5486" s="20"/>
      <c r="H5486" s="20"/>
      <c r="L5486" s="74"/>
      <c r="M5486" s="75"/>
      <c r="N5486" s="76"/>
      <c r="O5486" s="74"/>
    </row>
    <row r="5487" spans="5:15" x14ac:dyDescent="0.25">
      <c r="E5487" s="19"/>
      <c r="F5487" s="20"/>
      <c r="G5487" s="20"/>
      <c r="H5487" s="20"/>
      <c r="L5487" s="74"/>
      <c r="M5487" s="75"/>
      <c r="N5487" s="76"/>
      <c r="O5487" s="74"/>
    </row>
    <row r="5488" spans="5:15" x14ac:dyDescent="0.25">
      <c r="E5488" s="19"/>
      <c r="F5488" s="20"/>
      <c r="G5488" s="20"/>
      <c r="H5488" s="20"/>
      <c r="L5488" s="74"/>
      <c r="M5488" s="75"/>
      <c r="N5488" s="76"/>
      <c r="O5488" s="74"/>
    </row>
    <row r="5489" spans="5:15" x14ac:dyDescent="0.25">
      <c r="E5489" s="19"/>
      <c r="F5489" s="20"/>
      <c r="G5489" s="20"/>
      <c r="H5489" s="20"/>
      <c r="L5489" s="74"/>
      <c r="M5489" s="75"/>
      <c r="N5489" s="76"/>
      <c r="O5489" s="74"/>
    </row>
    <row r="5490" spans="5:15" x14ac:dyDescent="0.25">
      <c r="E5490" s="19"/>
      <c r="F5490" s="20"/>
      <c r="G5490" s="20"/>
      <c r="H5490" s="20"/>
      <c r="L5490" s="74"/>
      <c r="M5490" s="75"/>
      <c r="N5490" s="76"/>
      <c r="O5490" s="74"/>
    </row>
    <row r="5491" spans="5:15" x14ac:dyDescent="0.25">
      <c r="E5491" s="19"/>
      <c r="F5491" s="20"/>
      <c r="G5491" s="20"/>
      <c r="H5491" s="20"/>
      <c r="L5491" s="74"/>
      <c r="M5491" s="75"/>
      <c r="N5491" s="76"/>
      <c r="O5491" s="74"/>
    </row>
    <row r="5492" spans="5:15" x14ac:dyDescent="0.25">
      <c r="E5492" s="19"/>
      <c r="F5492" s="20"/>
      <c r="G5492" s="20"/>
      <c r="H5492" s="20"/>
      <c r="L5492" s="74"/>
      <c r="M5492" s="75"/>
      <c r="N5492" s="76"/>
      <c r="O5492" s="74"/>
    </row>
    <row r="5493" spans="5:15" x14ac:dyDescent="0.25">
      <c r="E5493" s="19"/>
      <c r="F5493" s="20"/>
      <c r="G5493" s="20"/>
      <c r="H5493" s="20"/>
      <c r="L5493" s="74"/>
      <c r="M5493" s="75"/>
      <c r="N5493" s="76"/>
      <c r="O5493" s="74"/>
    </row>
    <row r="5494" spans="5:15" x14ac:dyDescent="0.25">
      <c r="E5494" s="19"/>
      <c r="F5494" s="20"/>
      <c r="G5494" s="20"/>
      <c r="H5494" s="20"/>
      <c r="L5494" s="74"/>
      <c r="M5494" s="75"/>
      <c r="N5494" s="76"/>
      <c r="O5494" s="74"/>
    </row>
    <row r="5495" spans="5:15" x14ac:dyDescent="0.25">
      <c r="E5495" s="19"/>
      <c r="F5495" s="20"/>
      <c r="G5495" s="20"/>
      <c r="H5495" s="20"/>
      <c r="L5495" s="74"/>
      <c r="M5495" s="75"/>
      <c r="N5495" s="76"/>
      <c r="O5495" s="74"/>
    </row>
    <row r="5496" spans="5:15" x14ac:dyDescent="0.25">
      <c r="E5496" s="19"/>
      <c r="F5496" s="20"/>
      <c r="G5496" s="20"/>
      <c r="H5496" s="20"/>
      <c r="L5496" s="74"/>
      <c r="M5496" s="75"/>
      <c r="N5496" s="76"/>
      <c r="O5496" s="74"/>
    </row>
    <row r="5497" spans="5:15" x14ac:dyDescent="0.25">
      <c r="E5497" s="19"/>
      <c r="F5497" s="20"/>
      <c r="G5497" s="20"/>
      <c r="H5497" s="20"/>
      <c r="L5497" s="74"/>
      <c r="M5497" s="75"/>
      <c r="N5497" s="76"/>
      <c r="O5497" s="74"/>
    </row>
    <row r="5498" spans="5:15" x14ac:dyDescent="0.25">
      <c r="E5498" s="19"/>
      <c r="F5498" s="20"/>
      <c r="G5498" s="20"/>
      <c r="H5498" s="20"/>
      <c r="L5498" s="74"/>
      <c r="M5498" s="75"/>
      <c r="N5498" s="76"/>
      <c r="O5498" s="74"/>
    </row>
    <row r="5499" spans="5:15" x14ac:dyDescent="0.25">
      <c r="E5499" s="19"/>
      <c r="F5499" s="20"/>
      <c r="G5499" s="20"/>
      <c r="H5499" s="20"/>
      <c r="L5499" s="74"/>
      <c r="M5499" s="75"/>
      <c r="N5499" s="76"/>
      <c r="O5499" s="74"/>
    </row>
    <row r="5500" spans="5:15" x14ac:dyDescent="0.25">
      <c r="E5500" s="19"/>
      <c r="F5500" s="20"/>
      <c r="G5500" s="20"/>
      <c r="H5500" s="20"/>
      <c r="L5500" s="74"/>
      <c r="M5500" s="75"/>
      <c r="N5500" s="76"/>
      <c r="O5500" s="74"/>
    </row>
    <row r="5501" spans="5:15" x14ac:dyDescent="0.25">
      <c r="E5501" s="19"/>
      <c r="F5501" s="20"/>
      <c r="G5501" s="20"/>
      <c r="H5501" s="20"/>
      <c r="L5501" s="74"/>
      <c r="M5501" s="75"/>
      <c r="N5501" s="76"/>
      <c r="O5501" s="74"/>
    </row>
    <row r="5502" spans="5:15" x14ac:dyDescent="0.25">
      <c r="E5502" s="19"/>
      <c r="F5502" s="20"/>
      <c r="G5502" s="20"/>
      <c r="H5502" s="20"/>
      <c r="L5502" s="74"/>
      <c r="M5502" s="75"/>
      <c r="N5502" s="76"/>
      <c r="O5502" s="74"/>
    </row>
    <row r="5503" spans="5:15" x14ac:dyDescent="0.25">
      <c r="E5503" s="19"/>
      <c r="F5503" s="20"/>
      <c r="G5503" s="20"/>
      <c r="H5503" s="20"/>
      <c r="L5503" s="74"/>
      <c r="M5503" s="75"/>
      <c r="N5503" s="76"/>
      <c r="O5503" s="74"/>
    </row>
    <row r="5504" spans="5:15" x14ac:dyDescent="0.25">
      <c r="E5504" s="19"/>
      <c r="F5504" s="20"/>
      <c r="G5504" s="20"/>
      <c r="H5504" s="20"/>
      <c r="L5504" s="74"/>
      <c r="M5504" s="75"/>
      <c r="N5504" s="76"/>
      <c r="O5504" s="74"/>
    </row>
    <row r="5505" spans="5:15" x14ac:dyDescent="0.25">
      <c r="E5505" s="19"/>
      <c r="F5505" s="20"/>
      <c r="G5505" s="20"/>
      <c r="H5505" s="20"/>
      <c r="L5505" s="74"/>
      <c r="M5505" s="75"/>
      <c r="N5505" s="76"/>
      <c r="O5505" s="74"/>
    </row>
    <row r="5506" spans="5:15" x14ac:dyDescent="0.25">
      <c r="E5506" s="19"/>
      <c r="F5506" s="20"/>
      <c r="G5506" s="20"/>
      <c r="H5506" s="20"/>
      <c r="L5506" s="74"/>
      <c r="M5506" s="75"/>
      <c r="N5506" s="76"/>
      <c r="O5506" s="74"/>
    </row>
    <row r="5507" spans="5:15" x14ac:dyDescent="0.25">
      <c r="E5507" s="19"/>
      <c r="F5507" s="20"/>
      <c r="G5507" s="20"/>
      <c r="H5507" s="20"/>
      <c r="L5507" s="74"/>
      <c r="M5507" s="75"/>
      <c r="N5507" s="76"/>
      <c r="O5507" s="74"/>
    </row>
    <row r="5508" spans="5:15" x14ac:dyDescent="0.25">
      <c r="E5508" s="19"/>
      <c r="F5508" s="20"/>
      <c r="G5508" s="20"/>
      <c r="H5508" s="20"/>
      <c r="L5508" s="74"/>
      <c r="M5508" s="75"/>
      <c r="N5508" s="76"/>
      <c r="O5508" s="74"/>
    </row>
    <row r="5509" spans="5:15" x14ac:dyDescent="0.25">
      <c r="E5509" s="19"/>
      <c r="F5509" s="20"/>
      <c r="G5509" s="20"/>
      <c r="H5509" s="20"/>
      <c r="L5509" s="74"/>
      <c r="M5509" s="75"/>
      <c r="N5509" s="76"/>
      <c r="O5509" s="74"/>
    </row>
    <row r="5510" spans="5:15" x14ac:dyDescent="0.25">
      <c r="E5510" s="19"/>
      <c r="F5510" s="20"/>
      <c r="G5510" s="20"/>
      <c r="H5510" s="20"/>
      <c r="L5510" s="74"/>
      <c r="M5510" s="75"/>
      <c r="N5510" s="76"/>
      <c r="O5510" s="74"/>
    </row>
    <row r="5511" spans="5:15" x14ac:dyDescent="0.25">
      <c r="E5511" s="19"/>
      <c r="F5511" s="20"/>
      <c r="G5511" s="20"/>
      <c r="H5511" s="20"/>
      <c r="L5511" s="74"/>
      <c r="M5511" s="75"/>
      <c r="N5511" s="76"/>
      <c r="O5511" s="74"/>
    </row>
    <row r="5512" spans="5:15" x14ac:dyDescent="0.25">
      <c r="E5512" s="19"/>
      <c r="F5512" s="20"/>
      <c r="G5512" s="20"/>
      <c r="H5512" s="20"/>
      <c r="L5512" s="74"/>
      <c r="M5512" s="75"/>
      <c r="N5512" s="76"/>
      <c r="O5512" s="74"/>
    </row>
    <row r="5513" spans="5:15" x14ac:dyDescent="0.25">
      <c r="E5513" s="19"/>
      <c r="F5513" s="20"/>
      <c r="G5513" s="20"/>
      <c r="H5513" s="20"/>
      <c r="L5513" s="74"/>
      <c r="M5513" s="75"/>
      <c r="N5513" s="76"/>
      <c r="O5513" s="74"/>
    </row>
    <row r="5514" spans="5:15" x14ac:dyDescent="0.25">
      <c r="E5514" s="19"/>
      <c r="F5514" s="20"/>
      <c r="G5514" s="20"/>
      <c r="H5514" s="20"/>
      <c r="L5514" s="74"/>
      <c r="M5514" s="75"/>
      <c r="N5514" s="76"/>
      <c r="O5514" s="74"/>
    </row>
    <row r="5515" spans="5:15" x14ac:dyDescent="0.25">
      <c r="E5515" s="19"/>
      <c r="F5515" s="20"/>
      <c r="G5515" s="20"/>
      <c r="H5515" s="20"/>
      <c r="L5515" s="74"/>
      <c r="M5515" s="75"/>
      <c r="N5515" s="76"/>
      <c r="O5515" s="74"/>
    </row>
    <row r="5516" spans="5:15" x14ac:dyDescent="0.25">
      <c r="E5516" s="19"/>
      <c r="F5516" s="20"/>
      <c r="G5516" s="20"/>
      <c r="H5516" s="20"/>
      <c r="L5516" s="74"/>
      <c r="M5516" s="75"/>
      <c r="N5516" s="76"/>
      <c r="O5516" s="74"/>
    </row>
    <row r="5517" spans="5:15" x14ac:dyDescent="0.25">
      <c r="E5517" s="19"/>
      <c r="F5517" s="20"/>
      <c r="G5517" s="20"/>
      <c r="H5517" s="20"/>
      <c r="L5517" s="74"/>
      <c r="M5517" s="75"/>
      <c r="N5517" s="76"/>
      <c r="O5517" s="74"/>
    </row>
    <row r="5518" spans="5:15" x14ac:dyDescent="0.25">
      <c r="E5518" s="19"/>
      <c r="F5518" s="20"/>
      <c r="G5518" s="20"/>
      <c r="H5518" s="20"/>
      <c r="L5518" s="74"/>
      <c r="M5518" s="75"/>
      <c r="N5518" s="76"/>
      <c r="O5518" s="74"/>
    </row>
    <row r="5519" spans="5:15" x14ac:dyDescent="0.25">
      <c r="E5519" s="19"/>
      <c r="F5519" s="20"/>
      <c r="G5519" s="20"/>
      <c r="H5519" s="20"/>
      <c r="L5519" s="74"/>
      <c r="M5519" s="75"/>
      <c r="N5519" s="76"/>
      <c r="O5519" s="74"/>
    </row>
    <row r="5520" spans="5:15" x14ac:dyDescent="0.25">
      <c r="E5520" s="19"/>
      <c r="F5520" s="20"/>
      <c r="G5520" s="20"/>
      <c r="H5520" s="20"/>
      <c r="L5520" s="74"/>
      <c r="M5520" s="75"/>
      <c r="N5520" s="76"/>
      <c r="O5520" s="74"/>
    </row>
    <row r="5521" spans="5:15" x14ac:dyDescent="0.25">
      <c r="E5521" s="19"/>
      <c r="F5521" s="20"/>
      <c r="G5521" s="20"/>
      <c r="H5521" s="20"/>
      <c r="L5521" s="74"/>
      <c r="M5521" s="75"/>
      <c r="N5521" s="76"/>
      <c r="O5521" s="74"/>
    </row>
    <row r="5522" spans="5:15" x14ac:dyDescent="0.25">
      <c r="E5522" s="19"/>
      <c r="F5522" s="20"/>
      <c r="G5522" s="20"/>
      <c r="H5522" s="20"/>
      <c r="L5522" s="74"/>
      <c r="M5522" s="75"/>
      <c r="N5522" s="76"/>
      <c r="O5522" s="74"/>
    </row>
    <row r="5523" spans="5:15" x14ac:dyDescent="0.25">
      <c r="E5523" s="19"/>
      <c r="F5523" s="20"/>
      <c r="G5523" s="20"/>
      <c r="H5523" s="20"/>
      <c r="L5523" s="74"/>
      <c r="M5523" s="75"/>
      <c r="N5523" s="76"/>
      <c r="O5523" s="74"/>
    </row>
    <row r="5524" spans="5:15" x14ac:dyDescent="0.25">
      <c r="E5524" s="19"/>
      <c r="F5524" s="20"/>
      <c r="G5524" s="20"/>
      <c r="H5524" s="20"/>
      <c r="L5524" s="74"/>
      <c r="M5524" s="75"/>
      <c r="N5524" s="76"/>
      <c r="O5524" s="74"/>
    </row>
    <row r="5525" spans="5:15" x14ac:dyDescent="0.25">
      <c r="E5525" s="19"/>
      <c r="F5525" s="20"/>
      <c r="G5525" s="20"/>
      <c r="H5525" s="20"/>
      <c r="L5525" s="74"/>
      <c r="M5525" s="75"/>
      <c r="N5525" s="76"/>
      <c r="O5525" s="74"/>
    </row>
    <row r="5526" spans="5:15" x14ac:dyDescent="0.25">
      <c r="E5526" s="19"/>
      <c r="F5526" s="20"/>
      <c r="G5526" s="20"/>
      <c r="H5526" s="20"/>
      <c r="L5526" s="74"/>
      <c r="M5526" s="75"/>
      <c r="N5526" s="76"/>
      <c r="O5526" s="74"/>
    </row>
    <row r="5527" spans="5:15" x14ac:dyDescent="0.25">
      <c r="E5527" s="19"/>
      <c r="F5527" s="20"/>
      <c r="G5527" s="20"/>
      <c r="H5527" s="20"/>
      <c r="L5527" s="74"/>
      <c r="M5527" s="75"/>
      <c r="N5527" s="76"/>
      <c r="O5527" s="74"/>
    </row>
    <row r="5528" spans="5:15" x14ac:dyDescent="0.25">
      <c r="E5528" s="19"/>
      <c r="F5528" s="20"/>
      <c r="G5528" s="20"/>
      <c r="H5528" s="20"/>
      <c r="L5528" s="74"/>
      <c r="M5528" s="75"/>
      <c r="N5528" s="76"/>
      <c r="O5528" s="74"/>
    </row>
    <row r="5529" spans="5:15" x14ac:dyDescent="0.25">
      <c r="E5529" s="19"/>
      <c r="F5529" s="20"/>
      <c r="G5529" s="20"/>
      <c r="H5529" s="20"/>
      <c r="L5529" s="74"/>
      <c r="M5529" s="75"/>
      <c r="N5529" s="76"/>
      <c r="O5529" s="74"/>
    </row>
    <row r="5530" spans="5:15" x14ac:dyDescent="0.25">
      <c r="E5530" s="19"/>
      <c r="F5530" s="20"/>
      <c r="G5530" s="20"/>
      <c r="H5530" s="20"/>
      <c r="L5530" s="74"/>
      <c r="M5530" s="75"/>
      <c r="N5530" s="76"/>
      <c r="O5530" s="74"/>
    </row>
    <row r="5531" spans="5:15" x14ac:dyDescent="0.25">
      <c r="E5531" s="19"/>
      <c r="F5531" s="20"/>
      <c r="G5531" s="20"/>
      <c r="H5531" s="20"/>
      <c r="L5531" s="74"/>
      <c r="M5531" s="75"/>
      <c r="N5531" s="76"/>
      <c r="O5531" s="74"/>
    </row>
    <row r="5532" spans="5:15" x14ac:dyDescent="0.25">
      <c r="E5532" s="19"/>
      <c r="F5532" s="20"/>
      <c r="G5532" s="20"/>
      <c r="H5532" s="20"/>
      <c r="L5532" s="74"/>
      <c r="M5532" s="75"/>
      <c r="N5532" s="76"/>
      <c r="O5532" s="74"/>
    </row>
    <row r="5533" spans="5:15" x14ac:dyDescent="0.25">
      <c r="E5533" s="19"/>
      <c r="F5533" s="20"/>
      <c r="G5533" s="20"/>
      <c r="H5533" s="20"/>
      <c r="L5533" s="74"/>
      <c r="M5533" s="75"/>
      <c r="N5533" s="76"/>
      <c r="O5533" s="74"/>
    </row>
    <row r="5534" spans="5:15" x14ac:dyDescent="0.25">
      <c r="E5534" s="19"/>
      <c r="F5534" s="20"/>
      <c r="G5534" s="20"/>
      <c r="H5534" s="20"/>
      <c r="L5534" s="74"/>
      <c r="M5534" s="75"/>
      <c r="N5534" s="76"/>
      <c r="O5534" s="74"/>
    </row>
    <row r="5535" spans="5:15" x14ac:dyDescent="0.25">
      <c r="E5535" s="19"/>
      <c r="F5535" s="20"/>
      <c r="G5535" s="20"/>
      <c r="H5535" s="20"/>
      <c r="L5535" s="74"/>
      <c r="M5535" s="75"/>
      <c r="N5535" s="76"/>
      <c r="O5535" s="74"/>
    </row>
    <row r="5536" spans="5:15" x14ac:dyDescent="0.25">
      <c r="E5536" s="19"/>
      <c r="F5536" s="20"/>
      <c r="G5536" s="20"/>
      <c r="H5536" s="20"/>
      <c r="L5536" s="74"/>
      <c r="M5536" s="75"/>
      <c r="N5536" s="76"/>
      <c r="O5536" s="74"/>
    </row>
    <row r="5537" spans="5:15" x14ac:dyDescent="0.25">
      <c r="E5537" s="19"/>
      <c r="F5537" s="20"/>
      <c r="G5537" s="20"/>
      <c r="H5537" s="20"/>
      <c r="L5537" s="74"/>
      <c r="M5537" s="75"/>
      <c r="N5537" s="76"/>
      <c r="O5537" s="74"/>
    </row>
    <row r="5538" spans="5:15" x14ac:dyDescent="0.25">
      <c r="E5538" s="19"/>
      <c r="F5538" s="20"/>
      <c r="G5538" s="20"/>
      <c r="H5538" s="20"/>
      <c r="L5538" s="74"/>
      <c r="M5538" s="75"/>
      <c r="N5538" s="76"/>
      <c r="O5538" s="74"/>
    </row>
    <row r="5539" spans="5:15" x14ac:dyDescent="0.25">
      <c r="E5539" s="19"/>
      <c r="F5539" s="20"/>
      <c r="G5539" s="20"/>
      <c r="H5539" s="20"/>
      <c r="L5539" s="74"/>
      <c r="M5539" s="75"/>
      <c r="N5539" s="76"/>
      <c r="O5539" s="74"/>
    </row>
    <row r="5540" spans="5:15" x14ac:dyDescent="0.25">
      <c r="E5540" s="19"/>
      <c r="F5540" s="20"/>
      <c r="G5540" s="20"/>
      <c r="H5540" s="20"/>
      <c r="L5540" s="74"/>
      <c r="M5540" s="75"/>
      <c r="N5540" s="76"/>
      <c r="O5540" s="74"/>
    </row>
    <row r="5541" spans="5:15" x14ac:dyDescent="0.25">
      <c r="E5541" s="19"/>
      <c r="F5541" s="20"/>
      <c r="G5541" s="20"/>
      <c r="H5541" s="20"/>
      <c r="L5541" s="74"/>
      <c r="M5541" s="75"/>
      <c r="N5541" s="76"/>
      <c r="O5541" s="74"/>
    </row>
    <row r="5542" spans="5:15" x14ac:dyDescent="0.25">
      <c r="E5542" s="19"/>
      <c r="F5542" s="20"/>
      <c r="G5542" s="20"/>
      <c r="H5542" s="20"/>
      <c r="L5542" s="74"/>
      <c r="M5542" s="75"/>
      <c r="N5542" s="76"/>
      <c r="O5542" s="74"/>
    </row>
    <row r="5543" spans="5:15" x14ac:dyDescent="0.25">
      <c r="E5543" s="19"/>
      <c r="F5543" s="20"/>
      <c r="G5543" s="20"/>
      <c r="H5543" s="20"/>
      <c r="L5543" s="74"/>
      <c r="M5543" s="75"/>
      <c r="N5543" s="76"/>
      <c r="O5543" s="74"/>
    </row>
    <row r="5544" spans="5:15" x14ac:dyDescent="0.25">
      <c r="E5544" s="19"/>
      <c r="F5544" s="20"/>
      <c r="G5544" s="20"/>
      <c r="H5544" s="20"/>
      <c r="L5544" s="74"/>
      <c r="M5544" s="75"/>
      <c r="N5544" s="76"/>
      <c r="O5544" s="74"/>
    </row>
    <row r="5545" spans="5:15" x14ac:dyDescent="0.25">
      <c r="E5545" s="19"/>
      <c r="F5545" s="20"/>
      <c r="G5545" s="20"/>
      <c r="H5545" s="20"/>
      <c r="L5545" s="74"/>
      <c r="M5545" s="75"/>
      <c r="N5545" s="76"/>
      <c r="O5545" s="74"/>
    </row>
    <row r="5546" spans="5:15" x14ac:dyDescent="0.25">
      <c r="E5546" s="19"/>
      <c r="F5546" s="20"/>
      <c r="G5546" s="20"/>
      <c r="H5546" s="20"/>
      <c r="L5546" s="74"/>
      <c r="M5546" s="75"/>
      <c r="N5546" s="76"/>
      <c r="O5546" s="74"/>
    </row>
    <row r="5547" spans="5:15" x14ac:dyDescent="0.25">
      <c r="E5547" s="19"/>
      <c r="F5547" s="20"/>
      <c r="G5547" s="20"/>
      <c r="H5547" s="20"/>
      <c r="L5547" s="74"/>
      <c r="M5547" s="75"/>
      <c r="N5547" s="76"/>
      <c r="O5547" s="74"/>
    </row>
    <row r="5548" spans="5:15" x14ac:dyDescent="0.25">
      <c r="E5548" s="19"/>
      <c r="F5548" s="20"/>
      <c r="G5548" s="20"/>
      <c r="H5548" s="20"/>
      <c r="L5548" s="74"/>
      <c r="M5548" s="75"/>
      <c r="N5548" s="76"/>
      <c r="O5548" s="74"/>
    </row>
    <row r="5549" spans="5:15" x14ac:dyDescent="0.25">
      <c r="E5549" s="19"/>
      <c r="F5549" s="20"/>
      <c r="G5549" s="20"/>
      <c r="H5549" s="20"/>
      <c r="L5549" s="74"/>
      <c r="M5549" s="75"/>
      <c r="N5549" s="76"/>
      <c r="O5549" s="74"/>
    </row>
    <row r="5550" spans="5:15" x14ac:dyDescent="0.25">
      <c r="E5550" s="19"/>
      <c r="F5550" s="20"/>
      <c r="G5550" s="20"/>
      <c r="H5550" s="20"/>
      <c r="L5550" s="74"/>
      <c r="M5550" s="75"/>
      <c r="N5550" s="76"/>
      <c r="O5550" s="74"/>
    </row>
    <row r="5551" spans="5:15" x14ac:dyDescent="0.25">
      <c r="E5551" s="19"/>
      <c r="F5551" s="20"/>
      <c r="G5551" s="20"/>
      <c r="H5551" s="20"/>
      <c r="L5551" s="74"/>
      <c r="M5551" s="75"/>
      <c r="N5551" s="76"/>
      <c r="O5551" s="74"/>
    </row>
    <row r="5552" spans="5:15" x14ac:dyDescent="0.25">
      <c r="E5552" s="19"/>
      <c r="F5552" s="20"/>
      <c r="G5552" s="20"/>
      <c r="H5552" s="20"/>
      <c r="L5552" s="74"/>
      <c r="M5552" s="75"/>
      <c r="N5552" s="76"/>
      <c r="O5552" s="74"/>
    </row>
    <row r="5553" spans="5:15" x14ac:dyDescent="0.25">
      <c r="E5553" s="19"/>
      <c r="F5553" s="20"/>
      <c r="G5553" s="20"/>
      <c r="H5553" s="20"/>
      <c r="L5553" s="74"/>
      <c r="M5553" s="75"/>
      <c r="N5553" s="76"/>
      <c r="O5553" s="74"/>
    </row>
    <row r="5554" spans="5:15" x14ac:dyDescent="0.25">
      <c r="E5554" s="19"/>
      <c r="F5554" s="20"/>
      <c r="G5554" s="20"/>
      <c r="H5554" s="20"/>
      <c r="L5554" s="74"/>
      <c r="M5554" s="75"/>
      <c r="N5554" s="76"/>
      <c r="O5554" s="74"/>
    </row>
    <row r="5555" spans="5:15" x14ac:dyDescent="0.25">
      <c r="E5555" s="19"/>
      <c r="F5555" s="20"/>
      <c r="G5555" s="20"/>
      <c r="H5555" s="20"/>
      <c r="L5555" s="74"/>
      <c r="M5555" s="75"/>
      <c r="N5555" s="76"/>
      <c r="O5555" s="74"/>
    </row>
    <row r="5556" spans="5:15" x14ac:dyDescent="0.25">
      <c r="E5556" s="19"/>
      <c r="F5556" s="20"/>
      <c r="G5556" s="20"/>
      <c r="H5556" s="20"/>
      <c r="L5556" s="74"/>
      <c r="M5556" s="75"/>
      <c r="N5556" s="76"/>
      <c r="O5556" s="74"/>
    </row>
    <row r="5557" spans="5:15" x14ac:dyDescent="0.25">
      <c r="E5557" s="19"/>
      <c r="F5557" s="20"/>
      <c r="G5557" s="20"/>
      <c r="H5557" s="20"/>
      <c r="L5557" s="74"/>
      <c r="M5557" s="75"/>
      <c r="N5557" s="76"/>
      <c r="O5557" s="74"/>
    </row>
    <row r="5558" spans="5:15" x14ac:dyDescent="0.25">
      <c r="E5558" s="19"/>
      <c r="F5558" s="20"/>
      <c r="G5558" s="20"/>
      <c r="H5558" s="20"/>
      <c r="L5558" s="74"/>
      <c r="M5558" s="75"/>
      <c r="N5558" s="76"/>
      <c r="O5558" s="74"/>
    </row>
    <row r="5559" spans="5:15" x14ac:dyDescent="0.25">
      <c r="E5559" s="19"/>
      <c r="F5559" s="20"/>
      <c r="G5559" s="20"/>
      <c r="H5559" s="20"/>
      <c r="L5559" s="74"/>
      <c r="M5559" s="75"/>
      <c r="N5559" s="76"/>
      <c r="O5559" s="74"/>
    </row>
    <row r="5560" spans="5:15" x14ac:dyDescent="0.25">
      <c r="E5560" s="19"/>
      <c r="F5560" s="20"/>
      <c r="G5560" s="20"/>
      <c r="H5560" s="20"/>
      <c r="L5560" s="74"/>
      <c r="M5560" s="75"/>
      <c r="N5560" s="76"/>
      <c r="O5560" s="74"/>
    </row>
    <row r="5561" spans="5:15" x14ac:dyDescent="0.25">
      <c r="E5561" s="19"/>
      <c r="F5561" s="20"/>
      <c r="G5561" s="20"/>
      <c r="H5561" s="20"/>
      <c r="L5561" s="74"/>
      <c r="M5561" s="75"/>
      <c r="N5561" s="76"/>
      <c r="O5561" s="74"/>
    </row>
    <row r="5562" spans="5:15" x14ac:dyDescent="0.25">
      <c r="E5562" s="19"/>
      <c r="F5562" s="20"/>
      <c r="G5562" s="20"/>
      <c r="H5562" s="20"/>
      <c r="L5562" s="74"/>
      <c r="M5562" s="75"/>
      <c r="N5562" s="76"/>
      <c r="O5562" s="74"/>
    </row>
    <row r="5563" spans="5:15" x14ac:dyDescent="0.25">
      <c r="E5563" s="19"/>
      <c r="F5563" s="20"/>
      <c r="G5563" s="20"/>
      <c r="H5563" s="20"/>
      <c r="L5563" s="74"/>
      <c r="M5563" s="75"/>
      <c r="N5563" s="76"/>
      <c r="O5563" s="74"/>
    </row>
    <row r="5564" spans="5:15" x14ac:dyDescent="0.25">
      <c r="E5564" s="19"/>
      <c r="F5564" s="20"/>
      <c r="G5564" s="20"/>
      <c r="H5564" s="20"/>
      <c r="L5564" s="74"/>
      <c r="M5564" s="75"/>
      <c r="N5564" s="76"/>
      <c r="O5564" s="74"/>
    </row>
    <row r="5565" spans="5:15" x14ac:dyDescent="0.25">
      <c r="E5565" s="19"/>
      <c r="F5565" s="20"/>
      <c r="G5565" s="20"/>
      <c r="H5565" s="20"/>
      <c r="L5565" s="74"/>
      <c r="M5565" s="75"/>
      <c r="N5565" s="76"/>
      <c r="O5565" s="74"/>
    </row>
    <row r="5566" spans="5:15" x14ac:dyDescent="0.25">
      <c r="E5566" s="19"/>
      <c r="F5566" s="20"/>
      <c r="G5566" s="20"/>
      <c r="H5566" s="20"/>
      <c r="L5566" s="74"/>
      <c r="M5566" s="75"/>
      <c r="N5566" s="76"/>
      <c r="O5566" s="74"/>
    </row>
    <row r="5567" spans="5:15" x14ac:dyDescent="0.25">
      <c r="E5567" s="19"/>
      <c r="F5567" s="20"/>
      <c r="G5567" s="20"/>
      <c r="H5567" s="20"/>
      <c r="L5567" s="74"/>
      <c r="M5567" s="75"/>
      <c r="N5567" s="76"/>
      <c r="O5567" s="74"/>
    </row>
    <row r="5568" spans="5:15" x14ac:dyDescent="0.25">
      <c r="E5568" s="19"/>
      <c r="F5568" s="20"/>
      <c r="G5568" s="20"/>
      <c r="H5568" s="20"/>
      <c r="L5568" s="74"/>
      <c r="M5568" s="75"/>
      <c r="N5568" s="76"/>
      <c r="O5568" s="74"/>
    </row>
    <row r="5569" spans="5:15" x14ac:dyDescent="0.25">
      <c r="E5569" s="19"/>
      <c r="F5569" s="20"/>
      <c r="G5569" s="20"/>
      <c r="H5569" s="20"/>
      <c r="L5569" s="74"/>
      <c r="M5569" s="75"/>
      <c r="N5569" s="76"/>
      <c r="O5569" s="74"/>
    </row>
    <row r="5570" spans="5:15" x14ac:dyDescent="0.25">
      <c r="E5570" s="19"/>
      <c r="F5570" s="20"/>
      <c r="G5570" s="20"/>
      <c r="H5570" s="20"/>
      <c r="L5570" s="74"/>
      <c r="M5570" s="75"/>
      <c r="N5570" s="76"/>
      <c r="O5570" s="74"/>
    </row>
    <row r="5571" spans="5:15" x14ac:dyDescent="0.25">
      <c r="E5571" s="19"/>
      <c r="F5571" s="20"/>
      <c r="G5571" s="20"/>
      <c r="H5571" s="20"/>
      <c r="L5571" s="74"/>
      <c r="M5571" s="75"/>
      <c r="N5571" s="76"/>
      <c r="O5571" s="74"/>
    </row>
    <row r="5572" spans="5:15" x14ac:dyDescent="0.25">
      <c r="E5572" s="19"/>
      <c r="F5572" s="20"/>
      <c r="G5572" s="20"/>
      <c r="H5572" s="20"/>
      <c r="L5572" s="74"/>
      <c r="M5572" s="75"/>
      <c r="N5572" s="76"/>
      <c r="O5572" s="74"/>
    </row>
    <row r="5573" spans="5:15" x14ac:dyDescent="0.25">
      <c r="E5573" s="19"/>
      <c r="F5573" s="20"/>
      <c r="G5573" s="20"/>
      <c r="H5573" s="20"/>
      <c r="L5573" s="74"/>
      <c r="M5573" s="75"/>
      <c r="N5573" s="76"/>
      <c r="O5573" s="74"/>
    </row>
    <row r="5574" spans="5:15" x14ac:dyDescent="0.25">
      <c r="E5574" s="19"/>
      <c r="F5574" s="20"/>
      <c r="G5574" s="20"/>
      <c r="H5574" s="20"/>
      <c r="L5574" s="74"/>
      <c r="M5574" s="75"/>
      <c r="N5574" s="76"/>
      <c r="O5574" s="74"/>
    </row>
    <row r="5575" spans="5:15" x14ac:dyDescent="0.25">
      <c r="E5575" s="19"/>
      <c r="F5575" s="20"/>
      <c r="G5575" s="20"/>
      <c r="H5575" s="20"/>
      <c r="L5575" s="74"/>
      <c r="M5575" s="75"/>
      <c r="N5575" s="76"/>
      <c r="O5575" s="74"/>
    </row>
    <row r="5576" spans="5:15" x14ac:dyDescent="0.25">
      <c r="E5576" s="19"/>
      <c r="F5576" s="20"/>
      <c r="G5576" s="20"/>
      <c r="H5576" s="20"/>
      <c r="L5576" s="74"/>
      <c r="M5576" s="75"/>
      <c r="N5576" s="76"/>
      <c r="O5576" s="74"/>
    </row>
    <row r="5577" spans="5:15" x14ac:dyDescent="0.25">
      <c r="E5577" s="19"/>
      <c r="F5577" s="20"/>
      <c r="G5577" s="20"/>
      <c r="H5577" s="20"/>
      <c r="L5577" s="74"/>
      <c r="M5577" s="75"/>
      <c r="N5577" s="76"/>
      <c r="O5577" s="74"/>
    </row>
    <row r="5578" spans="5:15" x14ac:dyDescent="0.25">
      <c r="E5578" s="19"/>
      <c r="F5578" s="20"/>
      <c r="G5578" s="20"/>
      <c r="H5578" s="20"/>
      <c r="L5578" s="74"/>
      <c r="M5578" s="75"/>
      <c r="N5578" s="76"/>
      <c r="O5578" s="74"/>
    </row>
    <row r="5579" spans="5:15" x14ac:dyDescent="0.25">
      <c r="E5579" s="19"/>
      <c r="F5579" s="20"/>
      <c r="G5579" s="20"/>
      <c r="H5579" s="20"/>
      <c r="L5579" s="74"/>
      <c r="M5579" s="75"/>
      <c r="N5579" s="76"/>
      <c r="O5579" s="74"/>
    </row>
    <row r="5580" spans="5:15" x14ac:dyDescent="0.25">
      <c r="E5580" s="19"/>
      <c r="F5580" s="20"/>
      <c r="G5580" s="20"/>
      <c r="H5580" s="20"/>
      <c r="L5580" s="74"/>
      <c r="M5580" s="75"/>
      <c r="N5580" s="76"/>
      <c r="O5580" s="74"/>
    </row>
    <row r="5581" spans="5:15" x14ac:dyDescent="0.25">
      <c r="E5581" s="19"/>
      <c r="F5581" s="20"/>
      <c r="G5581" s="20"/>
      <c r="H5581" s="20"/>
      <c r="L5581" s="74"/>
      <c r="M5581" s="75"/>
      <c r="N5581" s="76"/>
      <c r="O5581" s="74"/>
    </row>
    <row r="5582" spans="5:15" x14ac:dyDescent="0.25">
      <c r="E5582" s="19"/>
      <c r="F5582" s="20"/>
      <c r="G5582" s="20"/>
      <c r="H5582" s="20"/>
      <c r="L5582" s="74"/>
      <c r="M5582" s="75"/>
      <c r="N5582" s="76"/>
      <c r="O5582" s="74"/>
    </row>
    <row r="5583" spans="5:15" x14ac:dyDescent="0.25">
      <c r="E5583" s="19"/>
      <c r="F5583" s="20"/>
      <c r="G5583" s="20"/>
      <c r="H5583" s="20"/>
      <c r="L5583" s="74"/>
      <c r="M5583" s="75"/>
      <c r="N5583" s="76"/>
      <c r="O5583" s="74"/>
    </row>
    <row r="5584" spans="5:15" x14ac:dyDescent="0.25">
      <c r="E5584" s="19"/>
      <c r="F5584" s="20"/>
      <c r="G5584" s="20"/>
      <c r="H5584" s="20"/>
      <c r="L5584" s="74"/>
      <c r="M5584" s="75"/>
      <c r="N5584" s="76"/>
      <c r="O5584" s="74"/>
    </row>
    <row r="5585" spans="5:15" x14ac:dyDescent="0.25">
      <c r="E5585" s="19"/>
      <c r="F5585" s="20"/>
      <c r="G5585" s="20"/>
      <c r="H5585" s="20"/>
      <c r="L5585" s="74"/>
      <c r="M5585" s="75"/>
      <c r="N5585" s="76"/>
      <c r="O5585" s="74"/>
    </row>
    <row r="5586" spans="5:15" x14ac:dyDescent="0.25">
      <c r="E5586" s="19"/>
      <c r="F5586" s="20"/>
      <c r="G5586" s="20"/>
      <c r="H5586" s="20"/>
      <c r="L5586" s="74"/>
      <c r="M5586" s="75"/>
      <c r="N5586" s="76"/>
      <c r="O5586" s="74"/>
    </row>
    <row r="5587" spans="5:15" x14ac:dyDescent="0.25">
      <c r="E5587" s="19"/>
      <c r="F5587" s="20"/>
      <c r="G5587" s="20"/>
      <c r="H5587" s="20"/>
      <c r="L5587" s="74"/>
      <c r="M5587" s="75"/>
      <c r="N5587" s="76"/>
      <c r="O5587" s="74"/>
    </row>
    <row r="5588" spans="5:15" x14ac:dyDescent="0.25">
      <c r="E5588" s="19"/>
      <c r="F5588" s="20"/>
      <c r="G5588" s="20"/>
      <c r="H5588" s="20"/>
      <c r="L5588" s="74"/>
      <c r="M5588" s="75"/>
      <c r="N5588" s="76"/>
      <c r="O5588" s="74"/>
    </row>
    <row r="5589" spans="5:15" x14ac:dyDescent="0.25">
      <c r="E5589" s="19"/>
      <c r="F5589" s="20"/>
      <c r="G5589" s="20"/>
      <c r="H5589" s="20"/>
      <c r="L5589" s="74"/>
      <c r="M5589" s="75"/>
      <c r="N5589" s="76"/>
      <c r="O5589" s="74"/>
    </row>
    <row r="5590" spans="5:15" x14ac:dyDescent="0.25">
      <c r="E5590" s="19"/>
      <c r="F5590" s="20"/>
      <c r="G5590" s="20"/>
      <c r="H5590" s="20"/>
      <c r="L5590" s="74"/>
      <c r="M5590" s="75"/>
      <c r="N5590" s="76"/>
      <c r="O5590" s="74"/>
    </row>
    <row r="5591" spans="5:15" x14ac:dyDescent="0.25">
      <c r="E5591" s="19"/>
      <c r="F5591" s="20"/>
      <c r="G5591" s="20"/>
      <c r="H5591" s="20"/>
      <c r="L5591" s="74"/>
      <c r="M5591" s="75"/>
      <c r="N5591" s="76"/>
      <c r="O5591" s="74"/>
    </row>
    <row r="5592" spans="5:15" x14ac:dyDescent="0.25">
      <c r="E5592" s="19"/>
      <c r="F5592" s="20"/>
      <c r="G5592" s="20"/>
      <c r="H5592" s="20"/>
      <c r="L5592" s="74"/>
      <c r="M5592" s="75"/>
      <c r="N5592" s="76"/>
      <c r="O5592" s="74"/>
    </row>
    <row r="5593" spans="5:15" x14ac:dyDescent="0.25">
      <c r="E5593" s="19"/>
      <c r="F5593" s="20"/>
      <c r="G5593" s="20"/>
      <c r="H5593" s="20"/>
      <c r="L5593" s="74"/>
      <c r="M5593" s="75"/>
      <c r="N5593" s="76"/>
      <c r="O5593" s="74"/>
    </row>
    <row r="5594" spans="5:15" x14ac:dyDescent="0.25">
      <c r="E5594" s="19"/>
      <c r="F5594" s="20"/>
      <c r="G5594" s="20"/>
      <c r="H5594" s="20"/>
      <c r="L5594" s="74"/>
      <c r="M5594" s="75"/>
      <c r="N5594" s="76"/>
      <c r="O5594" s="74"/>
    </row>
    <row r="5595" spans="5:15" x14ac:dyDescent="0.25">
      <c r="E5595" s="19"/>
      <c r="F5595" s="20"/>
      <c r="G5595" s="20"/>
      <c r="H5595" s="20"/>
      <c r="L5595" s="74"/>
      <c r="M5595" s="75"/>
      <c r="N5595" s="76"/>
      <c r="O5595" s="74"/>
    </row>
    <row r="5596" spans="5:15" x14ac:dyDescent="0.25">
      <c r="E5596" s="19"/>
      <c r="F5596" s="20"/>
      <c r="G5596" s="20"/>
      <c r="H5596" s="20"/>
      <c r="L5596" s="74"/>
      <c r="M5596" s="75"/>
      <c r="N5596" s="76"/>
      <c r="O5596" s="74"/>
    </row>
    <row r="5597" spans="5:15" x14ac:dyDescent="0.25">
      <c r="E5597" s="19"/>
      <c r="F5597" s="20"/>
      <c r="G5597" s="20"/>
      <c r="H5597" s="20"/>
      <c r="L5597" s="74"/>
      <c r="M5597" s="75"/>
      <c r="N5597" s="76"/>
      <c r="O5597" s="74"/>
    </row>
    <row r="5598" spans="5:15" x14ac:dyDescent="0.25">
      <c r="E5598" s="19"/>
      <c r="F5598" s="20"/>
      <c r="G5598" s="20"/>
      <c r="H5598" s="20"/>
      <c r="L5598" s="74"/>
      <c r="M5598" s="75"/>
      <c r="N5598" s="76"/>
      <c r="O5598" s="74"/>
    </row>
    <row r="5599" spans="5:15" x14ac:dyDescent="0.25">
      <c r="E5599" s="19"/>
      <c r="F5599" s="20"/>
      <c r="G5599" s="20"/>
      <c r="H5599" s="20"/>
      <c r="L5599" s="74"/>
      <c r="M5599" s="75"/>
      <c r="N5599" s="76"/>
      <c r="O5599" s="74"/>
    </row>
    <row r="5600" spans="5:15" x14ac:dyDescent="0.25">
      <c r="E5600" s="19"/>
      <c r="F5600" s="20"/>
      <c r="G5600" s="20"/>
      <c r="H5600" s="20"/>
      <c r="L5600" s="74"/>
      <c r="M5600" s="75"/>
      <c r="N5600" s="76"/>
      <c r="O5600" s="74"/>
    </row>
    <row r="5601" spans="5:15" x14ac:dyDescent="0.25">
      <c r="E5601" s="19"/>
      <c r="F5601" s="20"/>
      <c r="G5601" s="20"/>
      <c r="H5601" s="20"/>
      <c r="L5601" s="74"/>
      <c r="M5601" s="75"/>
      <c r="N5601" s="76"/>
      <c r="O5601" s="74"/>
    </row>
    <row r="5602" spans="5:15" x14ac:dyDescent="0.25">
      <c r="E5602" s="19"/>
      <c r="F5602" s="20"/>
      <c r="G5602" s="20"/>
      <c r="H5602" s="20"/>
      <c r="L5602" s="74"/>
      <c r="M5602" s="75"/>
      <c r="N5602" s="76"/>
      <c r="O5602" s="74"/>
    </row>
    <row r="5603" spans="5:15" x14ac:dyDescent="0.25">
      <c r="E5603" s="19"/>
      <c r="F5603" s="20"/>
      <c r="G5603" s="20"/>
      <c r="H5603" s="20"/>
      <c r="L5603" s="74"/>
      <c r="M5603" s="75"/>
      <c r="N5603" s="76"/>
      <c r="O5603" s="74"/>
    </row>
    <row r="5604" spans="5:15" x14ac:dyDescent="0.25">
      <c r="E5604" s="19"/>
      <c r="F5604" s="20"/>
      <c r="G5604" s="20"/>
      <c r="H5604" s="20"/>
      <c r="L5604" s="74"/>
      <c r="M5604" s="75"/>
      <c r="N5604" s="76"/>
      <c r="O5604" s="74"/>
    </row>
    <row r="5605" spans="5:15" x14ac:dyDescent="0.25">
      <c r="E5605" s="19"/>
      <c r="F5605" s="20"/>
      <c r="G5605" s="20"/>
      <c r="H5605" s="20"/>
      <c r="L5605" s="74"/>
      <c r="M5605" s="75"/>
      <c r="N5605" s="76"/>
      <c r="O5605" s="74"/>
    </row>
    <row r="5606" spans="5:15" x14ac:dyDescent="0.25">
      <c r="E5606" s="19"/>
      <c r="F5606" s="20"/>
      <c r="G5606" s="20"/>
      <c r="H5606" s="20"/>
      <c r="L5606" s="74"/>
      <c r="M5606" s="75"/>
      <c r="N5606" s="76"/>
      <c r="O5606" s="74"/>
    </row>
    <row r="5607" spans="5:15" x14ac:dyDescent="0.25">
      <c r="E5607" s="19"/>
      <c r="F5607" s="20"/>
      <c r="G5607" s="20"/>
      <c r="H5607" s="20"/>
      <c r="L5607" s="74"/>
      <c r="M5607" s="75"/>
      <c r="N5607" s="76"/>
      <c r="O5607" s="74"/>
    </row>
    <row r="5608" spans="5:15" x14ac:dyDescent="0.25">
      <c r="E5608" s="19"/>
      <c r="F5608" s="20"/>
      <c r="G5608" s="20"/>
      <c r="H5608" s="20"/>
      <c r="L5608" s="74"/>
      <c r="M5608" s="75"/>
      <c r="N5608" s="76"/>
      <c r="O5608" s="74"/>
    </row>
    <row r="5609" spans="5:15" x14ac:dyDescent="0.25">
      <c r="E5609" s="19"/>
      <c r="F5609" s="20"/>
      <c r="G5609" s="20"/>
      <c r="H5609" s="20"/>
      <c r="L5609" s="74"/>
      <c r="M5609" s="75"/>
      <c r="N5609" s="76"/>
      <c r="O5609" s="74"/>
    </row>
    <row r="5610" spans="5:15" x14ac:dyDescent="0.25">
      <c r="E5610" s="19"/>
      <c r="F5610" s="20"/>
      <c r="G5610" s="20"/>
      <c r="H5610" s="20"/>
      <c r="L5610" s="74"/>
      <c r="M5610" s="75"/>
      <c r="N5610" s="76"/>
      <c r="O5610" s="74"/>
    </row>
    <row r="5611" spans="5:15" x14ac:dyDescent="0.25">
      <c r="E5611" s="19"/>
      <c r="F5611" s="20"/>
      <c r="G5611" s="20"/>
      <c r="H5611" s="20"/>
      <c r="L5611" s="74"/>
      <c r="M5611" s="75"/>
      <c r="N5611" s="76"/>
      <c r="O5611" s="74"/>
    </row>
    <row r="5612" spans="5:15" x14ac:dyDescent="0.25">
      <c r="E5612" s="19"/>
      <c r="F5612" s="20"/>
      <c r="G5612" s="20"/>
      <c r="H5612" s="20"/>
      <c r="L5612" s="74"/>
      <c r="M5612" s="75"/>
      <c r="N5612" s="76"/>
      <c r="O5612" s="74"/>
    </row>
    <row r="5613" spans="5:15" x14ac:dyDescent="0.25">
      <c r="E5613" s="19"/>
      <c r="F5613" s="20"/>
      <c r="G5613" s="20"/>
      <c r="H5613" s="20"/>
      <c r="L5613" s="74"/>
      <c r="M5613" s="75"/>
      <c r="N5613" s="76"/>
      <c r="O5613" s="74"/>
    </row>
    <row r="5614" spans="5:15" x14ac:dyDescent="0.25">
      <c r="E5614" s="19"/>
      <c r="F5614" s="20"/>
      <c r="G5614" s="20"/>
      <c r="H5614" s="20"/>
      <c r="L5614" s="74"/>
      <c r="M5614" s="75"/>
      <c r="N5614" s="76"/>
      <c r="O5614" s="74"/>
    </row>
    <row r="5615" spans="5:15" x14ac:dyDescent="0.25">
      <c r="E5615" s="19"/>
      <c r="F5615" s="20"/>
      <c r="G5615" s="20"/>
      <c r="H5615" s="20"/>
      <c r="L5615" s="74"/>
      <c r="M5615" s="75"/>
      <c r="N5615" s="76"/>
      <c r="O5615" s="74"/>
    </row>
    <row r="5616" spans="5:15" x14ac:dyDescent="0.25">
      <c r="E5616" s="19"/>
      <c r="F5616" s="20"/>
      <c r="G5616" s="20"/>
      <c r="H5616" s="20"/>
      <c r="L5616" s="74"/>
      <c r="M5616" s="75"/>
      <c r="N5616" s="76"/>
      <c r="O5616" s="74"/>
    </row>
    <row r="5617" spans="5:15" x14ac:dyDescent="0.25">
      <c r="E5617" s="19"/>
      <c r="F5617" s="20"/>
      <c r="G5617" s="20"/>
      <c r="H5617" s="20"/>
      <c r="L5617" s="74"/>
      <c r="M5617" s="75"/>
      <c r="N5617" s="76"/>
      <c r="O5617" s="74"/>
    </row>
    <row r="5618" spans="5:15" x14ac:dyDescent="0.25">
      <c r="E5618" s="19"/>
      <c r="F5618" s="20"/>
      <c r="G5618" s="20"/>
      <c r="H5618" s="20"/>
      <c r="L5618" s="74"/>
      <c r="M5618" s="75"/>
      <c r="N5618" s="76"/>
      <c r="O5618" s="74"/>
    </row>
    <row r="5619" spans="5:15" x14ac:dyDescent="0.25">
      <c r="E5619" s="19"/>
      <c r="F5619" s="20"/>
      <c r="G5619" s="20"/>
      <c r="H5619" s="20"/>
      <c r="L5619" s="74"/>
      <c r="M5619" s="75"/>
      <c r="N5619" s="76"/>
      <c r="O5619" s="74"/>
    </row>
    <row r="5620" spans="5:15" x14ac:dyDescent="0.25">
      <c r="E5620" s="19"/>
      <c r="F5620" s="20"/>
      <c r="G5620" s="20"/>
      <c r="H5620" s="20"/>
      <c r="L5620" s="74"/>
      <c r="M5620" s="75"/>
      <c r="N5620" s="76"/>
      <c r="O5620" s="74"/>
    </row>
    <row r="5621" spans="5:15" x14ac:dyDescent="0.25">
      <c r="E5621" s="19"/>
      <c r="F5621" s="20"/>
      <c r="G5621" s="20"/>
      <c r="H5621" s="20"/>
      <c r="L5621" s="74"/>
      <c r="M5621" s="75"/>
      <c r="N5621" s="76"/>
      <c r="O5621" s="74"/>
    </row>
    <row r="5622" spans="5:15" x14ac:dyDescent="0.25">
      <c r="E5622" s="19"/>
      <c r="F5622" s="20"/>
      <c r="G5622" s="20"/>
      <c r="H5622" s="20"/>
      <c r="L5622" s="74"/>
      <c r="M5622" s="75"/>
      <c r="N5622" s="76"/>
      <c r="O5622" s="74"/>
    </row>
    <row r="5623" spans="5:15" x14ac:dyDescent="0.25">
      <c r="E5623" s="19"/>
      <c r="F5623" s="20"/>
      <c r="G5623" s="20"/>
      <c r="H5623" s="20"/>
      <c r="L5623" s="74"/>
      <c r="M5623" s="75"/>
      <c r="N5623" s="76"/>
      <c r="O5623" s="74"/>
    </row>
    <row r="5624" spans="5:15" x14ac:dyDescent="0.25">
      <c r="E5624" s="19"/>
      <c r="F5624" s="20"/>
      <c r="G5624" s="20"/>
      <c r="H5624" s="20"/>
      <c r="L5624" s="74"/>
      <c r="M5624" s="75"/>
      <c r="N5624" s="76"/>
      <c r="O5624" s="74"/>
    </row>
    <row r="5625" spans="5:15" x14ac:dyDescent="0.25">
      <c r="E5625" s="19"/>
      <c r="F5625" s="20"/>
      <c r="G5625" s="20"/>
      <c r="H5625" s="20"/>
      <c r="L5625" s="74"/>
      <c r="M5625" s="75"/>
      <c r="N5625" s="76"/>
      <c r="O5625" s="74"/>
    </row>
    <row r="5626" spans="5:15" x14ac:dyDescent="0.25">
      <c r="E5626" s="19"/>
      <c r="F5626" s="20"/>
      <c r="G5626" s="20"/>
      <c r="H5626" s="20"/>
      <c r="L5626" s="74"/>
      <c r="M5626" s="75"/>
      <c r="N5626" s="76"/>
      <c r="O5626" s="74"/>
    </row>
    <row r="5627" spans="5:15" x14ac:dyDescent="0.25">
      <c r="E5627" s="19"/>
      <c r="F5627" s="20"/>
      <c r="G5627" s="20"/>
      <c r="H5627" s="20"/>
      <c r="L5627" s="74"/>
      <c r="M5627" s="75"/>
      <c r="N5627" s="76"/>
      <c r="O5627" s="74"/>
    </row>
    <row r="5628" spans="5:15" x14ac:dyDescent="0.25">
      <c r="E5628" s="19"/>
      <c r="F5628" s="20"/>
      <c r="G5628" s="20"/>
      <c r="H5628" s="20"/>
      <c r="L5628" s="74"/>
      <c r="M5628" s="75"/>
      <c r="N5628" s="76"/>
      <c r="O5628" s="74"/>
    </row>
    <row r="5629" spans="5:15" x14ac:dyDescent="0.25">
      <c r="E5629" s="19"/>
      <c r="F5629" s="20"/>
      <c r="G5629" s="20"/>
      <c r="H5629" s="20"/>
      <c r="L5629" s="74"/>
      <c r="M5629" s="75"/>
      <c r="N5629" s="76"/>
      <c r="O5629" s="74"/>
    </row>
    <row r="5630" spans="5:15" x14ac:dyDescent="0.25">
      <c r="E5630" s="19"/>
      <c r="F5630" s="20"/>
      <c r="G5630" s="20"/>
      <c r="H5630" s="20"/>
      <c r="L5630" s="74"/>
      <c r="M5630" s="75"/>
      <c r="N5630" s="76"/>
      <c r="O5630" s="74"/>
    </row>
    <row r="5631" spans="5:15" x14ac:dyDescent="0.25">
      <c r="E5631" s="19"/>
      <c r="F5631" s="20"/>
      <c r="G5631" s="20"/>
      <c r="H5631" s="20"/>
      <c r="L5631" s="74"/>
      <c r="M5631" s="75"/>
      <c r="N5631" s="76"/>
      <c r="O5631" s="74"/>
    </row>
    <row r="5632" spans="5:15" x14ac:dyDescent="0.25">
      <c r="E5632" s="19"/>
      <c r="F5632" s="20"/>
      <c r="G5632" s="20"/>
      <c r="H5632" s="20"/>
      <c r="L5632" s="74"/>
      <c r="M5632" s="75"/>
      <c r="N5632" s="76"/>
      <c r="O5632" s="74"/>
    </row>
    <row r="5633" spans="5:15" x14ac:dyDescent="0.25">
      <c r="E5633" s="19"/>
      <c r="F5633" s="20"/>
      <c r="G5633" s="20"/>
      <c r="H5633" s="20"/>
      <c r="L5633" s="74"/>
      <c r="M5633" s="75"/>
      <c r="N5633" s="76"/>
      <c r="O5633" s="74"/>
    </row>
    <row r="5634" spans="5:15" x14ac:dyDescent="0.25">
      <c r="E5634" s="19"/>
      <c r="F5634" s="20"/>
      <c r="G5634" s="20"/>
      <c r="H5634" s="20"/>
      <c r="L5634" s="74"/>
      <c r="M5634" s="75"/>
      <c r="N5634" s="76"/>
      <c r="O5634" s="74"/>
    </row>
    <row r="5635" spans="5:15" x14ac:dyDescent="0.25">
      <c r="E5635" s="19"/>
      <c r="F5635" s="20"/>
      <c r="G5635" s="20"/>
      <c r="H5635" s="20"/>
      <c r="L5635" s="74"/>
      <c r="M5635" s="75"/>
      <c r="N5635" s="76"/>
      <c r="O5635" s="74"/>
    </row>
    <row r="5636" spans="5:15" x14ac:dyDescent="0.25">
      <c r="E5636" s="19"/>
      <c r="F5636" s="20"/>
      <c r="G5636" s="20"/>
      <c r="H5636" s="20"/>
      <c r="L5636" s="74"/>
      <c r="M5636" s="75"/>
      <c r="N5636" s="76"/>
      <c r="O5636" s="74"/>
    </row>
    <row r="5637" spans="5:15" x14ac:dyDescent="0.25">
      <c r="E5637" s="19"/>
      <c r="F5637" s="20"/>
      <c r="G5637" s="20"/>
      <c r="H5637" s="20"/>
      <c r="L5637" s="74"/>
      <c r="M5637" s="75"/>
      <c r="N5637" s="76"/>
      <c r="O5637" s="74"/>
    </row>
    <row r="5638" spans="5:15" x14ac:dyDescent="0.25">
      <c r="E5638" s="19"/>
      <c r="F5638" s="20"/>
      <c r="G5638" s="20"/>
      <c r="H5638" s="20"/>
      <c r="L5638" s="74"/>
      <c r="M5638" s="75"/>
      <c r="N5638" s="76"/>
      <c r="O5638" s="74"/>
    </row>
    <row r="5639" spans="5:15" x14ac:dyDescent="0.25">
      <c r="E5639" s="19"/>
      <c r="F5639" s="20"/>
      <c r="G5639" s="20"/>
      <c r="H5639" s="20"/>
      <c r="L5639" s="74"/>
      <c r="M5639" s="75"/>
      <c r="N5639" s="76"/>
      <c r="O5639" s="74"/>
    </row>
    <row r="5640" spans="5:15" x14ac:dyDescent="0.25">
      <c r="E5640" s="19"/>
      <c r="F5640" s="20"/>
      <c r="G5640" s="20"/>
      <c r="H5640" s="20"/>
      <c r="L5640" s="74"/>
      <c r="M5640" s="75"/>
      <c r="N5640" s="76"/>
      <c r="O5640" s="74"/>
    </row>
    <row r="5641" spans="5:15" x14ac:dyDescent="0.25">
      <c r="E5641" s="19"/>
      <c r="F5641" s="20"/>
      <c r="G5641" s="20"/>
      <c r="H5641" s="20"/>
      <c r="L5641" s="74"/>
      <c r="M5641" s="75"/>
      <c r="N5641" s="76"/>
      <c r="O5641" s="74"/>
    </row>
    <row r="5642" spans="5:15" x14ac:dyDescent="0.25">
      <c r="E5642" s="19"/>
      <c r="F5642" s="20"/>
      <c r="G5642" s="20"/>
      <c r="H5642" s="20"/>
      <c r="L5642" s="74"/>
      <c r="M5642" s="75"/>
      <c r="N5642" s="76"/>
      <c r="O5642" s="74"/>
    </row>
    <row r="5643" spans="5:15" x14ac:dyDescent="0.25">
      <c r="E5643" s="19"/>
      <c r="F5643" s="20"/>
      <c r="G5643" s="20"/>
      <c r="H5643" s="20"/>
      <c r="L5643" s="74"/>
      <c r="M5643" s="75"/>
      <c r="N5643" s="76"/>
      <c r="O5643" s="74"/>
    </row>
    <row r="5644" spans="5:15" x14ac:dyDescent="0.25">
      <c r="E5644" s="19"/>
      <c r="F5644" s="20"/>
      <c r="G5644" s="20"/>
      <c r="H5644" s="20"/>
      <c r="L5644" s="74"/>
      <c r="M5644" s="75"/>
      <c r="N5644" s="76"/>
      <c r="O5644" s="74"/>
    </row>
    <row r="5645" spans="5:15" x14ac:dyDescent="0.25">
      <c r="E5645" s="19"/>
      <c r="F5645" s="20"/>
      <c r="G5645" s="20"/>
      <c r="H5645" s="20"/>
      <c r="L5645" s="74"/>
      <c r="M5645" s="75"/>
      <c r="N5645" s="76"/>
      <c r="O5645" s="74"/>
    </row>
    <row r="5646" spans="5:15" x14ac:dyDescent="0.25">
      <c r="E5646" s="19"/>
      <c r="F5646" s="20"/>
      <c r="G5646" s="20"/>
      <c r="H5646" s="20"/>
      <c r="L5646" s="74"/>
      <c r="M5646" s="75"/>
      <c r="N5646" s="76"/>
      <c r="O5646" s="74"/>
    </row>
    <row r="5647" spans="5:15" x14ac:dyDescent="0.25">
      <c r="E5647" s="19"/>
      <c r="F5647" s="20"/>
      <c r="G5647" s="20"/>
      <c r="H5647" s="20"/>
      <c r="L5647" s="74"/>
      <c r="M5647" s="75"/>
      <c r="N5647" s="76"/>
      <c r="O5647" s="74"/>
    </row>
    <row r="5648" spans="5:15" x14ac:dyDescent="0.25">
      <c r="E5648" s="19"/>
      <c r="F5648" s="20"/>
      <c r="G5648" s="20"/>
      <c r="H5648" s="20"/>
      <c r="L5648" s="74"/>
      <c r="M5648" s="75"/>
      <c r="N5648" s="76"/>
      <c r="O5648" s="74"/>
    </row>
    <row r="5649" spans="5:15" x14ac:dyDescent="0.25">
      <c r="E5649" s="19"/>
      <c r="F5649" s="20"/>
      <c r="G5649" s="20"/>
      <c r="H5649" s="20"/>
      <c r="L5649" s="74"/>
      <c r="M5649" s="75"/>
      <c r="N5649" s="76"/>
      <c r="O5649" s="74"/>
    </row>
    <row r="5650" spans="5:15" x14ac:dyDescent="0.25">
      <c r="E5650" s="19"/>
      <c r="F5650" s="20"/>
      <c r="G5650" s="20"/>
      <c r="H5650" s="20"/>
      <c r="L5650" s="74"/>
      <c r="M5650" s="75"/>
      <c r="N5650" s="76"/>
      <c r="O5650" s="74"/>
    </row>
    <row r="5651" spans="5:15" x14ac:dyDescent="0.25">
      <c r="E5651" s="19"/>
      <c r="F5651" s="20"/>
      <c r="G5651" s="20"/>
      <c r="H5651" s="20"/>
      <c r="L5651" s="74"/>
      <c r="M5651" s="75"/>
      <c r="N5651" s="76"/>
      <c r="O5651" s="74"/>
    </row>
    <row r="5652" spans="5:15" x14ac:dyDescent="0.25">
      <c r="E5652" s="19"/>
      <c r="F5652" s="20"/>
      <c r="G5652" s="20"/>
      <c r="H5652" s="20"/>
      <c r="L5652" s="74"/>
      <c r="M5652" s="75"/>
      <c r="N5652" s="76"/>
      <c r="O5652" s="74"/>
    </row>
    <row r="5653" spans="5:15" x14ac:dyDescent="0.25">
      <c r="E5653" s="19"/>
      <c r="F5653" s="20"/>
      <c r="G5653" s="20"/>
      <c r="H5653" s="20"/>
      <c r="L5653" s="74"/>
      <c r="M5653" s="75"/>
      <c r="N5653" s="76"/>
      <c r="O5653" s="74"/>
    </row>
    <row r="5654" spans="5:15" x14ac:dyDescent="0.25">
      <c r="E5654" s="19"/>
      <c r="F5654" s="20"/>
      <c r="G5654" s="20"/>
      <c r="H5654" s="20"/>
      <c r="L5654" s="74"/>
      <c r="M5654" s="75"/>
      <c r="N5654" s="76"/>
      <c r="O5654" s="74"/>
    </row>
    <row r="5655" spans="5:15" x14ac:dyDescent="0.25">
      <c r="E5655" s="19"/>
      <c r="F5655" s="20"/>
      <c r="G5655" s="20"/>
      <c r="H5655" s="20"/>
      <c r="L5655" s="74"/>
      <c r="M5655" s="75"/>
      <c r="N5655" s="76"/>
      <c r="O5655" s="74"/>
    </row>
    <row r="5656" spans="5:15" x14ac:dyDescent="0.25">
      <c r="E5656" s="19"/>
      <c r="F5656" s="20"/>
      <c r="G5656" s="20"/>
      <c r="H5656" s="20"/>
      <c r="L5656" s="74"/>
      <c r="M5656" s="75"/>
      <c r="N5656" s="76"/>
      <c r="O5656" s="74"/>
    </row>
    <row r="5657" spans="5:15" x14ac:dyDescent="0.25">
      <c r="E5657" s="19"/>
      <c r="F5657" s="20"/>
      <c r="G5657" s="20"/>
      <c r="H5657" s="20"/>
      <c r="L5657" s="74"/>
      <c r="M5657" s="75"/>
      <c r="N5657" s="76"/>
      <c r="O5657" s="74"/>
    </row>
    <row r="5658" spans="5:15" x14ac:dyDescent="0.25">
      <c r="E5658" s="19"/>
      <c r="F5658" s="20"/>
      <c r="G5658" s="20"/>
      <c r="H5658" s="20"/>
      <c r="L5658" s="74"/>
      <c r="M5658" s="75"/>
      <c r="N5658" s="76"/>
      <c r="O5658" s="74"/>
    </row>
    <row r="5659" spans="5:15" x14ac:dyDescent="0.25">
      <c r="E5659" s="19"/>
      <c r="F5659" s="20"/>
      <c r="G5659" s="20"/>
      <c r="H5659" s="20"/>
      <c r="L5659" s="74"/>
      <c r="M5659" s="75"/>
      <c r="N5659" s="76"/>
      <c r="O5659" s="74"/>
    </row>
    <row r="5660" spans="5:15" x14ac:dyDescent="0.25">
      <c r="E5660" s="19"/>
      <c r="F5660" s="20"/>
      <c r="G5660" s="20"/>
      <c r="H5660" s="20"/>
      <c r="L5660" s="74"/>
      <c r="M5660" s="75"/>
      <c r="N5660" s="76"/>
      <c r="O5660" s="74"/>
    </row>
    <row r="5661" spans="5:15" x14ac:dyDescent="0.25">
      <c r="E5661" s="19"/>
      <c r="F5661" s="20"/>
      <c r="G5661" s="20"/>
      <c r="H5661" s="20"/>
      <c r="L5661" s="74"/>
      <c r="M5661" s="75"/>
      <c r="N5661" s="76"/>
      <c r="O5661" s="74"/>
    </row>
    <row r="5662" spans="5:15" x14ac:dyDescent="0.25">
      <c r="E5662" s="19"/>
      <c r="F5662" s="20"/>
      <c r="G5662" s="20"/>
      <c r="H5662" s="20"/>
      <c r="L5662" s="74"/>
      <c r="M5662" s="75"/>
      <c r="N5662" s="76"/>
      <c r="O5662" s="74"/>
    </row>
    <row r="5663" spans="5:15" x14ac:dyDescent="0.25">
      <c r="E5663" s="19"/>
      <c r="F5663" s="20"/>
      <c r="G5663" s="20"/>
      <c r="H5663" s="20"/>
      <c r="L5663" s="74"/>
      <c r="M5663" s="75"/>
      <c r="N5663" s="76"/>
      <c r="O5663" s="74"/>
    </row>
    <row r="5664" spans="5:15" x14ac:dyDescent="0.25">
      <c r="E5664" s="19"/>
      <c r="F5664" s="20"/>
      <c r="G5664" s="20"/>
      <c r="H5664" s="20"/>
      <c r="L5664" s="74"/>
      <c r="M5664" s="75"/>
      <c r="N5664" s="76"/>
      <c r="O5664" s="74"/>
    </row>
    <row r="5665" spans="5:15" x14ac:dyDescent="0.25">
      <c r="E5665" s="19"/>
      <c r="F5665" s="20"/>
      <c r="G5665" s="20"/>
      <c r="H5665" s="20"/>
      <c r="L5665" s="74"/>
      <c r="M5665" s="75"/>
      <c r="N5665" s="76"/>
      <c r="O5665" s="74"/>
    </row>
    <row r="5666" spans="5:15" x14ac:dyDescent="0.25">
      <c r="E5666" s="19"/>
      <c r="F5666" s="20"/>
      <c r="G5666" s="20"/>
      <c r="H5666" s="20"/>
      <c r="L5666" s="74"/>
      <c r="M5666" s="75"/>
      <c r="N5666" s="76"/>
      <c r="O5666" s="74"/>
    </row>
    <row r="5667" spans="5:15" x14ac:dyDescent="0.25">
      <c r="E5667" s="19"/>
      <c r="F5667" s="20"/>
      <c r="G5667" s="20"/>
      <c r="H5667" s="20"/>
      <c r="L5667" s="74"/>
      <c r="M5667" s="75"/>
      <c r="N5667" s="76"/>
      <c r="O5667" s="74"/>
    </row>
    <row r="5668" spans="5:15" x14ac:dyDescent="0.25">
      <c r="E5668" s="19"/>
      <c r="F5668" s="20"/>
      <c r="G5668" s="20"/>
      <c r="H5668" s="20"/>
      <c r="L5668" s="74"/>
      <c r="M5668" s="75"/>
      <c r="N5668" s="76"/>
      <c r="O5668" s="74"/>
    </row>
    <row r="5669" spans="5:15" x14ac:dyDescent="0.25">
      <c r="E5669" s="19"/>
      <c r="F5669" s="20"/>
      <c r="G5669" s="20"/>
      <c r="H5669" s="20"/>
      <c r="L5669" s="74"/>
      <c r="M5669" s="75"/>
      <c r="N5669" s="76"/>
      <c r="O5669" s="74"/>
    </row>
    <row r="5670" spans="5:15" x14ac:dyDescent="0.25">
      <c r="E5670" s="19"/>
      <c r="F5670" s="20"/>
      <c r="G5670" s="20"/>
      <c r="H5670" s="20"/>
      <c r="L5670" s="74"/>
      <c r="M5670" s="75"/>
      <c r="N5670" s="76"/>
      <c r="O5670" s="74"/>
    </row>
    <row r="5671" spans="5:15" x14ac:dyDescent="0.25">
      <c r="E5671" s="19"/>
      <c r="F5671" s="20"/>
      <c r="G5671" s="20"/>
      <c r="H5671" s="20"/>
      <c r="L5671" s="74"/>
      <c r="M5671" s="75"/>
      <c r="N5671" s="76"/>
      <c r="O5671" s="74"/>
    </row>
    <row r="5672" spans="5:15" x14ac:dyDescent="0.25">
      <c r="E5672" s="19"/>
      <c r="F5672" s="20"/>
      <c r="G5672" s="20"/>
      <c r="H5672" s="20"/>
      <c r="L5672" s="74"/>
      <c r="M5672" s="75"/>
      <c r="N5672" s="76"/>
      <c r="O5672" s="74"/>
    </row>
    <row r="5673" spans="5:15" x14ac:dyDescent="0.25">
      <c r="E5673" s="19"/>
      <c r="F5673" s="20"/>
      <c r="G5673" s="20"/>
      <c r="H5673" s="20"/>
      <c r="L5673" s="74"/>
      <c r="M5673" s="75"/>
      <c r="N5673" s="76"/>
      <c r="O5673" s="74"/>
    </row>
    <row r="5674" spans="5:15" x14ac:dyDescent="0.25">
      <c r="E5674" s="19"/>
      <c r="F5674" s="20"/>
      <c r="G5674" s="20"/>
      <c r="H5674" s="20"/>
      <c r="L5674" s="74"/>
      <c r="M5674" s="75"/>
      <c r="N5674" s="76"/>
      <c r="O5674" s="74"/>
    </row>
    <row r="5675" spans="5:15" x14ac:dyDescent="0.25">
      <c r="E5675" s="19"/>
      <c r="F5675" s="20"/>
      <c r="G5675" s="20"/>
      <c r="H5675" s="20"/>
      <c r="L5675" s="74"/>
      <c r="M5675" s="75"/>
      <c r="N5675" s="76"/>
      <c r="O5675" s="74"/>
    </row>
    <row r="5676" spans="5:15" x14ac:dyDescent="0.25">
      <c r="E5676" s="19"/>
      <c r="F5676" s="20"/>
      <c r="G5676" s="20"/>
      <c r="H5676" s="20"/>
      <c r="L5676" s="74"/>
      <c r="M5676" s="75"/>
      <c r="N5676" s="76"/>
      <c r="O5676" s="74"/>
    </row>
    <row r="5677" spans="5:15" x14ac:dyDescent="0.25">
      <c r="E5677" s="19"/>
      <c r="F5677" s="20"/>
      <c r="G5677" s="20"/>
      <c r="H5677" s="20"/>
      <c r="L5677" s="74"/>
      <c r="M5677" s="75"/>
      <c r="N5677" s="76"/>
      <c r="O5677" s="74"/>
    </row>
    <row r="5678" spans="5:15" x14ac:dyDescent="0.25">
      <c r="E5678" s="19"/>
      <c r="F5678" s="20"/>
      <c r="G5678" s="20"/>
      <c r="H5678" s="20"/>
      <c r="L5678" s="74"/>
      <c r="M5678" s="75"/>
      <c r="N5678" s="76"/>
      <c r="O5678" s="74"/>
    </row>
    <row r="5679" spans="5:15" x14ac:dyDescent="0.25">
      <c r="E5679" s="19"/>
      <c r="F5679" s="20"/>
      <c r="G5679" s="20"/>
      <c r="H5679" s="20"/>
      <c r="L5679" s="74"/>
      <c r="M5679" s="75"/>
      <c r="N5679" s="76"/>
      <c r="O5679" s="74"/>
    </row>
    <row r="5680" spans="5:15" x14ac:dyDescent="0.25">
      <c r="E5680" s="19"/>
      <c r="F5680" s="20"/>
      <c r="G5680" s="20"/>
      <c r="H5680" s="20"/>
      <c r="L5680" s="74"/>
      <c r="M5680" s="75"/>
      <c r="N5680" s="76"/>
      <c r="O5680" s="74"/>
    </row>
    <row r="5681" spans="5:15" x14ac:dyDescent="0.25">
      <c r="E5681" s="19"/>
      <c r="F5681" s="20"/>
      <c r="G5681" s="20"/>
      <c r="H5681" s="20"/>
      <c r="L5681" s="74"/>
      <c r="M5681" s="75"/>
      <c r="N5681" s="76"/>
      <c r="O5681" s="74"/>
    </row>
    <row r="5682" spans="5:15" x14ac:dyDescent="0.25">
      <c r="E5682" s="19"/>
      <c r="F5682" s="20"/>
      <c r="G5682" s="20"/>
      <c r="H5682" s="20"/>
      <c r="L5682" s="74"/>
      <c r="M5682" s="75"/>
      <c r="N5682" s="76"/>
      <c r="O5682" s="74"/>
    </row>
    <row r="5683" spans="5:15" x14ac:dyDescent="0.25">
      <c r="E5683" s="19"/>
      <c r="F5683" s="20"/>
      <c r="G5683" s="20"/>
      <c r="H5683" s="20"/>
      <c r="L5683" s="74"/>
      <c r="M5683" s="75"/>
      <c r="N5683" s="76"/>
      <c r="O5683" s="74"/>
    </row>
    <row r="5684" spans="5:15" x14ac:dyDescent="0.25">
      <c r="E5684" s="19"/>
      <c r="F5684" s="20"/>
      <c r="G5684" s="20"/>
      <c r="H5684" s="20"/>
      <c r="L5684" s="74"/>
      <c r="M5684" s="75"/>
      <c r="N5684" s="76"/>
      <c r="O5684" s="74"/>
    </row>
    <row r="5685" spans="5:15" x14ac:dyDescent="0.25">
      <c r="E5685" s="19"/>
      <c r="F5685" s="20"/>
      <c r="G5685" s="20"/>
      <c r="H5685" s="20"/>
      <c r="L5685" s="74"/>
      <c r="M5685" s="75"/>
      <c r="N5685" s="76"/>
      <c r="O5685" s="74"/>
    </row>
    <row r="5686" spans="5:15" x14ac:dyDescent="0.25">
      <c r="E5686" s="19"/>
      <c r="F5686" s="20"/>
      <c r="G5686" s="20"/>
      <c r="H5686" s="20"/>
      <c r="L5686" s="74"/>
      <c r="M5686" s="75"/>
      <c r="N5686" s="76"/>
      <c r="O5686" s="74"/>
    </row>
    <row r="5687" spans="5:15" x14ac:dyDescent="0.25">
      <c r="E5687" s="19"/>
      <c r="F5687" s="20"/>
      <c r="G5687" s="20"/>
      <c r="H5687" s="20"/>
      <c r="L5687" s="74"/>
      <c r="M5687" s="75"/>
      <c r="N5687" s="76"/>
      <c r="O5687" s="74"/>
    </row>
    <row r="5688" spans="5:15" x14ac:dyDescent="0.25">
      <c r="E5688" s="19"/>
      <c r="F5688" s="20"/>
      <c r="G5688" s="20"/>
      <c r="H5688" s="20"/>
      <c r="L5688" s="74"/>
      <c r="M5688" s="75"/>
      <c r="N5688" s="76"/>
      <c r="O5688" s="74"/>
    </row>
    <row r="5689" spans="5:15" x14ac:dyDescent="0.25">
      <c r="E5689" s="19"/>
      <c r="F5689" s="20"/>
      <c r="G5689" s="20"/>
      <c r="H5689" s="20"/>
      <c r="L5689" s="74"/>
      <c r="M5689" s="75"/>
      <c r="N5689" s="76"/>
      <c r="O5689" s="74"/>
    </row>
    <row r="5690" spans="5:15" x14ac:dyDescent="0.25">
      <c r="E5690" s="19"/>
      <c r="F5690" s="20"/>
      <c r="G5690" s="20"/>
      <c r="H5690" s="20"/>
      <c r="L5690" s="74"/>
      <c r="M5690" s="75"/>
      <c r="N5690" s="76"/>
      <c r="O5690" s="74"/>
    </row>
    <row r="5691" spans="5:15" x14ac:dyDescent="0.25">
      <c r="E5691" s="19"/>
      <c r="F5691" s="20"/>
      <c r="G5691" s="20"/>
      <c r="H5691" s="20"/>
      <c r="L5691" s="74"/>
      <c r="M5691" s="75"/>
      <c r="N5691" s="76"/>
      <c r="O5691" s="74"/>
    </row>
    <row r="5692" spans="5:15" x14ac:dyDescent="0.25">
      <c r="E5692" s="19"/>
      <c r="F5692" s="20"/>
      <c r="G5692" s="20"/>
      <c r="H5692" s="20"/>
      <c r="L5692" s="74"/>
      <c r="M5692" s="75"/>
      <c r="N5692" s="76"/>
      <c r="O5692" s="74"/>
    </row>
    <row r="5693" spans="5:15" x14ac:dyDescent="0.25">
      <c r="E5693" s="19"/>
      <c r="F5693" s="20"/>
      <c r="G5693" s="20"/>
      <c r="H5693" s="20"/>
      <c r="L5693" s="74"/>
      <c r="M5693" s="75"/>
      <c r="N5693" s="76"/>
      <c r="O5693" s="74"/>
    </row>
    <row r="5694" spans="5:15" x14ac:dyDescent="0.25">
      <c r="E5694" s="19"/>
      <c r="F5694" s="20"/>
      <c r="G5694" s="20"/>
      <c r="H5694" s="20"/>
      <c r="L5694" s="74"/>
      <c r="M5694" s="75"/>
      <c r="N5694" s="76"/>
      <c r="O5694" s="74"/>
    </row>
    <row r="5695" spans="5:15" x14ac:dyDescent="0.25">
      <c r="E5695" s="19"/>
      <c r="F5695" s="20"/>
      <c r="G5695" s="20"/>
      <c r="H5695" s="20"/>
      <c r="L5695" s="74"/>
      <c r="M5695" s="75"/>
      <c r="N5695" s="76"/>
      <c r="O5695" s="74"/>
    </row>
    <row r="5696" spans="5:15" x14ac:dyDescent="0.25">
      <c r="E5696" s="19"/>
      <c r="F5696" s="20"/>
      <c r="G5696" s="20"/>
      <c r="H5696" s="20"/>
      <c r="L5696" s="74"/>
      <c r="M5696" s="75"/>
      <c r="N5696" s="76"/>
      <c r="O5696" s="74"/>
    </row>
    <row r="5697" spans="5:15" x14ac:dyDescent="0.25">
      <c r="E5697" s="19"/>
      <c r="F5697" s="20"/>
      <c r="G5697" s="20"/>
      <c r="H5697" s="20"/>
      <c r="L5697" s="74"/>
      <c r="M5697" s="75"/>
      <c r="N5697" s="76"/>
      <c r="O5697" s="74"/>
    </row>
    <row r="5698" spans="5:15" x14ac:dyDescent="0.25">
      <c r="E5698" s="19"/>
      <c r="F5698" s="20"/>
      <c r="G5698" s="20"/>
      <c r="H5698" s="20"/>
      <c r="L5698" s="74"/>
      <c r="M5698" s="75"/>
      <c r="N5698" s="76"/>
      <c r="O5698" s="74"/>
    </row>
    <row r="5699" spans="5:15" x14ac:dyDescent="0.25">
      <c r="E5699" s="19"/>
      <c r="F5699" s="20"/>
      <c r="G5699" s="20"/>
      <c r="H5699" s="20"/>
      <c r="L5699" s="74"/>
      <c r="M5699" s="75"/>
      <c r="N5699" s="76"/>
      <c r="O5699" s="74"/>
    </row>
    <row r="5700" spans="5:15" x14ac:dyDescent="0.25">
      <c r="E5700" s="19"/>
      <c r="F5700" s="20"/>
      <c r="G5700" s="20"/>
      <c r="H5700" s="20"/>
      <c r="L5700" s="74"/>
      <c r="M5700" s="75"/>
      <c r="N5700" s="76"/>
      <c r="O5700" s="74"/>
    </row>
    <row r="5701" spans="5:15" x14ac:dyDescent="0.25">
      <c r="E5701" s="19"/>
      <c r="F5701" s="20"/>
      <c r="G5701" s="20"/>
      <c r="H5701" s="20"/>
      <c r="L5701" s="74"/>
      <c r="M5701" s="75"/>
      <c r="N5701" s="76"/>
      <c r="O5701" s="74"/>
    </row>
    <row r="5702" spans="5:15" x14ac:dyDescent="0.25">
      <c r="E5702" s="19"/>
      <c r="F5702" s="20"/>
      <c r="G5702" s="20"/>
      <c r="H5702" s="20"/>
      <c r="L5702" s="74"/>
      <c r="M5702" s="75"/>
      <c r="N5702" s="76"/>
      <c r="O5702" s="74"/>
    </row>
    <row r="5703" spans="5:15" x14ac:dyDescent="0.25">
      <c r="E5703" s="19"/>
      <c r="F5703" s="20"/>
      <c r="G5703" s="20"/>
      <c r="H5703" s="20"/>
      <c r="L5703" s="74"/>
      <c r="M5703" s="75"/>
      <c r="N5703" s="76"/>
      <c r="O5703" s="74"/>
    </row>
    <row r="5704" spans="5:15" x14ac:dyDescent="0.25">
      <c r="E5704" s="19"/>
      <c r="F5704" s="20"/>
      <c r="G5704" s="20"/>
      <c r="H5704" s="20"/>
      <c r="L5704" s="74"/>
      <c r="M5704" s="75"/>
      <c r="N5704" s="76"/>
      <c r="O5704" s="74"/>
    </row>
    <row r="5705" spans="5:15" x14ac:dyDescent="0.25">
      <c r="E5705" s="19"/>
      <c r="F5705" s="20"/>
      <c r="G5705" s="20"/>
      <c r="H5705" s="20"/>
      <c r="L5705" s="74"/>
      <c r="M5705" s="75"/>
      <c r="N5705" s="76"/>
      <c r="O5705" s="74"/>
    </row>
    <row r="5706" spans="5:15" x14ac:dyDescent="0.25">
      <c r="E5706" s="19"/>
      <c r="F5706" s="20"/>
      <c r="G5706" s="20"/>
      <c r="H5706" s="20"/>
      <c r="L5706" s="74"/>
      <c r="M5706" s="75"/>
      <c r="N5706" s="76"/>
      <c r="O5706" s="74"/>
    </row>
    <row r="5707" spans="5:15" x14ac:dyDescent="0.25">
      <c r="E5707" s="19"/>
      <c r="F5707" s="20"/>
      <c r="G5707" s="20"/>
      <c r="H5707" s="20"/>
      <c r="L5707" s="74"/>
      <c r="M5707" s="75"/>
      <c r="N5707" s="76"/>
      <c r="O5707" s="74"/>
    </row>
    <row r="5708" spans="5:15" x14ac:dyDescent="0.25">
      <c r="E5708" s="19"/>
      <c r="F5708" s="20"/>
      <c r="G5708" s="20"/>
      <c r="H5708" s="20"/>
      <c r="L5708" s="74"/>
      <c r="M5708" s="75"/>
      <c r="N5708" s="76"/>
      <c r="O5708" s="74"/>
    </row>
    <row r="5709" spans="5:15" x14ac:dyDescent="0.25">
      <c r="E5709" s="19"/>
      <c r="F5709" s="20"/>
      <c r="G5709" s="20"/>
      <c r="H5709" s="20"/>
      <c r="L5709" s="74"/>
      <c r="M5709" s="75"/>
      <c r="N5709" s="76"/>
      <c r="O5709" s="74"/>
    </row>
    <row r="5710" spans="5:15" x14ac:dyDescent="0.25">
      <c r="E5710" s="19"/>
      <c r="F5710" s="20"/>
      <c r="G5710" s="20"/>
      <c r="H5710" s="20"/>
      <c r="L5710" s="74"/>
      <c r="M5710" s="75"/>
      <c r="N5710" s="76"/>
      <c r="O5710" s="74"/>
    </row>
    <row r="5711" spans="5:15" x14ac:dyDescent="0.25">
      <c r="E5711" s="19"/>
      <c r="F5711" s="20"/>
      <c r="G5711" s="20"/>
      <c r="H5711" s="20"/>
      <c r="L5711" s="74"/>
      <c r="M5711" s="75"/>
      <c r="N5711" s="76"/>
      <c r="O5711" s="74"/>
    </row>
    <row r="5712" spans="5:15" x14ac:dyDescent="0.25">
      <c r="E5712" s="19"/>
      <c r="F5712" s="20"/>
      <c r="G5712" s="20"/>
      <c r="H5712" s="20"/>
      <c r="L5712" s="74"/>
      <c r="M5712" s="75"/>
      <c r="N5712" s="76"/>
      <c r="O5712" s="74"/>
    </row>
    <row r="5713" spans="5:15" x14ac:dyDescent="0.25">
      <c r="E5713" s="19"/>
      <c r="F5713" s="20"/>
      <c r="G5713" s="20"/>
      <c r="H5713" s="20"/>
      <c r="L5713" s="74"/>
      <c r="M5713" s="75"/>
      <c r="N5713" s="76"/>
      <c r="O5713" s="74"/>
    </row>
    <row r="5714" spans="5:15" x14ac:dyDescent="0.25">
      <c r="E5714" s="19"/>
      <c r="F5714" s="20"/>
      <c r="G5714" s="20"/>
      <c r="H5714" s="20"/>
      <c r="L5714" s="74"/>
      <c r="M5714" s="75"/>
      <c r="N5714" s="76"/>
      <c r="O5714" s="74"/>
    </row>
    <row r="5715" spans="5:15" x14ac:dyDescent="0.25">
      <c r="E5715" s="19"/>
      <c r="F5715" s="20"/>
      <c r="G5715" s="20"/>
      <c r="H5715" s="20"/>
      <c r="L5715" s="74"/>
      <c r="M5715" s="75"/>
      <c r="N5715" s="76"/>
      <c r="O5715" s="74"/>
    </row>
    <row r="5716" spans="5:15" x14ac:dyDescent="0.25">
      <c r="E5716" s="19"/>
      <c r="F5716" s="20"/>
      <c r="G5716" s="20"/>
      <c r="H5716" s="20"/>
      <c r="L5716" s="74"/>
      <c r="M5716" s="75"/>
      <c r="N5716" s="76"/>
      <c r="O5716" s="74"/>
    </row>
    <row r="5717" spans="5:15" x14ac:dyDescent="0.25">
      <c r="E5717" s="19"/>
      <c r="F5717" s="20"/>
      <c r="G5717" s="20"/>
      <c r="H5717" s="20"/>
      <c r="L5717" s="74"/>
      <c r="M5717" s="75"/>
      <c r="N5717" s="76"/>
      <c r="O5717" s="74"/>
    </row>
    <row r="5718" spans="5:15" x14ac:dyDescent="0.25">
      <c r="E5718" s="19"/>
      <c r="F5718" s="20"/>
      <c r="G5718" s="20"/>
      <c r="H5718" s="20"/>
      <c r="L5718" s="74"/>
      <c r="M5718" s="75"/>
      <c r="N5718" s="76"/>
      <c r="O5718" s="74"/>
    </row>
    <row r="5719" spans="5:15" x14ac:dyDescent="0.25">
      <c r="E5719" s="19"/>
      <c r="F5719" s="20"/>
      <c r="G5719" s="20"/>
      <c r="H5719" s="20"/>
      <c r="L5719" s="74"/>
      <c r="M5719" s="75"/>
      <c r="N5719" s="76"/>
      <c r="O5719" s="74"/>
    </row>
    <row r="5720" spans="5:15" x14ac:dyDescent="0.25">
      <c r="E5720" s="19"/>
      <c r="F5720" s="20"/>
      <c r="G5720" s="20"/>
      <c r="H5720" s="20"/>
      <c r="L5720" s="74"/>
      <c r="M5720" s="75"/>
      <c r="N5720" s="76"/>
      <c r="O5720" s="74"/>
    </row>
    <row r="5721" spans="5:15" x14ac:dyDescent="0.25">
      <c r="E5721" s="19"/>
      <c r="F5721" s="20"/>
      <c r="G5721" s="20"/>
      <c r="H5721" s="20"/>
      <c r="L5721" s="74"/>
      <c r="M5721" s="75"/>
      <c r="N5721" s="76"/>
      <c r="O5721" s="74"/>
    </row>
    <row r="5722" spans="5:15" x14ac:dyDescent="0.25">
      <c r="E5722" s="19"/>
      <c r="F5722" s="20"/>
      <c r="G5722" s="20"/>
      <c r="H5722" s="20"/>
      <c r="L5722" s="74"/>
      <c r="M5722" s="75"/>
      <c r="N5722" s="76"/>
      <c r="O5722" s="74"/>
    </row>
    <row r="5723" spans="5:15" x14ac:dyDescent="0.25">
      <c r="E5723" s="19"/>
      <c r="F5723" s="20"/>
      <c r="G5723" s="20"/>
      <c r="H5723" s="20"/>
      <c r="L5723" s="74"/>
      <c r="M5723" s="75"/>
      <c r="N5723" s="76"/>
      <c r="O5723" s="74"/>
    </row>
    <row r="5724" spans="5:15" x14ac:dyDescent="0.25">
      <c r="E5724" s="19"/>
      <c r="F5724" s="20"/>
      <c r="G5724" s="20"/>
      <c r="H5724" s="20"/>
      <c r="L5724" s="74"/>
      <c r="M5724" s="75"/>
      <c r="N5724" s="76"/>
      <c r="O5724" s="74"/>
    </row>
    <row r="5725" spans="5:15" x14ac:dyDescent="0.25">
      <c r="E5725" s="19"/>
      <c r="F5725" s="20"/>
      <c r="G5725" s="20"/>
      <c r="H5725" s="20"/>
      <c r="L5725" s="74"/>
      <c r="M5725" s="75"/>
      <c r="N5725" s="76"/>
      <c r="O5725" s="74"/>
    </row>
    <row r="5726" spans="5:15" x14ac:dyDescent="0.25">
      <c r="E5726" s="19"/>
      <c r="F5726" s="20"/>
      <c r="G5726" s="20"/>
      <c r="H5726" s="20"/>
      <c r="L5726" s="74"/>
      <c r="M5726" s="75"/>
      <c r="N5726" s="76"/>
      <c r="O5726" s="74"/>
    </row>
    <row r="5727" spans="5:15" x14ac:dyDescent="0.25">
      <c r="E5727" s="19"/>
      <c r="F5727" s="20"/>
      <c r="G5727" s="20"/>
      <c r="H5727" s="20"/>
      <c r="L5727" s="74"/>
      <c r="M5727" s="75"/>
      <c r="N5727" s="76"/>
      <c r="O5727" s="74"/>
    </row>
    <row r="5728" spans="5:15" x14ac:dyDescent="0.25">
      <c r="E5728" s="19"/>
      <c r="F5728" s="20"/>
      <c r="G5728" s="20"/>
      <c r="H5728" s="20"/>
      <c r="L5728" s="74"/>
      <c r="M5728" s="75"/>
      <c r="N5728" s="76"/>
      <c r="O5728" s="74"/>
    </row>
    <row r="5729" spans="5:15" x14ac:dyDescent="0.25">
      <c r="E5729" s="19"/>
      <c r="F5729" s="20"/>
      <c r="G5729" s="20"/>
      <c r="H5729" s="20"/>
      <c r="L5729" s="74"/>
      <c r="M5729" s="75"/>
      <c r="N5729" s="76"/>
      <c r="O5729" s="74"/>
    </row>
    <row r="5730" spans="5:15" x14ac:dyDescent="0.25">
      <c r="E5730" s="19"/>
      <c r="F5730" s="20"/>
      <c r="G5730" s="20"/>
      <c r="H5730" s="20"/>
      <c r="L5730" s="74"/>
      <c r="M5730" s="75"/>
      <c r="N5730" s="76"/>
      <c r="O5730" s="74"/>
    </row>
    <row r="5731" spans="5:15" x14ac:dyDescent="0.25">
      <c r="E5731" s="19"/>
      <c r="F5731" s="20"/>
      <c r="G5731" s="20"/>
      <c r="H5731" s="20"/>
      <c r="L5731" s="74"/>
      <c r="M5731" s="75"/>
      <c r="N5731" s="76"/>
      <c r="O5731" s="74"/>
    </row>
    <row r="5732" spans="5:15" x14ac:dyDescent="0.25">
      <c r="E5732" s="19"/>
      <c r="F5732" s="20"/>
      <c r="G5732" s="20"/>
      <c r="H5732" s="20"/>
      <c r="L5732" s="74"/>
      <c r="M5732" s="75"/>
      <c r="N5732" s="76"/>
      <c r="O5732" s="74"/>
    </row>
    <row r="5733" spans="5:15" x14ac:dyDescent="0.25">
      <c r="E5733" s="19"/>
      <c r="F5733" s="20"/>
      <c r="G5733" s="20"/>
      <c r="H5733" s="20"/>
      <c r="L5733" s="74"/>
      <c r="M5733" s="75"/>
      <c r="N5733" s="76"/>
      <c r="O5733" s="74"/>
    </row>
    <row r="5734" spans="5:15" x14ac:dyDescent="0.25">
      <c r="E5734" s="19"/>
      <c r="F5734" s="20"/>
      <c r="G5734" s="20"/>
      <c r="H5734" s="20"/>
      <c r="L5734" s="74"/>
      <c r="M5734" s="75"/>
      <c r="N5734" s="76"/>
      <c r="O5734" s="74"/>
    </row>
    <row r="5735" spans="5:15" x14ac:dyDescent="0.25">
      <c r="E5735" s="19"/>
      <c r="F5735" s="20"/>
      <c r="G5735" s="20"/>
      <c r="H5735" s="20"/>
      <c r="L5735" s="74"/>
      <c r="M5735" s="75"/>
      <c r="N5735" s="76"/>
      <c r="O5735" s="74"/>
    </row>
    <row r="5736" spans="5:15" x14ac:dyDescent="0.25">
      <c r="E5736" s="19"/>
      <c r="F5736" s="20"/>
      <c r="G5736" s="20"/>
      <c r="H5736" s="20"/>
      <c r="L5736" s="74"/>
      <c r="M5736" s="75"/>
      <c r="N5736" s="76"/>
      <c r="O5736" s="74"/>
    </row>
    <row r="5737" spans="5:15" x14ac:dyDescent="0.25">
      <c r="E5737" s="19"/>
      <c r="F5737" s="20"/>
      <c r="G5737" s="20"/>
      <c r="H5737" s="20"/>
      <c r="L5737" s="74"/>
      <c r="M5737" s="75"/>
      <c r="N5737" s="76"/>
      <c r="O5737" s="74"/>
    </row>
    <row r="5738" spans="5:15" x14ac:dyDescent="0.25">
      <c r="E5738" s="19"/>
      <c r="F5738" s="20"/>
      <c r="G5738" s="20"/>
      <c r="H5738" s="20"/>
      <c r="L5738" s="74"/>
      <c r="M5738" s="75"/>
      <c r="N5738" s="76"/>
      <c r="O5738" s="74"/>
    </row>
    <row r="5739" spans="5:15" x14ac:dyDescent="0.25">
      <c r="E5739" s="19"/>
      <c r="F5739" s="20"/>
      <c r="G5739" s="20"/>
      <c r="H5739" s="20"/>
      <c r="L5739" s="74"/>
      <c r="M5739" s="75"/>
      <c r="N5739" s="76"/>
      <c r="O5739" s="74"/>
    </row>
    <row r="5740" spans="5:15" x14ac:dyDescent="0.25">
      <c r="E5740" s="19"/>
      <c r="F5740" s="20"/>
      <c r="G5740" s="20"/>
      <c r="H5740" s="20"/>
      <c r="L5740" s="74"/>
      <c r="M5740" s="75"/>
      <c r="N5740" s="76"/>
      <c r="O5740" s="74"/>
    </row>
    <row r="5741" spans="5:15" x14ac:dyDescent="0.25">
      <c r="E5741" s="19"/>
      <c r="F5741" s="20"/>
      <c r="G5741" s="20"/>
      <c r="H5741" s="20"/>
      <c r="L5741" s="74"/>
      <c r="M5741" s="75"/>
      <c r="N5741" s="76"/>
      <c r="O5741" s="74"/>
    </row>
    <row r="5742" spans="5:15" x14ac:dyDescent="0.25">
      <c r="E5742" s="19"/>
      <c r="F5742" s="20"/>
      <c r="G5742" s="20"/>
      <c r="H5742" s="20"/>
      <c r="L5742" s="74"/>
      <c r="M5742" s="75"/>
      <c r="N5742" s="76"/>
      <c r="O5742" s="74"/>
    </row>
    <row r="5743" spans="5:15" x14ac:dyDescent="0.25">
      <c r="E5743" s="19"/>
      <c r="F5743" s="20"/>
      <c r="G5743" s="20"/>
      <c r="H5743" s="20"/>
      <c r="L5743" s="74"/>
      <c r="M5743" s="75"/>
      <c r="N5743" s="76"/>
      <c r="O5743" s="74"/>
    </row>
    <row r="5744" spans="5:15" x14ac:dyDescent="0.25">
      <c r="E5744" s="19"/>
      <c r="F5744" s="20"/>
      <c r="G5744" s="20"/>
      <c r="H5744" s="20"/>
      <c r="L5744" s="74"/>
      <c r="M5744" s="75"/>
      <c r="N5744" s="76"/>
      <c r="O5744" s="74"/>
    </row>
    <row r="5745" spans="5:15" x14ac:dyDescent="0.25">
      <c r="E5745" s="19"/>
      <c r="F5745" s="20"/>
      <c r="G5745" s="20"/>
      <c r="H5745" s="20"/>
      <c r="L5745" s="74"/>
      <c r="M5745" s="75"/>
      <c r="N5745" s="76"/>
      <c r="O5745" s="74"/>
    </row>
    <row r="5746" spans="5:15" x14ac:dyDescent="0.25">
      <c r="E5746" s="19"/>
      <c r="F5746" s="20"/>
      <c r="G5746" s="20"/>
      <c r="H5746" s="20"/>
      <c r="L5746" s="74"/>
      <c r="M5746" s="75"/>
      <c r="N5746" s="76"/>
      <c r="O5746" s="74"/>
    </row>
    <row r="5747" spans="5:15" x14ac:dyDescent="0.25">
      <c r="E5747" s="19"/>
      <c r="F5747" s="20"/>
      <c r="G5747" s="20"/>
      <c r="H5747" s="20"/>
      <c r="L5747" s="74"/>
      <c r="M5747" s="75"/>
      <c r="N5747" s="76"/>
      <c r="O5747" s="74"/>
    </row>
    <row r="5748" spans="5:15" x14ac:dyDescent="0.25">
      <c r="E5748" s="19"/>
      <c r="F5748" s="20"/>
      <c r="G5748" s="20"/>
      <c r="H5748" s="20"/>
      <c r="L5748" s="74"/>
      <c r="M5748" s="75"/>
      <c r="N5748" s="76"/>
      <c r="O5748" s="74"/>
    </row>
    <row r="5749" spans="5:15" x14ac:dyDescent="0.25">
      <c r="E5749" s="19"/>
      <c r="F5749" s="20"/>
      <c r="G5749" s="20"/>
      <c r="H5749" s="20"/>
      <c r="L5749" s="74"/>
      <c r="M5749" s="75"/>
      <c r="N5749" s="76"/>
      <c r="O5749" s="74"/>
    </row>
    <row r="5750" spans="5:15" x14ac:dyDescent="0.25">
      <c r="E5750" s="19"/>
      <c r="F5750" s="20"/>
      <c r="G5750" s="20"/>
      <c r="H5750" s="20"/>
      <c r="L5750" s="74"/>
      <c r="M5750" s="75"/>
      <c r="N5750" s="76"/>
      <c r="O5750" s="74"/>
    </row>
    <row r="5751" spans="5:15" x14ac:dyDescent="0.25">
      <c r="E5751" s="19"/>
      <c r="F5751" s="20"/>
      <c r="G5751" s="20"/>
      <c r="H5751" s="20"/>
      <c r="L5751" s="74"/>
      <c r="M5751" s="75"/>
      <c r="N5751" s="76"/>
      <c r="O5751" s="74"/>
    </row>
    <row r="5752" spans="5:15" x14ac:dyDescent="0.25">
      <c r="E5752" s="19"/>
      <c r="F5752" s="20"/>
      <c r="G5752" s="20"/>
      <c r="H5752" s="20"/>
      <c r="L5752" s="74"/>
      <c r="M5752" s="75"/>
      <c r="N5752" s="76"/>
      <c r="O5752" s="74"/>
    </row>
    <row r="5753" spans="5:15" x14ac:dyDescent="0.25">
      <c r="E5753" s="19"/>
      <c r="F5753" s="20"/>
      <c r="G5753" s="20"/>
      <c r="H5753" s="20"/>
      <c r="L5753" s="74"/>
      <c r="M5753" s="75"/>
      <c r="N5753" s="76"/>
      <c r="O5753" s="74"/>
    </row>
    <row r="5754" spans="5:15" x14ac:dyDescent="0.25">
      <c r="E5754" s="19"/>
      <c r="F5754" s="20"/>
      <c r="G5754" s="20"/>
      <c r="H5754" s="20"/>
      <c r="L5754" s="74"/>
      <c r="M5754" s="75"/>
      <c r="N5754" s="76"/>
      <c r="O5754" s="74"/>
    </row>
    <row r="5755" spans="5:15" x14ac:dyDescent="0.25">
      <c r="E5755" s="19"/>
      <c r="F5755" s="20"/>
      <c r="G5755" s="20"/>
      <c r="H5755" s="20"/>
      <c r="L5755" s="74"/>
      <c r="M5755" s="75"/>
      <c r="N5755" s="76"/>
      <c r="O5755" s="74"/>
    </row>
    <row r="5756" spans="5:15" x14ac:dyDescent="0.25">
      <c r="E5756" s="19"/>
      <c r="F5756" s="20"/>
      <c r="G5756" s="20"/>
      <c r="H5756" s="20"/>
      <c r="L5756" s="74"/>
      <c r="M5756" s="75"/>
      <c r="N5756" s="76"/>
      <c r="O5756" s="74"/>
    </row>
    <row r="5757" spans="5:15" x14ac:dyDescent="0.25">
      <c r="E5757" s="19"/>
      <c r="F5757" s="20"/>
      <c r="G5757" s="20"/>
      <c r="H5757" s="20"/>
      <c r="L5757" s="74"/>
      <c r="M5757" s="75"/>
      <c r="N5757" s="76"/>
      <c r="O5757" s="74"/>
    </row>
    <row r="5758" spans="5:15" x14ac:dyDescent="0.25">
      <c r="E5758" s="19"/>
      <c r="F5758" s="20"/>
      <c r="G5758" s="20"/>
      <c r="H5758" s="20"/>
      <c r="L5758" s="74"/>
      <c r="M5758" s="75"/>
      <c r="N5758" s="76"/>
      <c r="O5758" s="74"/>
    </row>
    <row r="5759" spans="5:15" x14ac:dyDescent="0.25">
      <c r="E5759" s="19"/>
      <c r="F5759" s="20"/>
      <c r="G5759" s="20"/>
      <c r="H5759" s="20"/>
      <c r="L5759" s="74"/>
      <c r="M5759" s="75"/>
      <c r="N5759" s="76"/>
      <c r="O5759" s="74"/>
    </row>
    <row r="5760" spans="5:15" x14ac:dyDescent="0.25">
      <c r="E5760" s="19"/>
      <c r="F5760" s="20"/>
      <c r="G5760" s="20"/>
      <c r="H5760" s="20"/>
      <c r="L5760" s="74"/>
      <c r="M5760" s="75"/>
      <c r="N5760" s="76"/>
      <c r="O5760" s="74"/>
    </row>
    <row r="5761" spans="5:15" x14ac:dyDescent="0.25">
      <c r="E5761" s="19"/>
      <c r="F5761" s="20"/>
      <c r="G5761" s="20"/>
      <c r="H5761" s="20"/>
      <c r="L5761" s="74"/>
      <c r="M5761" s="75"/>
      <c r="N5761" s="76"/>
      <c r="O5761" s="74"/>
    </row>
    <row r="5762" spans="5:15" x14ac:dyDescent="0.25">
      <c r="E5762" s="19"/>
      <c r="F5762" s="20"/>
      <c r="G5762" s="20"/>
      <c r="H5762" s="20"/>
      <c r="L5762" s="74"/>
      <c r="M5762" s="75"/>
      <c r="N5762" s="76"/>
      <c r="O5762" s="74"/>
    </row>
    <row r="5763" spans="5:15" x14ac:dyDescent="0.25">
      <c r="E5763" s="19"/>
      <c r="F5763" s="20"/>
      <c r="G5763" s="20"/>
      <c r="H5763" s="20"/>
      <c r="L5763" s="74"/>
      <c r="M5763" s="75"/>
      <c r="N5763" s="76"/>
      <c r="O5763" s="74"/>
    </row>
    <row r="5764" spans="5:15" x14ac:dyDescent="0.25">
      <c r="E5764" s="19"/>
      <c r="F5764" s="20"/>
      <c r="G5764" s="20"/>
      <c r="H5764" s="20"/>
      <c r="L5764" s="74"/>
      <c r="M5764" s="75"/>
      <c r="N5764" s="76"/>
      <c r="O5764" s="74"/>
    </row>
    <row r="5765" spans="5:15" x14ac:dyDescent="0.25">
      <c r="E5765" s="19"/>
      <c r="F5765" s="20"/>
      <c r="G5765" s="20"/>
      <c r="H5765" s="20"/>
      <c r="L5765" s="74"/>
      <c r="M5765" s="75"/>
      <c r="N5765" s="76"/>
      <c r="O5765" s="74"/>
    </row>
    <row r="5766" spans="5:15" x14ac:dyDescent="0.25">
      <c r="E5766" s="19"/>
      <c r="F5766" s="20"/>
      <c r="G5766" s="20"/>
      <c r="H5766" s="20"/>
      <c r="L5766" s="74"/>
      <c r="M5766" s="75"/>
      <c r="N5766" s="76"/>
      <c r="O5766" s="74"/>
    </row>
    <row r="5767" spans="5:15" x14ac:dyDescent="0.25">
      <c r="E5767" s="19"/>
      <c r="F5767" s="20"/>
      <c r="G5767" s="20"/>
      <c r="H5767" s="20"/>
      <c r="L5767" s="74"/>
      <c r="M5767" s="75"/>
      <c r="N5767" s="76"/>
      <c r="O5767" s="74"/>
    </row>
    <row r="5768" spans="5:15" x14ac:dyDescent="0.25">
      <c r="E5768" s="19"/>
      <c r="F5768" s="20"/>
      <c r="G5768" s="20"/>
      <c r="H5768" s="20"/>
      <c r="L5768" s="74"/>
      <c r="M5768" s="75"/>
      <c r="N5768" s="76"/>
      <c r="O5768" s="74"/>
    </row>
    <row r="5769" spans="5:15" x14ac:dyDescent="0.25">
      <c r="E5769" s="19"/>
      <c r="F5769" s="20"/>
      <c r="G5769" s="20"/>
      <c r="H5769" s="20"/>
      <c r="L5769" s="74"/>
      <c r="M5769" s="75"/>
      <c r="N5769" s="76"/>
      <c r="O5769" s="74"/>
    </row>
    <row r="5770" spans="5:15" x14ac:dyDescent="0.25">
      <c r="E5770" s="19"/>
      <c r="F5770" s="20"/>
      <c r="G5770" s="20"/>
      <c r="H5770" s="20"/>
      <c r="L5770" s="74"/>
      <c r="M5770" s="75"/>
      <c r="N5770" s="76"/>
      <c r="O5770" s="74"/>
    </row>
    <row r="5771" spans="5:15" x14ac:dyDescent="0.25">
      <c r="E5771" s="19"/>
      <c r="F5771" s="20"/>
      <c r="G5771" s="20"/>
      <c r="H5771" s="20"/>
      <c r="L5771" s="74"/>
      <c r="M5771" s="75"/>
      <c r="N5771" s="76"/>
      <c r="O5771" s="74"/>
    </row>
    <row r="5772" spans="5:15" x14ac:dyDescent="0.25">
      <c r="E5772" s="19"/>
      <c r="F5772" s="20"/>
      <c r="G5772" s="20"/>
      <c r="H5772" s="20"/>
      <c r="L5772" s="74"/>
      <c r="M5772" s="75"/>
      <c r="N5772" s="76"/>
      <c r="O5772" s="74"/>
    </row>
    <row r="5773" spans="5:15" x14ac:dyDescent="0.25">
      <c r="E5773" s="19"/>
      <c r="F5773" s="20"/>
      <c r="G5773" s="20"/>
      <c r="H5773" s="20"/>
      <c r="L5773" s="74"/>
      <c r="M5773" s="75"/>
      <c r="N5773" s="76"/>
      <c r="O5773" s="74"/>
    </row>
    <row r="5774" spans="5:15" x14ac:dyDescent="0.25">
      <c r="E5774" s="19"/>
      <c r="F5774" s="20"/>
      <c r="G5774" s="20"/>
      <c r="H5774" s="20"/>
      <c r="L5774" s="74"/>
      <c r="M5774" s="75"/>
      <c r="N5774" s="76"/>
      <c r="O5774" s="74"/>
    </row>
    <row r="5775" spans="5:15" x14ac:dyDescent="0.25">
      <c r="E5775" s="19"/>
      <c r="F5775" s="20"/>
      <c r="G5775" s="20"/>
      <c r="H5775" s="20"/>
      <c r="L5775" s="74"/>
      <c r="M5775" s="75"/>
      <c r="N5775" s="76"/>
      <c r="O5775" s="74"/>
    </row>
    <row r="5776" spans="5:15" x14ac:dyDescent="0.25">
      <c r="E5776" s="19"/>
      <c r="F5776" s="20"/>
      <c r="G5776" s="20"/>
      <c r="H5776" s="20"/>
      <c r="L5776" s="74"/>
      <c r="M5776" s="75"/>
      <c r="N5776" s="76"/>
      <c r="O5776" s="74"/>
    </row>
    <row r="5777" spans="5:15" x14ac:dyDescent="0.25">
      <c r="E5777" s="19"/>
      <c r="F5777" s="20"/>
      <c r="G5777" s="20"/>
      <c r="H5777" s="20"/>
      <c r="L5777" s="74"/>
      <c r="M5777" s="75"/>
      <c r="N5777" s="76"/>
      <c r="O5777" s="74"/>
    </row>
    <row r="5778" spans="5:15" x14ac:dyDescent="0.25">
      <c r="E5778" s="19"/>
      <c r="F5778" s="20"/>
      <c r="G5778" s="20"/>
      <c r="H5778" s="20"/>
      <c r="L5778" s="74"/>
      <c r="M5778" s="75"/>
      <c r="N5778" s="76"/>
      <c r="O5778" s="74"/>
    </row>
    <row r="5779" spans="5:15" x14ac:dyDescent="0.25">
      <c r="E5779" s="19"/>
      <c r="F5779" s="20"/>
      <c r="G5779" s="20"/>
      <c r="H5779" s="20"/>
      <c r="L5779" s="74"/>
      <c r="M5779" s="75"/>
      <c r="N5779" s="76"/>
      <c r="O5779" s="74"/>
    </row>
    <row r="5780" spans="5:15" x14ac:dyDescent="0.25">
      <c r="E5780" s="19"/>
      <c r="F5780" s="20"/>
      <c r="G5780" s="20"/>
      <c r="H5780" s="20"/>
      <c r="L5780" s="74"/>
      <c r="M5780" s="75"/>
      <c r="N5780" s="76"/>
      <c r="O5780" s="74"/>
    </row>
    <row r="5781" spans="5:15" x14ac:dyDescent="0.25">
      <c r="E5781" s="19"/>
      <c r="F5781" s="20"/>
      <c r="G5781" s="20"/>
      <c r="H5781" s="20"/>
      <c r="L5781" s="74"/>
      <c r="M5781" s="75"/>
      <c r="N5781" s="76"/>
      <c r="O5781" s="74"/>
    </row>
    <row r="5782" spans="5:15" x14ac:dyDescent="0.25">
      <c r="E5782" s="19"/>
      <c r="F5782" s="20"/>
      <c r="G5782" s="20"/>
      <c r="H5782" s="20"/>
      <c r="L5782" s="74"/>
      <c r="M5782" s="75"/>
      <c r="N5782" s="76"/>
      <c r="O5782" s="74"/>
    </row>
    <row r="5783" spans="5:15" x14ac:dyDescent="0.25">
      <c r="E5783" s="19"/>
      <c r="F5783" s="20"/>
      <c r="G5783" s="20"/>
      <c r="H5783" s="20"/>
      <c r="L5783" s="74"/>
      <c r="M5783" s="75"/>
      <c r="N5783" s="76"/>
      <c r="O5783" s="74"/>
    </row>
    <row r="5784" spans="5:15" x14ac:dyDescent="0.25">
      <c r="E5784" s="19"/>
      <c r="F5784" s="20"/>
      <c r="G5784" s="20"/>
      <c r="H5784" s="20"/>
      <c r="L5784" s="74"/>
      <c r="M5784" s="75"/>
      <c r="N5784" s="76"/>
      <c r="O5784" s="74"/>
    </row>
    <row r="5785" spans="5:15" x14ac:dyDescent="0.25">
      <c r="E5785" s="19"/>
      <c r="F5785" s="20"/>
      <c r="G5785" s="20"/>
      <c r="H5785" s="20"/>
      <c r="L5785" s="74"/>
      <c r="M5785" s="75"/>
      <c r="N5785" s="76"/>
      <c r="O5785" s="74"/>
    </row>
    <row r="5786" spans="5:15" x14ac:dyDescent="0.25">
      <c r="E5786" s="19"/>
      <c r="F5786" s="20"/>
      <c r="G5786" s="20"/>
      <c r="H5786" s="20"/>
      <c r="L5786" s="74"/>
      <c r="M5786" s="75"/>
      <c r="N5786" s="76"/>
      <c r="O5786" s="74"/>
    </row>
    <row r="5787" spans="5:15" x14ac:dyDescent="0.25">
      <c r="E5787" s="19"/>
      <c r="F5787" s="20"/>
      <c r="G5787" s="20"/>
      <c r="H5787" s="20"/>
      <c r="L5787" s="74"/>
      <c r="M5787" s="75"/>
      <c r="N5787" s="76"/>
      <c r="O5787" s="74"/>
    </row>
    <row r="5788" spans="5:15" x14ac:dyDescent="0.25">
      <c r="E5788" s="19"/>
      <c r="F5788" s="20"/>
      <c r="G5788" s="20"/>
      <c r="H5788" s="20"/>
      <c r="L5788" s="74"/>
      <c r="M5788" s="75"/>
      <c r="N5788" s="76"/>
      <c r="O5788" s="74"/>
    </row>
    <row r="5789" spans="5:15" x14ac:dyDescent="0.25">
      <c r="E5789" s="19"/>
      <c r="F5789" s="20"/>
      <c r="G5789" s="20"/>
      <c r="H5789" s="20"/>
      <c r="L5789" s="74"/>
      <c r="M5789" s="75"/>
      <c r="N5789" s="76"/>
      <c r="O5789" s="74"/>
    </row>
    <row r="5790" spans="5:15" x14ac:dyDescent="0.25">
      <c r="E5790" s="19"/>
      <c r="F5790" s="20"/>
      <c r="G5790" s="20"/>
      <c r="H5790" s="20"/>
      <c r="L5790" s="74"/>
      <c r="M5790" s="75"/>
      <c r="N5790" s="76"/>
      <c r="O5790" s="74"/>
    </row>
    <row r="5791" spans="5:15" x14ac:dyDescent="0.25">
      <c r="E5791" s="19"/>
      <c r="F5791" s="20"/>
      <c r="G5791" s="20"/>
      <c r="H5791" s="20"/>
      <c r="L5791" s="74"/>
      <c r="M5791" s="75"/>
      <c r="N5791" s="76"/>
      <c r="O5791" s="74"/>
    </row>
    <row r="5792" spans="5:15" x14ac:dyDescent="0.25">
      <c r="E5792" s="19"/>
      <c r="F5792" s="20"/>
      <c r="G5792" s="20"/>
      <c r="H5792" s="20"/>
      <c r="L5792" s="74"/>
      <c r="M5792" s="75"/>
      <c r="N5792" s="76"/>
      <c r="O5792" s="74"/>
    </row>
    <row r="5793" spans="5:15" x14ac:dyDescent="0.25">
      <c r="E5793" s="19"/>
      <c r="F5793" s="20"/>
      <c r="G5793" s="20"/>
      <c r="H5793" s="20"/>
      <c r="L5793" s="74"/>
      <c r="M5793" s="75"/>
      <c r="N5793" s="76"/>
      <c r="O5793" s="74"/>
    </row>
    <row r="5794" spans="5:15" x14ac:dyDescent="0.25">
      <c r="E5794" s="19"/>
      <c r="F5794" s="20"/>
      <c r="G5794" s="20"/>
      <c r="H5794" s="20"/>
      <c r="L5794" s="74"/>
      <c r="M5794" s="75"/>
      <c r="N5794" s="76"/>
      <c r="O5794" s="74"/>
    </row>
    <row r="5795" spans="5:15" x14ac:dyDescent="0.25">
      <c r="E5795" s="19"/>
      <c r="F5795" s="20"/>
      <c r="G5795" s="20"/>
      <c r="H5795" s="20"/>
      <c r="L5795" s="74"/>
      <c r="M5795" s="75"/>
      <c r="N5795" s="76"/>
      <c r="O5795" s="74"/>
    </row>
    <row r="5796" spans="5:15" x14ac:dyDescent="0.25">
      <c r="E5796" s="19"/>
      <c r="F5796" s="20"/>
      <c r="G5796" s="20"/>
      <c r="H5796" s="20"/>
      <c r="L5796" s="74"/>
      <c r="M5796" s="75"/>
      <c r="N5796" s="76"/>
      <c r="O5796" s="74"/>
    </row>
    <row r="5797" spans="5:15" x14ac:dyDescent="0.25">
      <c r="E5797" s="19"/>
      <c r="F5797" s="20"/>
      <c r="G5797" s="20"/>
      <c r="H5797" s="20"/>
      <c r="L5797" s="74"/>
      <c r="M5797" s="75"/>
      <c r="N5797" s="76"/>
      <c r="O5797" s="74"/>
    </row>
    <row r="5798" spans="5:15" x14ac:dyDescent="0.25">
      <c r="E5798" s="19"/>
      <c r="F5798" s="20"/>
      <c r="G5798" s="20"/>
      <c r="H5798" s="20"/>
      <c r="L5798" s="74"/>
      <c r="M5798" s="75"/>
      <c r="N5798" s="76"/>
      <c r="O5798" s="74"/>
    </row>
    <row r="5799" spans="5:15" x14ac:dyDescent="0.25">
      <c r="E5799" s="19"/>
      <c r="F5799" s="20"/>
      <c r="G5799" s="20"/>
      <c r="H5799" s="20"/>
      <c r="L5799" s="74"/>
      <c r="M5799" s="75"/>
      <c r="N5799" s="76"/>
      <c r="O5799" s="74"/>
    </row>
    <row r="5800" spans="5:15" x14ac:dyDescent="0.25">
      <c r="E5800" s="19"/>
      <c r="F5800" s="20"/>
      <c r="G5800" s="20"/>
      <c r="H5800" s="20"/>
      <c r="L5800" s="74"/>
      <c r="M5800" s="75"/>
      <c r="N5800" s="76"/>
      <c r="O5800" s="74"/>
    </row>
    <row r="5801" spans="5:15" x14ac:dyDescent="0.25">
      <c r="E5801" s="19"/>
      <c r="F5801" s="20"/>
      <c r="G5801" s="20"/>
      <c r="H5801" s="20"/>
      <c r="L5801" s="74"/>
      <c r="M5801" s="75"/>
      <c r="N5801" s="76"/>
      <c r="O5801" s="74"/>
    </row>
    <row r="5802" spans="5:15" x14ac:dyDescent="0.25">
      <c r="E5802" s="19"/>
      <c r="F5802" s="20"/>
      <c r="G5802" s="20"/>
      <c r="H5802" s="20"/>
      <c r="L5802" s="74"/>
      <c r="M5802" s="75"/>
      <c r="N5802" s="76"/>
      <c r="O5802" s="74"/>
    </row>
    <row r="5803" spans="5:15" x14ac:dyDescent="0.25">
      <c r="E5803" s="19"/>
      <c r="F5803" s="20"/>
      <c r="G5803" s="20"/>
      <c r="H5803" s="20"/>
      <c r="L5803" s="74"/>
      <c r="M5803" s="75"/>
      <c r="N5803" s="76"/>
      <c r="O5803" s="74"/>
    </row>
    <row r="5804" spans="5:15" x14ac:dyDescent="0.25">
      <c r="E5804" s="19"/>
      <c r="F5804" s="20"/>
      <c r="G5804" s="20"/>
      <c r="H5804" s="20"/>
      <c r="L5804" s="74"/>
      <c r="M5804" s="75"/>
      <c r="N5804" s="76"/>
      <c r="O5804" s="74"/>
    </row>
    <row r="5805" spans="5:15" x14ac:dyDescent="0.25">
      <c r="E5805" s="19"/>
      <c r="F5805" s="20"/>
      <c r="G5805" s="20"/>
      <c r="H5805" s="20"/>
      <c r="L5805" s="74"/>
      <c r="M5805" s="75"/>
      <c r="N5805" s="76"/>
      <c r="O5805" s="74"/>
    </row>
    <row r="5806" spans="5:15" x14ac:dyDescent="0.25">
      <c r="E5806" s="19"/>
      <c r="F5806" s="20"/>
      <c r="G5806" s="20"/>
      <c r="H5806" s="20"/>
      <c r="L5806" s="74"/>
      <c r="M5806" s="75"/>
      <c r="N5806" s="76"/>
      <c r="O5806" s="74"/>
    </row>
    <row r="5807" spans="5:15" x14ac:dyDescent="0.25">
      <c r="E5807" s="19"/>
      <c r="F5807" s="20"/>
      <c r="G5807" s="20"/>
      <c r="H5807" s="20"/>
      <c r="L5807" s="74"/>
      <c r="M5807" s="75"/>
      <c r="N5807" s="76"/>
      <c r="O5807" s="74"/>
    </row>
    <row r="5808" spans="5:15" x14ac:dyDescent="0.25">
      <c r="E5808" s="19"/>
      <c r="F5808" s="20"/>
      <c r="G5808" s="20"/>
      <c r="H5808" s="20"/>
      <c r="L5808" s="74"/>
      <c r="M5808" s="75"/>
      <c r="N5808" s="76"/>
      <c r="O5808" s="74"/>
    </row>
    <row r="5809" spans="5:15" x14ac:dyDescent="0.25">
      <c r="E5809" s="19"/>
      <c r="F5809" s="20"/>
      <c r="G5809" s="20"/>
      <c r="H5809" s="20"/>
      <c r="L5809" s="74"/>
      <c r="M5809" s="75"/>
      <c r="N5809" s="76"/>
      <c r="O5809" s="74"/>
    </row>
    <row r="5810" spans="5:15" x14ac:dyDescent="0.25">
      <c r="E5810" s="19"/>
      <c r="F5810" s="20"/>
      <c r="G5810" s="20"/>
      <c r="H5810" s="20"/>
      <c r="L5810" s="74"/>
      <c r="M5810" s="75"/>
      <c r="N5810" s="76"/>
      <c r="O5810" s="74"/>
    </row>
    <row r="5811" spans="5:15" x14ac:dyDescent="0.25">
      <c r="E5811" s="19"/>
      <c r="F5811" s="20"/>
      <c r="G5811" s="20"/>
      <c r="H5811" s="20"/>
      <c r="L5811" s="74"/>
      <c r="M5811" s="75"/>
      <c r="N5811" s="76"/>
      <c r="O5811" s="74"/>
    </row>
    <row r="5812" spans="5:15" x14ac:dyDescent="0.25">
      <c r="E5812" s="19"/>
      <c r="F5812" s="20"/>
      <c r="G5812" s="20"/>
      <c r="H5812" s="20"/>
      <c r="L5812" s="74"/>
      <c r="M5812" s="75"/>
      <c r="N5812" s="76"/>
      <c r="O5812" s="74"/>
    </row>
    <row r="5813" spans="5:15" x14ac:dyDescent="0.25">
      <c r="E5813" s="19"/>
      <c r="F5813" s="20"/>
      <c r="G5813" s="20"/>
      <c r="H5813" s="20"/>
      <c r="L5813" s="74"/>
      <c r="M5813" s="75"/>
      <c r="N5813" s="76"/>
      <c r="O5813" s="74"/>
    </row>
    <row r="5814" spans="5:15" x14ac:dyDescent="0.25">
      <c r="E5814" s="19"/>
      <c r="F5814" s="20"/>
      <c r="G5814" s="20"/>
      <c r="H5814" s="20"/>
      <c r="L5814" s="74"/>
      <c r="M5814" s="75"/>
      <c r="N5814" s="76"/>
      <c r="O5814" s="74"/>
    </row>
    <row r="5815" spans="5:15" x14ac:dyDescent="0.25">
      <c r="E5815" s="19"/>
      <c r="F5815" s="20"/>
      <c r="G5815" s="20"/>
      <c r="H5815" s="20"/>
      <c r="L5815" s="74"/>
      <c r="M5815" s="75"/>
      <c r="N5815" s="76"/>
      <c r="O5815" s="74"/>
    </row>
    <row r="5816" spans="5:15" x14ac:dyDescent="0.25">
      <c r="E5816" s="19"/>
      <c r="F5816" s="20"/>
      <c r="G5816" s="20"/>
      <c r="H5816" s="20"/>
      <c r="L5816" s="74"/>
      <c r="M5816" s="75"/>
      <c r="N5816" s="76"/>
      <c r="O5816" s="74"/>
    </row>
    <row r="5817" spans="5:15" x14ac:dyDescent="0.25">
      <c r="E5817" s="19"/>
      <c r="F5817" s="20"/>
      <c r="G5817" s="20"/>
      <c r="H5817" s="20"/>
      <c r="L5817" s="74"/>
      <c r="M5817" s="75"/>
      <c r="N5817" s="76"/>
      <c r="O5817" s="74"/>
    </row>
    <row r="5818" spans="5:15" x14ac:dyDescent="0.25">
      <c r="E5818" s="19"/>
      <c r="F5818" s="20"/>
      <c r="G5818" s="20"/>
      <c r="H5818" s="20"/>
      <c r="L5818" s="74"/>
      <c r="M5818" s="75"/>
      <c r="N5818" s="76"/>
      <c r="O5818" s="74"/>
    </row>
    <row r="5819" spans="5:15" x14ac:dyDescent="0.25">
      <c r="E5819" s="19"/>
      <c r="F5819" s="20"/>
      <c r="G5819" s="20"/>
      <c r="H5819" s="20"/>
      <c r="L5819" s="74"/>
      <c r="M5819" s="75"/>
      <c r="N5819" s="76"/>
      <c r="O5819" s="74"/>
    </row>
    <row r="5820" spans="5:15" x14ac:dyDescent="0.25">
      <c r="E5820" s="19"/>
      <c r="F5820" s="20"/>
      <c r="G5820" s="20"/>
      <c r="H5820" s="20"/>
      <c r="L5820" s="74"/>
      <c r="M5820" s="75"/>
      <c r="N5820" s="76"/>
      <c r="O5820" s="74"/>
    </row>
    <row r="5821" spans="5:15" x14ac:dyDescent="0.25">
      <c r="E5821" s="19"/>
      <c r="F5821" s="20"/>
      <c r="G5821" s="20"/>
      <c r="H5821" s="20"/>
      <c r="L5821" s="74"/>
      <c r="M5821" s="75"/>
      <c r="N5821" s="76"/>
      <c r="O5821" s="74"/>
    </row>
    <row r="5822" spans="5:15" x14ac:dyDescent="0.25">
      <c r="E5822" s="19"/>
      <c r="F5822" s="20"/>
      <c r="G5822" s="20"/>
      <c r="H5822" s="20"/>
      <c r="L5822" s="74"/>
      <c r="M5822" s="75"/>
      <c r="N5822" s="76"/>
      <c r="O5822" s="74"/>
    </row>
    <row r="5823" spans="5:15" x14ac:dyDescent="0.25">
      <c r="E5823" s="19"/>
      <c r="F5823" s="20"/>
      <c r="G5823" s="20"/>
      <c r="H5823" s="20"/>
      <c r="L5823" s="74"/>
      <c r="M5823" s="75"/>
      <c r="N5823" s="76"/>
      <c r="O5823" s="74"/>
    </row>
    <row r="5824" spans="5:15" x14ac:dyDescent="0.25">
      <c r="E5824" s="19"/>
      <c r="F5824" s="20"/>
      <c r="G5824" s="20"/>
      <c r="H5824" s="20"/>
      <c r="L5824" s="74"/>
      <c r="M5824" s="75"/>
      <c r="N5824" s="76"/>
      <c r="O5824" s="74"/>
    </row>
    <row r="5825" spans="5:15" x14ac:dyDescent="0.25">
      <c r="E5825" s="19"/>
      <c r="F5825" s="20"/>
      <c r="G5825" s="20"/>
      <c r="H5825" s="20"/>
      <c r="L5825" s="74"/>
      <c r="M5825" s="75"/>
      <c r="N5825" s="76"/>
      <c r="O5825" s="74"/>
    </row>
    <row r="5826" spans="5:15" x14ac:dyDescent="0.25">
      <c r="E5826" s="19"/>
      <c r="F5826" s="20"/>
      <c r="G5826" s="20"/>
      <c r="H5826" s="20"/>
      <c r="L5826" s="74"/>
      <c r="M5826" s="75"/>
      <c r="N5826" s="76"/>
      <c r="O5826" s="74"/>
    </row>
    <row r="5827" spans="5:15" x14ac:dyDescent="0.25">
      <c r="E5827" s="19"/>
      <c r="F5827" s="20"/>
      <c r="G5827" s="20"/>
      <c r="H5827" s="20"/>
      <c r="L5827" s="74"/>
      <c r="M5827" s="75"/>
      <c r="N5827" s="76"/>
      <c r="O5827" s="74"/>
    </row>
    <row r="5828" spans="5:15" x14ac:dyDescent="0.25">
      <c r="E5828" s="19"/>
      <c r="F5828" s="20"/>
      <c r="G5828" s="20"/>
      <c r="H5828" s="20"/>
      <c r="L5828" s="74"/>
      <c r="M5828" s="75"/>
      <c r="N5828" s="76"/>
      <c r="O5828" s="74"/>
    </row>
    <row r="5829" spans="5:15" x14ac:dyDescent="0.25">
      <c r="E5829" s="19"/>
      <c r="F5829" s="20"/>
      <c r="G5829" s="20"/>
      <c r="H5829" s="20"/>
      <c r="L5829" s="74"/>
      <c r="M5829" s="75"/>
      <c r="N5829" s="76"/>
      <c r="O5829" s="74"/>
    </row>
    <row r="5830" spans="5:15" x14ac:dyDescent="0.25">
      <c r="E5830" s="19"/>
      <c r="F5830" s="20"/>
      <c r="G5830" s="20"/>
      <c r="H5830" s="20"/>
      <c r="L5830" s="74"/>
      <c r="M5830" s="75"/>
      <c r="N5830" s="76"/>
      <c r="O5830" s="74"/>
    </row>
    <row r="5831" spans="5:15" x14ac:dyDescent="0.25">
      <c r="E5831" s="19"/>
      <c r="F5831" s="20"/>
      <c r="G5831" s="20"/>
      <c r="H5831" s="20"/>
      <c r="L5831" s="74"/>
      <c r="M5831" s="75"/>
      <c r="N5831" s="76"/>
      <c r="O5831" s="74"/>
    </row>
    <row r="5832" spans="5:15" x14ac:dyDescent="0.25">
      <c r="E5832" s="19"/>
      <c r="F5832" s="20"/>
      <c r="G5832" s="20"/>
      <c r="H5832" s="20"/>
      <c r="L5832" s="74"/>
      <c r="M5832" s="75"/>
      <c r="N5832" s="76"/>
      <c r="O5832" s="74"/>
    </row>
    <row r="5833" spans="5:15" x14ac:dyDescent="0.25">
      <c r="E5833" s="19"/>
      <c r="F5833" s="20"/>
      <c r="G5833" s="20"/>
      <c r="H5833" s="20"/>
      <c r="L5833" s="74"/>
      <c r="M5833" s="75"/>
      <c r="N5833" s="76"/>
      <c r="O5833" s="74"/>
    </row>
    <row r="5834" spans="5:15" x14ac:dyDescent="0.25">
      <c r="E5834" s="19"/>
      <c r="F5834" s="20"/>
      <c r="G5834" s="20"/>
      <c r="H5834" s="20"/>
      <c r="L5834" s="74"/>
      <c r="M5834" s="75"/>
      <c r="N5834" s="76"/>
      <c r="O5834" s="74"/>
    </row>
    <row r="5835" spans="5:15" x14ac:dyDescent="0.25">
      <c r="E5835" s="19"/>
      <c r="F5835" s="20"/>
      <c r="G5835" s="20"/>
      <c r="H5835" s="20"/>
      <c r="L5835" s="74"/>
      <c r="M5835" s="75"/>
      <c r="N5835" s="76"/>
      <c r="O5835" s="74"/>
    </row>
    <row r="5836" spans="5:15" x14ac:dyDescent="0.25">
      <c r="E5836" s="19"/>
      <c r="F5836" s="20"/>
      <c r="G5836" s="20"/>
      <c r="H5836" s="20"/>
      <c r="L5836" s="74"/>
      <c r="M5836" s="75"/>
      <c r="N5836" s="76"/>
      <c r="O5836" s="74"/>
    </row>
    <row r="5837" spans="5:15" x14ac:dyDescent="0.25">
      <c r="E5837" s="19"/>
      <c r="F5837" s="20"/>
      <c r="G5837" s="20"/>
      <c r="H5837" s="20"/>
      <c r="L5837" s="74"/>
      <c r="M5837" s="75"/>
      <c r="N5837" s="76"/>
      <c r="O5837" s="74"/>
    </row>
    <row r="5838" spans="5:15" x14ac:dyDescent="0.25">
      <c r="E5838" s="19"/>
      <c r="F5838" s="20"/>
      <c r="G5838" s="20"/>
      <c r="H5838" s="20"/>
      <c r="L5838" s="74"/>
      <c r="M5838" s="75"/>
      <c r="N5838" s="76"/>
      <c r="O5838" s="74"/>
    </row>
    <row r="5839" spans="5:15" x14ac:dyDescent="0.25">
      <c r="E5839" s="19"/>
      <c r="F5839" s="20"/>
      <c r="G5839" s="20"/>
      <c r="H5839" s="20"/>
      <c r="L5839" s="74"/>
      <c r="M5839" s="75"/>
      <c r="N5839" s="76"/>
      <c r="O5839" s="74"/>
    </row>
    <row r="5840" spans="5:15" x14ac:dyDescent="0.25">
      <c r="E5840" s="19"/>
      <c r="F5840" s="20"/>
      <c r="G5840" s="20"/>
      <c r="H5840" s="20"/>
      <c r="L5840" s="74"/>
      <c r="M5840" s="75"/>
      <c r="N5840" s="76"/>
      <c r="O5840" s="74"/>
    </row>
    <row r="5841" spans="5:15" x14ac:dyDescent="0.25">
      <c r="E5841" s="19"/>
      <c r="F5841" s="20"/>
      <c r="G5841" s="20"/>
      <c r="H5841" s="20"/>
      <c r="L5841" s="74"/>
      <c r="M5841" s="75"/>
      <c r="N5841" s="76"/>
      <c r="O5841" s="74"/>
    </row>
    <row r="5842" spans="5:15" x14ac:dyDescent="0.25">
      <c r="E5842" s="19"/>
      <c r="F5842" s="20"/>
      <c r="G5842" s="20"/>
      <c r="H5842" s="20"/>
      <c r="L5842" s="74"/>
      <c r="M5842" s="75"/>
      <c r="N5842" s="76"/>
      <c r="O5842" s="74"/>
    </row>
    <row r="5843" spans="5:15" x14ac:dyDescent="0.25">
      <c r="E5843" s="19"/>
      <c r="F5843" s="20"/>
      <c r="G5843" s="20"/>
      <c r="H5843" s="20"/>
      <c r="L5843" s="74"/>
      <c r="M5843" s="75"/>
      <c r="N5843" s="76"/>
      <c r="O5843" s="74"/>
    </row>
    <row r="5844" spans="5:15" x14ac:dyDescent="0.25">
      <c r="E5844" s="19"/>
      <c r="F5844" s="20"/>
      <c r="G5844" s="20"/>
      <c r="H5844" s="20"/>
      <c r="L5844" s="74"/>
      <c r="M5844" s="75"/>
      <c r="N5844" s="76"/>
      <c r="O5844" s="74"/>
    </row>
    <row r="5845" spans="5:15" x14ac:dyDescent="0.25">
      <c r="E5845" s="19"/>
      <c r="F5845" s="20"/>
      <c r="G5845" s="20"/>
      <c r="H5845" s="20"/>
      <c r="L5845" s="74"/>
      <c r="M5845" s="75"/>
      <c r="N5845" s="76"/>
      <c r="O5845" s="74"/>
    </row>
    <row r="5846" spans="5:15" x14ac:dyDescent="0.25">
      <c r="E5846" s="19"/>
      <c r="F5846" s="20"/>
      <c r="G5846" s="20"/>
      <c r="H5846" s="20"/>
      <c r="L5846" s="74"/>
      <c r="M5846" s="75"/>
      <c r="N5846" s="76"/>
      <c r="O5846" s="74"/>
    </row>
    <row r="5847" spans="5:15" x14ac:dyDescent="0.25">
      <c r="E5847" s="19"/>
      <c r="F5847" s="20"/>
      <c r="G5847" s="20"/>
      <c r="H5847" s="20"/>
      <c r="L5847" s="74"/>
      <c r="M5847" s="75"/>
      <c r="N5847" s="76"/>
      <c r="O5847" s="74"/>
    </row>
    <row r="5848" spans="5:15" x14ac:dyDescent="0.25">
      <c r="E5848" s="19"/>
      <c r="F5848" s="20"/>
      <c r="G5848" s="20"/>
      <c r="H5848" s="20"/>
      <c r="L5848" s="74"/>
      <c r="M5848" s="75"/>
      <c r="N5848" s="76"/>
      <c r="O5848" s="74"/>
    </row>
    <row r="5849" spans="5:15" x14ac:dyDescent="0.25">
      <c r="E5849" s="19"/>
      <c r="F5849" s="20"/>
      <c r="G5849" s="20"/>
      <c r="H5849" s="20"/>
      <c r="L5849" s="74"/>
      <c r="M5849" s="75"/>
      <c r="N5849" s="76"/>
      <c r="O5849" s="74"/>
    </row>
    <row r="5850" spans="5:15" x14ac:dyDescent="0.25">
      <c r="E5850" s="19"/>
      <c r="F5850" s="20"/>
      <c r="G5850" s="20"/>
      <c r="H5850" s="20"/>
      <c r="L5850" s="74"/>
      <c r="M5850" s="75"/>
      <c r="N5850" s="76"/>
      <c r="O5850" s="74"/>
    </row>
    <row r="5851" spans="5:15" x14ac:dyDescent="0.25">
      <c r="E5851" s="19"/>
      <c r="F5851" s="20"/>
      <c r="G5851" s="20"/>
      <c r="H5851" s="20"/>
      <c r="L5851" s="74"/>
      <c r="M5851" s="75"/>
      <c r="N5851" s="76"/>
      <c r="O5851" s="74"/>
    </row>
    <row r="5852" spans="5:15" x14ac:dyDescent="0.25">
      <c r="E5852" s="19"/>
      <c r="F5852" s="20"/>
      <c r="G5852" s="20"/>
      <c r="H5852" s="20"/>
      <c r="L5852" s="74"/>
      <c r="M5852" s="75"/>
      <c r="N5852" s="76"/>
      <c r="O5852" s="74"/>
    </row>
    <row r="5853" spans="5:15" x14ac:dyDescent="0.25">
      <c r="E5853" s="19"/>
      <c r="F5853" s="20"/>
      <c r="G5853" s="20"/>
      <c r="H5853" s="20"/>
      <c r="L5853" s="74"/>
      <c r="M5853" s="75"/>
      <c r="N5853" s="76"/>
      <c r="O5853" s="74"/>
    </row>
    <row r="5854" spans="5:15" x14ac:dyDescent="0.25">
      <c r="E5854" s="19"/>
      <c r="F5854" s="20"/>
      <c r="G5854" s="20"/>
      <c r="H5854" s="20"/>
      <c r="L5854" s="74"/>
      <c r="M5854" s="75"/>
      <c r="N5854" s="76"/>
      <c r="O5854" s="74"/>
    </row>
    <row r="5855" spans="5:15" x14ac:dyDescent="0.25">
      <c r="E5855" s="19"/>
      <c r="F5855" s="20"/>
      <c r="G5855" s="20"/>
      <c r="H5855" s="20"/>
      <c r="L5855" s="74"/>
      <c r="M5855" s="75"/>
      <c r="N5855" s="76"/>
      <c r="O5855" s="74"/>
    </row>
    <row r="5856" spans="5:15" x14ac:dyDescent="0.25">
      <c r="E5856" s="19"/>
      <c r="F5856" s="20"/>
      <c r="G5856" s="20"/>
      <c r="H5856" s="20"/>
      <c r="L5856" s="74"/>
      <c r="M5856" s="75"/>
      <c r="N5856" s="76"/>
      <c r="O5856" s="74"/>
    </row>
    <row r="5857" spans="5:15" x14ac:dyDescent="0.25">
      <c r="E5857" s="19"/>
      <c r="F5857" s="20"/>
      <c r="G5857" s="20"/>
      <c r="H5857" s="20"/>
      <c r="L5857" s="74"/>
      <c r="M5857" s="75"/>
      <c r="N5857" s="76"/>
      <c r="O5857" s="74"/>
    </row>
    <row r="5858" spans="5:15" x14ac:dyDescent="0.25">
      <c r="E5858" s="19"/>
      <c r="F5858" s="20"/>
      <c r="G5858" s="20"/>
      <c r="H5858" s="20"/>
      <c r="L5858" s="74"/>
      <c r="M5858" s="75"/>
      <c r="N5858" s="76"/>
      <c r="O5858" s="74"/>
    </row>
    <row r="5859" spans="5:15" x14ac:dyDescent="0.25">
      <c r="E5859" s="19"/>
      <c r="F5859" s="20"/>
      <c r="G5859" s="20"/>
      <c r="H5859" s="20"/>
      <c r="L5859" s="74"/>
      <c r="M5859" s="75"/>
      <c r="N5859" s="76"/>
      <c r="O5859" s="74"/>
    </row>
    <row r="5860" spans="5:15" x14ac:dyDescent="0.25">
      <c r="E5860" s="19"/>
      <c r="F5860" s="20"/>
      <c r="G5860" s="20"/>
      <c r="H5860" s="20"/>
      <c r="L5860" s="74"/>
      <c r="M5860" s="75"/>
      <c r="N5860" s="76"/>
      <c r="O5860" s="74"/>
    </row>
    <row r="5861" spans="5:15" x14ac:dyDescent="0.25">
      <c r="E5861" s="19"/>
      <c r="F5861" s="20"/>
      <c r="G5861" s="20"/>
      <c r="H5861" s="20"/>
      <c r="L5861" s="74"/>
      <c r="M5861" s="75"/>
      <c r="N5861" s="76"/>
      <c r="O5861" s="74"/>
    </row>
    <row r="5862" spans="5:15" x14ac:dyDescent="0.25">
      <c r="E5862" s="19"/>
      <c r="F5862" s="20"/>
      <c r="G5862" s="20"/>
      <c r="H5862" s="20"/>
      <c r="L5862" s="74"/>
      <c r="M5862" s="75"/>
      <c r="N5862" s="76"/>
      <c r="O5862" s="74"/>
    </row>
    <row r="5863" spans="5:15" x14ac:dyDescent="0.25">
      <c r="E5863" s="19"/>
      <c r="F5863" s="20"/>
      <c r="G5863" s="20"/>
      <c r="H5863" s="20"/>
      <c r="L5863" s="74"/>
      <c r="M5863" s="75"/>
      <c r="N5863" s="76"/>
      <c r="O5863" s="74"/>
    </row>
    <row r="5864" spans="5:15" x14ac:dyDescent="0.25">
      <c r="E5864" s="19"/>
      <c r="F5864" s="20"/>
      <c r="G5864" s="20"/>
      <c r="H5864" s="20"/>
      <c r="L5864" s="74"/>
      <c r="M5864" s="75"/>
      <c r="N5864" s="76"/>
      <c r="O5864" s="74"/>
    </row>
    <row r="5865" spans="5:15" x14ac:dyDescent="0.25">
      <c r="E5865" s="19"/>
      <c r="F5865" s="20"/>
      <c r="G5865" s="20"/>
      <c r="H5865" s="20"/>
      <c r="L5865" s="74"/>
      <c r="M5865" s="75"/>
      <c r="N5865" s="76"/>
      <c r="O5865" s="74"/>
    </row>
    <row r="5866" spans="5:15" x14ac:dyDescent="0.25">
      <c r="E5866" s="19"/>
      <c r="F5866" s="20"/>
      <c r="G5866" s="20"/>
      <c r="H5866" s="20"/>
      <c r="L5866" s="74"/>
      <c r="M5866" s="75"/>
      <c r="N5866" s="76"/>
      <c r="O5866" s="74"/>
    </row>
    <row r="5867" spans="5:15" x14ac:dyDescent="0.25">
      <c r="E5867" s="19"/>
      <c r="F5867" s="20"/>
      <c r="G5867" s="20"/>
      <c r="H5867" s="20"/>
      <c r="L5867" s="74"/>
      <c r="M5867" s="75"/>
      <c r="N5867" s="76"/>
      <c r="O5867" s="74"/>
    </row>
    <row r="5868" spans="5:15" x14ac:dyDescent="0.25">
      <c r="E5868" s="19"/>
      <c r="F5868" s="20"/>
      <c r="G5868" s="20"/>
      <c r="H5868" s="20"/>
      <c r="L5868" s="74"/>
      <c r="M5868" s="75"/>
      <c r="N5868" s="76"/>
      <c r="O5868" s="74"/>
    </row>
    <row r="5869" spans="5:15" x14ac:dyDescent="0.25">
      <c r="E5869" s="19"/>
      <c r="F5869" s="20"/>
      <c r="G5869" s="20"/>
      <c r="H5869" s="20"/>
      <c r="L5869" s="74"/>
      <c r="M5869" s="75"/>
      <c r="N5869" s="76"/>
      <c r="O5869" s="74"/>
    </row>
    <row r="5870" spans="5:15" x14ac:dyDescent="0.25">
      <c r="E5870" s="19"/>
      <c r="F5870" s="20"/>
      <c r="G5870" s="20"/>
      <c r="H5870" s="20"/>
      <c r="L5870" s="74"/>
      <c r="M5870" s="75"/>
      <c r="N5870" s="76"/>
      <c r="O5870" s="74"/>
    </row>
    <row r="5871" spans="5:15" x14ac:dyDescent="0.25">
      <c r="E5871" s="19"/>
      <c r="F5871" s="20"/>
      <c r="G5871" s="20"/>
      <c r="H5871" s="20"/>
      <c r="L5871" s="74"/>
      <c r="M5871" s="75"/>
      <c r="N5871" s="76"/>
      <c r="O5871" s="74"/>
    </row>
    <row r="5872" spans="5:15" x14ac:dyDescent="0.25">
      <c r="E5872" s="19"/>
      <c r="F5872" s="20"/>
      <c r="G5872" s="20"/>
      <c r="H5872" s="20"/>
      <c r="L5872" s="74"/>
      <c r="M5872" s="75"/>
      <c r="N5872" s="76"/>
      <c r="O5872" s="74"/>
    </row>
    <row r="5873" spans="5:15" x14ac:dyDescent="0.25">
      <c r="E5873" s="19"/>
      <c r="F5873" s="20"/>
      <c r="G5873" s="20"/>
      <c r="H5873" s="20"/>
      <c r="L5873" s="74"/>
      <c r="M5873" s="75"/>
      <c r="N5873" s="76"/>
      <c r="O5873" s="74"/>
    </row>
    <row r="5874" spans="5:15" x14ac:dyDescent="0.25">
      <c r="E5874" s="19"/>
      <c r="F5874" s="20"/>
      <c r="G5874" s="20"/>
      <c r="H5874" s="20"/>
      <c r="L5874" s="74"/>
      <c r="M5874" s="75"/>
      <c r="N5874" s="76"/>
      <c r="O5874" s="74"/>
    </row>
    <row r="5875" spans="5:15" x14ac:dyDescent="0.25">
      <c r="E5875" s="19"/>
      <c r="F5875" s="20"/>
      <c r="G5875" s="20"/>
      <c r="H5875" s="20"/>
      <c r="L5875" s="74"/>
      <c r="M5875" s="75"/>
      <c r="N5875" s="76"/>
      <c r="O5875" s="74"/>
    </row>
    <row r="5876" spans="5:15" x14ac:dyDescent="0.25">
      <c r="E5876" s="19"/>
      <c r="F5876" s="20"/>
      <c r="G5876" s="20"/>
      <c r="H5876" s="20"/>
      <c r="L5876" s="74"/>
      <c r="M5876" s="75"/>
      <c r="N5876" s="76"/>
      <c r="O5876" s="74"/>
    </row>
    <row r="5877" spans="5:15" x14ac:dyDescent="0.25">
      <c r="E5877" s="19"/>
      <c r="F5877" s="20"/>
      <c r="G5877" s="20"/>
      <c r="H5877" s="20"/>
      <c r="L5877" s="74"/>
      <c r="M5877" s="75"/>
      <c r="N5877" s="76"/>
      <c r="O5877" s="74"/>
    </row>
    <row r="5878" spans="5:15" x14ac:dyDescent="0.25">
      <c r="E5878" s="19"/>
      <c r="F5878" s="20"/>
      <c r="G5878" s="20"/>
      <c r="H5878" s="20"/>
      <c r="L5878" s="74"/>
      <c r="M5878" s="75"/>
      <c r="N5878" s="76"/>
      <c r="O5878" s="74"/>
    </row>
    <row r="5879" spans="5:15" x14ac:dyDescent="0.25">
      <c r="E5879" s="19"/>
      <c r="F5879" s="20"/>
      <c r="G5879" s="20"/>
      <c r="H5879" s="20"/>
      <c r="L5879" s="74"/>
      <c r="M5879" s="75"/>
      <c r="N5879" s="76"/>
      <c r="O5879" s="74"/>
    </row>
    <row r="5880" spans="5:15" x14ac:dyDescent="0.25">
      <c r="E5880" s="19"/>
      <c r="F5880" s="20"/>
      <c r="G5880" s="20"/>
      <c r="H5880" s="20"/>
      <c r="L5880" s="74"/>
      <c r="M5880" s="75"/>
      <c r="N5880" s="76"/>
      <c r="O5880" s="74"/>
    </row>
    <row r="5881" spans="5:15" x14ac:dyDescent="0.25">
      <c r="E5881" s="19"/>
      <c r="F5881" s="20"/>
      <c r="G5881" s="20"/>
      <c r="H5881" s="20"/>
      <c r="L5881" s="74"/>
      <c r="M5881" s="75"/>
      <c r="N5881" s="76"/>
      <c r="O5881" s="74"/>
    </row>
    <row r="5882" spans="5:15" x14ac:dyDescent="0.25">
      <c r="E5882" s="19"/>
      <c r="F5882" s="20"/>
      <c r="G5882" s="20"/>
      <c r="H5882" s="20"/>
      <c r="L5882" s="74"/>
      <c r="M5882" s="75"/>
      <c r="N5882" s="76"/>
      <c r="O5882" s="74"/>
    </row>
    <row r="5883" spans="5:15" x14ac:dyDescent="0.25">
      <c r="E5883" s="19"/>
      <c r="F5883" s="20"/>
      <c r="G5883" s="20"/>
      <c r="H5883" s="20"/>
      <c r="L5883" s="74"/>
      <c r="M5883" s="75"/>
      <c r="N5883" s="76"/>
      <c r="O5883" s="74"/>
    </row>
    <row r="5884" spans="5:15" x14ac:dyDescent="0.25">
      <c r="E5884" s="19"/>
      <c r="F5884" s="20"/>
      <c r="G5884" s="20"/>
      <c r="H5884" s="20"/>
      <c r="L5884" s="74"/>
      <c r="M5884" s="75"/>
      <c r="N5884" s="76"/>
      <c r="O5884" s="74"/>
    </row>
    <row r="5885" spans="5:15" x14ac:dyDescent="0.25">
      <c r="E5885" s="19"/>
      <c r="F5885" s="20"/>
      <c r="G5885" s="20"/>
      <c r="H5885" s="20"/>
      <c r="L5885" s="74"/>
      <c r="M5885" s="75"/>
      <c r="N5885" s="76"/>
      <c r="O5885" s="74"/>
    </row>
    <row r="5886" spans="5:15" x14ac:dyDescent="0.25">
      <c r="E5886" s="19"/>
      <c r="F5886" s="20"/>
      <c r="G5886" s="20"/>
      <c r="H5886" s="20"/>
      <c r="L5886" s="74"/>
      <c r="M5886" s="75"/>
      <c r="N5886" s="76"/>
      <c r="O5886" s="74"/>
    </row>
    <row r="5887" spans="5:15" x14ac:dyDescent="0.25">
      <c r="E5887" s="19"/>
      <c r="F5887" s="20"/>
      <c r="G5887" s="20"/>
      <c r="H5887" s="20"/>
      <c r="L5887" s="74"/>
      <c r="M5887" s="75"/>
      <c r="N5887" s="76"/>
      <c r="O5887" s="74"/>
    </row>
    <row r="5888" spans="5:15" x14ac:dyDescent="0.25">
      <c r="E5888" s="19"/>
      <c r="F5888" s="20"/>
      <c r="G5888" s="20"/>
      <c r="H5888" s="20"/>
      <c r="L5888" s="74"/>
      <c r="M5888" s="75"/>
      <c r="N5888" s="76"/>
      <c r="O5888" s="74"/>
    </row>
    <row r="5889" spans="5:15" x14ac:dyDescent="0.25">
      <c r="E5889" s="19"/>
      <c r="F5889" s="20"/>
      <c r="G5889" s="20"/>
      <c r="H5889" s="20"/>
      <c r="L5889" s="74"/>
      <c r="M5889" s="75"/>
      <c r="N5889" s="76"/>
      <c r="O5889" s="74"/>
    </row>
    <row r="5890" spans="5:15" x14ac:dyDescent="0.25">
      <c r="E5890" s="19"/>
      <c r="F5890" s="20"/>
      <c r="G5890" s="20"/>
      <c r="H5890" s="20"/>
      <c r="L5890" s="74"/>
      <c r="M5890" s="75"/>
      <c r="N5890" s="76"/>
      <c r="O5890" s="74"/>
    </row>
    <row r="5891" spans="5:15" x14ac:dyDescent="0.25">
      <c r="E5891" s="19"/>
      <c r="F5891" s="20"/>
      <c r="G5891" s="20"/>
      <c r="H5891" s="20"/>
      <c r="L5891" s="74"/>
      <c r="M5891" s="75"/>
      <c r="N5891" s="76"/>
      <c r="O5891" s="74"/>
    </row>
    <row r="5892" spans="5:15" x14ac:dyDescent="0.25">
      <c r="E5892" s="19"/>
      <c r="F5892" s="20"/>
      <c r="G5892" s="20"/>
      <c r="H5892" s="20"/>
      <c r="L5892" s="74"/>
      <c r="M5892" s="75"/>
      <c r="N5892" s="76"/>
      <c r="O5892" s="74"/>
    </row>
    <row r="5893" spans="5:15" x14ac:dyDescent="0.25">
      <c r="E5893" s="19"/>
      <c r="F5893" s="20"/>
      <c r="G5893" s="20"/>
      <c r="H5893" s="20"/>
      <c r="L5893" s="74"/>
      <c r="M5893" s="75"/>
      <c r="N5893" s="76"/>
      <c r="O5893" s="74"/>
    </row>
    <row r="5894" spans="5:15" x14ac:dyDescent="0.25">
      <c r="E5894" s="19"/>
      <c r="F5894" s="20"/>
      <c r="G5894" s="20"/>
      <c r="H5894" s="20"/>
      <c r="L5894" s="74"/>
      <c r="M5894" s="75"/>
      <c r="N5894" s="76"/>
      <c r="O5894" s="74"/>
    </row>
    <row r="5895" spans="5:15" x14ac:dyDescent="0.25">
      <c r="E5895" s="19"/>
      <c r="F5895" s="20"/>
      <c r="G5895" s="20"/>
      <c r="H5895" s="20"/>
      <c r="L5895" s="74"/>
      <c r="M5895" s="75"/>
      <c r="N5895" s="76"/>
      <c r="O5895" s="74"/>
    </row>
    <row r="5896" spans="5:15" x14ac:dyDescent="0.25">
      <c r="E5896" s="19"/>
      <c r="F5896" s="20"/>
      <c r="G5896" s="20"/>
      <c r="H5896" s="20"/>
      <c r="L5896" s="74"/>
      <c r="M5896" s="75"/>
      <c r="N5896" s="76"/>
      <c r="O5896" s="74"/>
    </row>
    <row r="5897" spans="5:15" x14ac:dyDescent="0.25">
      <c r="E5897" s="19"/>
      <c r="F5897" s="20"/>
      <c r="G5897" s="20"/>
      <c r="H5897" s="20"/>
      <c r="L5897" s="74"/>
      <c r="M5897" s="75"/>
      <c r="N5897" s="76"/>
      <c r="O5897" s="74"/>
    </row>
    <row r="5898" spans="5:15" x14ac:dyDescent="0.25">
      <c r="E5898" s="19"/>
      <c r="F5898" s="20"/>
      <c r="G5898" s="20"/>
      <c r="H5898" s="20"/>
      <c r="L5898" s="74"/>
      <c r="M5898" s="75"/>
      <c r="N5898" s="76"/>
      <c r="O5898" s="74"/>
    </row>
    <row r="5899" spans="5:15" x14ac:dyDescent="0.25">
      <c r="E5899" s="19"/>
      <c r="F5899" s="20"/>
      <c r="G5899" s="20"/>
      <c r="H5899" s="20"/>
      <c r="L5899" s="74"/>
      <c r="M5899" s="75"/>
      <c r="N5899" s="76"/>
      <c r="O5899" s="74"/>
    </row>
    <row r="5900" spans="5:15" x14ac:dyDescent="0.25">
      <c r="E5900" s="19"/>
      <c r="F5900" s="20"/>
      <c r="G5900" s="20"/>
      <c r="H5900" s="20"/>
      <c r="L5900" s="74"/>
      <c r="M5900" s="75"/>
      <c r="N5900" s="76"/>
      <c r="O5900" s="74"/>
    </row>
    <row r="5901" spans="5:15" x14ac:dyDescent="0.25">
      <c r="E5901" s="19"/>
      <c r="F5901" s="20"/>
      <c r="G5901" s="20"/>
      <c r="H5901" s="20"/>
      <c r="L5901" s="74"/>
      <c r="M5901" s="75"/>
      <c r="N5901" s="76"/>
      <c r="O5901" s="74"/>
    </row>
    <row r="5902" spans="5:15" x14ac:dyDescent="0.25">
      <c r="E5902" s="19"/>
      <c r="F5902" s="20"/>
      <c r="G5902" s="20"/>
      <c r="H5902" s="20"/>
      <c r="L5902" s="74"/>
      <c r="M5902" s="75"/>
      <c r="N5902" s="76"/>
      <c r="O5902" s="74"/>
    </row>
    <row r="5903" spans="5:15" x14ac:dyDescent="0.25">
      <c r="E5903" s="19"/>
      <c r="F5903" s="20"/>
      <c r="G5903" s="20"/>
      <c r="H5903" s="20"/>
      <c r="L5903" s="74"/>
      <c r="M5903" s="75"/>
      <c r="N5903" s="76"/>
      <c r="O5903" s="74"/>
    </row>
    <row r="5904" spans="5:15" x14ac:dyDescent="0.25">
      <c r="E5904" s="19"/>
      <c r="F5904" s="20"/>
      <c r="G5904" s="20"/>
      <c r="H5904" s="20"/>
      <c r="L5904" s="74"/>
      <c r="M5904" s="75"/>
      <c r="N5904" s="76"/>
      <c r="O5904" s="74"/>
    </row>
    <row r="5905" spans="5:15" x14ac:dyDescent="0.25">
      <c r="E5905" s="19"/>
      <c r="F5905" s="20"/>
      <c r="G5905" s="20"/>
      <c r="H5905" s="20"/>
      <c r="L5905" s="74"/>
      <c r="M5905" s="75"/>
      <c r="N5905" s="76"/>
      <c r="O5905" s="74"/>
    </row>
    <row r="5906" spans="5:15" x14ac:dyDescent="0.25">
      <c r="E5906" s="19"/>
      <c r="F5906" s="20"/>
      <c r="G5906" s="20"/>
      <c r="H5906" s="20"/>
      <c r="L5906" s="74"/>
      <c r="M5906" s="75"/>
      <c r="N5906" s="76"/>
      <c r="O5906" s="74"/>
    </row>
    <row r="5907" spans="5:15" x14ac:dyDescent="0.25">
      <c r="E5907" s="19"/>
      <c r="F5907" s="20"/>
      <c r="G5907" s="20"/>
      <c r="H5907" s="20"/>
      <c r="L5907" s="74"/>
      <c r="M5907" s="75"/>
      <c r="N5907" s="76"/>
      <c r="O5907" s="74"/>
    </row>
    <row r="5908" spans="5:15" x14ac:dyDescent="0.25">
      <c r="E5908" s="19"/>
      <c r="F5908" s="20"/>
      <c r="G5908" s="20"/>
      <c r="H5908" s="20"/>
      <c r="L5908" s="74"/>
      <c r="M5908" s="75"/>
      <c r="N5908" s="76"/>
      <c r="O5908" s="74"/>
    </row>
    <row r="5909" spans="5:15" x14ac:dyDescent="0.25">
      <c r="E5909" s="19"/>
      <c r="F5909" s="20"/>
      <c r="G5909" s="20"/>
      <c r="H5909" s="20"/>
      <c r="L5909" s="74"/>
      <c r="M5909" s="75"/>
      <c r="N5909" s="76"/>
      <c r="O5909" s="74"/>
    </row>
    <row r="5910" spans="5:15" x14ac:dyDescent="0.25">
      <c r="E5910" s="19"/>
      <c r="F5910" s="20"/>
      <c r="G5910" s="20"/>
      <c r="H5910" s="20"/>
      <c r="L5910" s="74"/>
      <c r="M5910" s="75"/>
      <c r="N5910" s="76"/>
      <c r="O5910" s="74"/>
    </row>
    <row r="5911" spans="5:15" x14ac:dyDescent="0.25">
      <c r="E5911" s="19"/>
      <c r="F5911" s="20"/>
      <c r="G5911" s="20"/>
      <c r="H5911" s="20"/>
      <c r="L5911" s="74"/>
      <c r="M5911" s="75"/>
      <c r="N5911" s="76"/>
      <c r="O5911" s="74"/>
    </row>
    <row r="5912" spans="5:15" x14ac:dyDescent="0.25">
      <c r="E5912" s="19"/>
      <c r="F5912" s="20"/>
      <c r="G5912" s="20"/>
      <c r="H5912" s="20"/>
      <c r="L5912" s="74"/>
      <c r="M5912" s="75"/>
      <c r="N5912" s="76"/>
      <c r="O5912" s="74"/>
    </row>
    <row r="5913" spans="5:15" x14ac:dyDescent="0.25">
      <c r="E5913" s="19"/>
      <c r="F5913" s="20"/>
      <c r="G5913" s="20"/>
      <c r="H5913" s="20"/>
      <c r="L5913" s="74"/>
      <c r="M5913" s="75"/>
      <c r="N5913" s="76"/>
      <c r="O5913" s="74"/>
    </row>
    <row r="5914" spans="5:15" x14ac:dyDescent="0.25">
      <c r="E5914" s="19"/>
      <c r="F5914" s="20"/>
      <c r="G5914" s="20"/>
      <c r="H5914" s="20"/>
      <c r="L5914" s="74"/>
      <c r="M5914" s="75"/>
      <c r="N5914" s="76"/>
      <c r="O5914" s="74"/>
    </row>
    <row r="5915" spans="5:15" x14ac:dyDescent="0.25">
      <c r="E5915" s="19"/>
      <c r="F5915" s="20"/>
      <c r="G5915" s="20"/>
      <c r="H5915" s="20"/>
      <c r="L5915" s="74"/>
      <c r="M5915" s="75"/>
      <c r="N5915" s="76"/>
      <c r="O5915" s="74"/>
    </row>
    <row r="5916" spans="5:15" x14ac:dyDescent="0.25">
      <c r="E5916" s="19"/>
      <c r="F5916" s="20"/>
      <c r="G5916" s="20"/>
      <c r="H5916" s="20"/>
      <c r="L5916" s="74"/>
      <c r="M5916" s="75"/>
      <c r="N5916" s="76"/>
      <c r="O5916" s="74"/>
    </row>
    <row r="5917" spans="5:15" x14ac:dyDescent="0.25">
      <c r="E5917" s="19"/>
      <c r="F5917" s="20"/>
      <c r="G5917" s="20"/>
      <c r="H5917" s="20"/>
      <c r="L5917" s="74"/>
      <c r="M5917" s="75"/>
      <c r="N5917" s="76"/>
      <c r="O5917" s="74"/>
    </row>
    <row r="5918" spans="5:15" x14ac:dyDescent="0.25">
      <c r="E5918" s="19"/>
      <c r="F5918" s="20"/>
      <c r="G5918" s="20"/>
      <c r="H5918" s="20"/>
      <c r="L5918" s="74"/>
      <c r="M5918" s="75"/>
      <c r="N5918" s="76"/>
      <c r="O5918" s="74"/>
    </row>
    <row r="5919" spans="5:15" x14ac:dyDescent="0.25">
      <c r="E5919" s="19"/>
      <c r="F5919" s="20"/>
      <c r="G5919" s="20"/>
      <c r="H5919" s="20"/>
      <c r="L5919" s="74"/>
      <c r="M5919" s="75"/>
      <c r="N5919" s="76"/>
      <c r="O5919" s="74"/>
    </row>
    <row r="5920" spans="5:15" x14ac:dyDescent="0.25">
      <c r="E5920" s="19"/>
      <c r="F5920" s="20"/>
      <c r="G5920" s="20"/>
      <c r="H5920" s="20"/>
      <c r="L5920" s="74"/>
      <c r="M5920" s="75"/>
      <c r="N5920" s="76"/>
      <c r="O5920" s="74"/>
    </row>
    <row r="5921" spans="5:15" x14ac:dyDescent="0.25">
      <c r="E5921" s="19"/>
      <c r="F5921" s="20"/>
      <c r="G5921" s="20"/>
      <c r="H5921" s="20"/>
      <c r="L5921" s="74"/>
      <c r="M5921" s="75"/>
      <c r="N5921" s="76"/>
      <c r="O5921" s="74"/>
    </row>
    <row r="5922" spans="5:15" x14ac:dyDescent="0.25">
      <c r="E5922" s="19"/>
      <c r="F5922" s="20"/>
      <c r="G5922" s="20"/>
      <c r="H5922" s="20"/>
      <c r="L5922" s="74"/>
      <c r="M5922" s="75"/>
      <c r="N5922" s="76"/>
      <c r="O5922" s="74"/>
    </row>
    <row r="5923" spans="5:15" x14ac:dyDescent="0.25">
      <c r="E5923" s="19"/>
      <c r="F5923" s="20"/>
      <c r="G5923" s="20"/>
      <c r="H5923" s="20"/>
      <c r="L5923" s="74"/>
      <c r="M5923" s="75"/>
      <c r="N5923" s="76"/>
      <c r="O5923" s="74"/>
    </row>
    <row r="5924" spans="5:15" x14ac:dyDescent="0.25">
      <c r="E5924" s="19"/>
      <c r="F5924" s="20"/>
      <c r="G5924" s="20"/>
      <c r="H5924" s="20"/>
      <c r="L5924" s="74"/>
      <c r="M5924" s="75"/>
      <c r="N5924" s="76"/>
      <c r="O5924" s="74"/>
    </row>
    <row r="5925" spans="5:15" x14ac:dyDescent="0.25">
      <c r="E5925" s="19"/>
      <c r="F5925" s="20"/>
      <c r="G5925" s="20"/>
      <c r="H5925" s="20"/>
      <c r="L5925" s="74"/>
      <c r="M5925" s="75"/>
      <c r="N5925" s="76"/>
      <c r="O5925" s="74"/>
    </row>
    <row r="5926" spans="5:15" x14ac:dyDescent="0.25">
      <c r="E5926" s="19"/>
      <c r="F5926" s="20"/>
      <c r="G5926" s="20"/>
      <c r="H5926" s="20"/>
      <c r="L5926" s="74"/>
      <c r="M5926" s="75"/>
      <c r="N5926" s="76"/>
      <c r="O5926" s="74"/>
    </row>
    <row r="5927" spans="5:15" x14ac:dyDescent="0.25">
      <c r="E5927" s="19"/>
      <c r="F5927" s="20"/>
      <c r="G5927" s="20"/>
      <c r="H5927" s="20"/>
      <c r="L5927" s="74"/>
      <c r="M5927" s="75"/>
      <c r="N5927" s="76"/>
      <c r="O5927" s="74"/>
    </row>
    <row r="5928" spans="5:15" x14ac:dyDescent="0.25">
      <c r="E5928" s="19"/>
      <c r="F5928" s="20"/>
      <c r="G5928" s="20"/>
      <c r="H5928" s="20"/>
      <c r="L5928" s="74"/>
      <c r="M5928" s="75"/>
      <c r="N5928" s="76"/>
      <c r="O5928" s="74"/>
    </row>
    <row r="5929" spans="5:15" x14ac:dyDescent="0.25">
      <c r="E5929" s="19"/>
      <c r="F5929" s="20"/>
      <c r="G5929" s="20"/>
      <c r="H5929" s="20"/>
      <c r="L5929" s="74"/>
      <c r="M5929" s="75"/>
      <c r="N5929" s="76"/>
      <c r="O5929" s="74"/>
    </row>
    <row r="5930" spans="5:15" x14ac:dyDescent="0.25">
      <c r="E5930" s="19"/>
      <c r="F5930" s="20"/>
      <c r="G5930" s="20"/>
      <c r="H5930" s="20"/>
      <c r="L5930" s="74"/>
      <c r="M5930" s="75"/>
      <c r="N5930" s="76"/>
      <c r="O5930" s="74"/>
    </row>
    <row r="5931" spans="5:15" x14ac:dyDescent="0.25">
      <c r="E5931" s="19"/>
      <c r="F5931" s="20"/>
      <c r="G5931" s="20"/>
      <c r="H5931" s="20"/>
      <c r="L5931" s="74"/>
      <c r="M5931" s="75"/>
      <c r="N5931" s="76"/>
      <c r="O5931" s="74"/>
    </row>
    <row r="5932" spans="5:15" x14ac:dyDescent="0.25">
      <c r="E5932" s="19"/>
      <c r="F5932" s="20"/>
      <c r="G5932" s="20"/>
      <c r="H5932" s="20"/>
      <c r="L5932" s="74"/>
      <c r="M5932" s="75"/>
      <c r="N5932" s="76"/>
      <c r="O5932" s="74"/>
    </row>
    <row r="5933" spans="5:15" x14ac:dyDescent="0.25">
      <c r="E5933" s="19"/>
      <c r="F5933" s="20"/>
      <c r="G5933" s="20"/>
      <c r="H5933" s="20"/>
      <c r="L5933" s="74"/>
      <c r="M5933" s="75"/>
      <c r="N5933" s="76"/>
      <c r="O5933" s="74"/>
    </row>
    <row r="5934" spans="5:15" x14ac:dyDescent="0.25">
      <c r="E5934" s="19"/>
      <c r="F5934" s="20"/>
      <c r="G5934" s="20"/>
      <c r="H5934" s="20"/>
      <c r="L5934" s="74"/>
      <c r="M5934" s="75"/>
      <c r="N5934" s="76"/>
      <c r="O5934" s="74"/>
    </row>
    <row r="5935" spans="5:15" x14ac:dyDescent="0.25">
      <c r="E5935" s="19"/>
      <c r="F5935" s="20"/>
      <c r="G5935" s="20"/>
      <c r="H5935" s="20"/>
      <c r="L5935" s="74"/>
      <c r="M5935" s="75"/>
      <c r="N5935" s="76"/>
      <c r="O5935" s="74"/>
    </row>
    <row r="5936" spans="5:15" x14ac:dyDescent="0.25">
      <c r="E5936" s="19"/>
      <c r="F5936" s="20"/>
      <c r="G5936" s="20"/>
      <c r="H5936" s="20"/>
      <c r="L5936" s="74"/>
      <c r="M5936" s="75"/>
      <c r="N5936" s="76"/>
      <c r="O5936" s="74"/>
    </row>
    <row r="5937" spans="5:15" x14ac:dyDescent="0.25">
      <c r="E5937" s="19"/>
      <c r="F5937" s="20"/>
      <c r="G5937" s="20"/>
      <c r="H5937" s="20"/>
      <c r="L5937" s="74"/>
      <c r="M5937" s="75"/>
      <c r="N5937" s="76"/>
      <c r="O5937" s="74"/>
    </row>
    <row r="5938" spans="5:15" x14ac:dyDescent="0.25">
      <c r="E5938" s="19"/>
      <c r="F5938" s="20"/>
      <c r="G5938" s="20"/>
      <c r="H5938" s="20"/>
      <c r="L5938" s="74"/>
      <c r="M5938" s="75"/>
      <c r="N5938" s="76"/>
      <c r="O5938" s="74"/>
    </row>
    <row r="5939" spans="5:15" x14ac:dyDescent="0.25">
      <c r="E5939" s="19"/>
      <c r="F5939" s="20"/>
      <c r="G5939" s="20"/>
      <c r="H5939" s="20"/>
      <c r="L5939" s="74"/>
      <c r="M5939" s="75"/>
      <c r="N5939" s="76"/>
      <c r="O5939" s="74"/>
    </row>
    <row r="5940" spans="5:15" x14ac:dyDescent="0.25">
      <c r="E5940" s="19"/>
      <c r="F5940" s="20"/>
      <c r="G5940" s="20"/>
      <c r="H5940" s="20"/>
      <c r="L5940" s="74"/>
      <c r="M5940" s="75"/>
      <c r="N5940" s="76"/>
      <c r="O5940" s="74"/>
    </row>
    <row r="5941" spans="5:15" x14ac:dyDescent="0.25">
      <c r="E5941" s="19"/>
      <c r="F5941" s="20"/>
      <c r="G5941" s="20"/>
      <c r="H5941" s="20"/>
      <c r="L5941" s="74"/>
      <c r="M5941" s="75"/>
      <c r="N5941" s="76"/>
      <c r="O5941" s="74"/>
    </row>
    <row r="5942" spans="5:15" x14ac:dyDescent="0.25">
      <c r="E5942" s="19"/>
      <c r="F5942" s="20"/>
      <c r="G5942" s="20"/>
      <c r="H5942" s="20"/>
      <c r="L5942" s="74"/>
      <c r="M5942" s="75"/>
      <c r="N5942" s="76"/>
      <c r="O5942" s="74"/>
    </row>
    <row r="5943" spans="5:15" x14ac:dyDescent="0.25">
      <c r="E5943" s="19"/>
      <c r="F5943" s="20"/>
      <c r="G5943" s="20"/>
      <c r="H5943" s="20"/>
      <c r="L5943" s="74"/>
      <c r="M5943" s="75"/>
      <c r="N5943" s="76"/>
      <c r="O5943" s="74"/>
    </row>
    <row r="5944" spans="5:15" x14ac:dyDescent="0.25">
      <c r="E5944" s="19"/>
      <c r="F5944" s="20"/>
      <c r="G5944" s="20"/>
      <c r="H5944" s="20"/>
      <c r="L5944" s="74"/>
      <c r="M5944" s="75"/>
      <c r="N5944" s="76"/>
      <c r="O5944" s="74"/>
    </row>
    <row r="5945" spans="5:15" x14ac:dyDescent="0.25">
      <c r="E5945" s="19"/>
      <c r="F5945" s="20"/>
      <c r="G5945" s="20"/>
      <c r="H5945" s="20"/>
      <c r="L5945" s="74"/>
      <c r="M5945" s="75"/>
      <c r="N5945" s="76"/>
      <c r="O5945" s="74"/>
    </row>
    <row r="5946" spans="5:15" x14ac:dyDescent="0.25">
      <c r="E5946" s="19"/>
      <c r="F5946" s="20"/>
      <c r="G5946" s="20"/>
      <c r="H5946" s="20"/>
      <c r="L5946" s="74"/>
      <c r="M5946" s="75"/>
      <c r="N5946" s="76"/>
      <c r="O5946" s="74"/>
    </row>
    <row r="5947" spans="5:15" x14ac:dyDescent="0.25">
      <c r="E5947" s="19"/>
      <c r="F5947" s="20"/>
      <c r="G5947" s="20"/>
      <c r="H5947" s="20"/>
      <c r="L5947" s="74"/>
      <c r="M5947" s="75"/>
      <c r="N5947" s="76"/>
      <c r="O5947" s="74"/>
    </row>
    <row r="5948" spans="5:15" x14ac:dyDescent="0.25">
      <c r="E5948" s="19"/>
      <c r="F5948" s="20"/>
      <c r="G5948" s="20"/>
      <c r="H5948" s="20"/>
      <c r="L5948" s="74"/>
      <c r="M5948" s="75"/>
      <c r="N5948" s="76"/>
      <c r="O5948" s="74"/>
    </row>
    <row r="5949" spans="5:15" x14ac:dyDescent="0.25">
      <c r="E5949" s="19"/>
      <c r="F5949" s="20"/>
      <c r="G5949" s="20"/>
      <c r="H5949" s="20"/>
      <c r="L5949" s="74"/>
      <c r="M5949" s="75"/>
      <c r="N5949" s="76"/>
      <c r="O5949" s="74"/>
    </row>
    <row r="5950" spans="5:15" x14ac:dyDescent="0.25">
      <c r="E5950" s="19"/>
      <c r="F5950" s="20"/>
      <c r="G5950" s="20"/>
      <c r="H5950" s="20"/>
      <c r="L5950" s="74"/>
      <c r="M5950" s="75"/>
      <c r="N5950" s="76"/>
      <c r="O5950" s="74"/>
    </row>
    <row r="5951" spans="5:15" x14ac:dyDescent="0.25">
      <c r="E5951" s="19"/>
      <c r="F5951" s="20"/>
      <c r="G5951" s="20"/>
      <c r="H5951" s="20"/>
      <c r="L5951" s="74"/>
      <c r="M5951" s="75"/>
      <c r="N5951" s="76"/>
      <c r="O5951" s="74"/>
    </row>
    <row r="5952" spans="5:15" x14ac:dyDescent="0.25">
      <c r="E5952" s="19"/>
      <c r="F5952" s="20"/>
      <c r="G5952" s="20"/>
      <c r="H5952" s="20"/>
      <c r="L5952" s="74"/>
      <c r="M5952" s="75"/>
      <c r="N5952" s="76"/>
      <c r="O5952" s="74"/>
    </row>
    <row r="5953" spans="5:15" x14ac:dyDescent="0.25">
      <c r="E5953" s="19"/>
      <c r="F5953" s="20"/>
      <c r="G5953" s="20"/>
      <c r="H5953" s="20"/>
      <c r="L5953" s="74"/>
      <c r="M5953" s="75"/>
      <c r="N5953" s="76"/>
      <c r="O5953" s="74"/>
    </row>
    <row r="5954" spans="5:15" x14ac:dyDescent="0.25">
      <c r="E5954" s="19"/>
      <c r="F5954" s="20"/>
      <c r="G5954" s="20"/>
      <c r="H5954" s="20"/>
      <c r="L5954" s="74"/>
      <c r="M5954" s="75"/>
      <c r="N5954" s="76"/>
      <c r="O5954" s="74"/>
    </row>
    <row r="5955" spans="5:15" x14ac:dyDescent="0.25">
      <c r="E5955" s="19"/>
      <c r="F5955" s="20"/>
      <c r="G5955" s="20"/>
      <c r="H5955" s="20"/>
      <c r="L5955" s="74"/>
      <c r="M5955" s="75"/>
      <c r="N5955" s="76"/>
      <c r="O5955" s="74"/>
    </row>
    <row r="5956" spans="5:15" x14ac:dyDescent="0.25">
      <c r="E5956" s="19"/>
      <c r="F5956" s="20"/>
      <c r="G5956" s="20"/>
      <c r="H5956" s="20"/>
      <c r="L5956" s="74"/>
      <c r="M5956" s="75"/>
      <c r="N5956" s="76"/>
      <c r="O5956" s="74"/>
    </row>
    <row r="5957" spans="5:15" x14ac:dyDescent="0.25">
      <c r="E5957" s="19"/>
      <c r="F5957" s="20"/>
      <c r="G5957" s="20"/>
      <c r="H5957" s="20"/>
      <c r="L5957" s="74"/>
      <c r="M5957" s="75"/>
      <c r="N5957" s="76"/>
      <c r="O5957" s="74"/>
    </row>
    <row r="5958" spans="5:15" x14ac:dyDescent="0.25">
      <c r="E5958" s="19"/>
      <c r="F5958" s="20"/>
      <c r="G5958" s="20"/>
      <c r="H5958" s="20"/>
      <c r="L5958" s="74"/>
      <c r="M5958" s="75"/>
      <c r="N5958" s="76"/>
      <c r="O5958" s="74"/>
    </row>
    <row r="5959" spans="5:15" x14ac:dyDescent="0.25">
      <c r="E5959" s="19"/>
      <c r="F5959" s="20"/>
      <c r="G5959" s="20"/>
      <c r="H5959" s="20"/>
      <c r="L5959" s="74"/>
      <c r="M5959" s="75"/>
      <c r="N5959" s="76"/>
      <c r="O5959" s="74"/>
    </row>
    <row r="5960" spans="5:15" x14ac:dyDescent="0.25">
      <c r="E5960" s="19"/>
      <c r="F5960" s="20"/>
      <c r="G5960" s="20"/>
      <c r="H5960" s="20"/>
      <c r="L5960" s="74"/>
      <c r="M5960" s="75"/>
      <c r="N5960" s="76"/>
      <c r="O5960" s="74"/>
    </row>
    <row r="5961" spans="5:15" x14ac:dyDescent="0.25">
      <c r="E5961" s="19"/>
      <c r="F5961" s="20"/>
      <c r="G5961" s="20"/>
      <c r="H5961" s="20"/>
      <c r="L5961" s="74"/>
      <c r="M5961" s="75"/>
      <c r="N5961" s="76"/>
      <c r="O5961" s="74"/>
    </row>
    <row r="5962" spans="5:15" x14ac:dyDescent="0.25">
      <c r="E5962" s="19"/>
      <c r="F5962" s="20"/>
      <c r="G5962" s="20"/>
      <c r="H5962" s="20"/>
      <c r="L5962" s="74"/>
      <c r="M5962" s="75"/>
      <c r="N5962" s="76"/>
      <c r="O5962" s="74"/>
    </row>
    <row r="5963" spans="5:15" x14ac:dyDescent="0.25">
      <c r="E5963" s="19"/>
      <c r="F5963" s="20"/>
      <c r="G5963" s="20"/>
      <c r="H5963" s="20"/>
      <c r="L5963" s="74"/>
      <c r="M5963" s="75"/>
      <c r="N5963" s="76"/>
      <c r="O5963" s="74"/>
    </row>
    <row r="5964" spans="5:15" x14ac:dyDescent="0.25">
      <c r="E5964" s="19"/>
      <c r="F5964" s="20"/>
      <c r="G5964" s="20"/>
      <c r="H5964" s="20"/>
      <c r="L5964" s="74"/>
      <c r="M5964" s="75"/>
      <c r="N5964" s="76"/>
      <c r="O5964" s="74"/>
    </row>
    <row r="5965" spans="5:15" x14ac:dyDescent="0.25">
      <c r="E5965" s="19"/>
      <c r="F5965" s="20"/>
      <c r="G5965" s="20"/>
      <c r="H5965" s="20"/>
      <c r="L5965" s="74"/>
      <c r="M5965" s="75"/>
      <c r="N5965" s="76"/>
      <c r="O5965" s="74"/>
    </row>
    <row r="5966" spans="5:15" x14ac:dyDescent="0.25">
      <c r="E5966" s="19"/>
      <c r="F5966" s="20"/>
      <c r="G5966" s="20"/>
      <c r="H5966" s="20"/>
      <c r="L5966" s="74"/>
      <c r="M5966" s="75"/>
      <c r="N5966" s="76"/>
      <c r="O5966" s="74"/>
    </row>
    <row r="5967" spans="5:15" x14ac:dyDescent="0.25">
      <c r="E5967" s="19"/>
      <c r="F5967" s="20"/>
      <c r="G5967" s="20"/>
      <c r="H5967" s="20"/>
      <c r="L5967" s="74"/>
      <c r="M5967" s="75"/>
      <c r="N5967" s="76"/>
      <c r="O5967" s="74"/>
    </row>
    <row r="5968" spans="5:15" x14ac:dyDescent="0.25">
      <c r="E5968" s="19"/>
      <c r="F5968" s="20"/>
      <c r="G5968" s="20"/>
      <c r="H5968" s="20"/>
      <c r="L5968" s="74"/>
      <c r="M5968" s="75"/>
      <c r="N5968" s="76"/>
      <c r="O5968" s="74"/>
    </row>
    <row r="5969" spans="5:15" x14ac:dyDescent="0.25">
      <c r="E5969" s="19"/>
      <c r="F5969" s="20"/>
      <c r="G5969" s="20"/>
      <c r="H5969" s="20"/>
      <c r="L5969" s="74"/>
      <c r="M5969" s="75"/>
      <c r="N5969" s="76"/>
      <c r="O5969" s="74"/>
    </row>
    <row r="5970" spans="5:15" x14ac:dyDescent="0.25">
      <c r="E5970" s="19"/>
      <c r="F5970" s="20"/>
      <c r="G5970" s="20"/>
      <c r="H5970" s="20"/>
      <c r="L5970" s="74"/>
      <c r="M5970" s="75"/>
      <c r="N5970" s="76"/>
      <c r="O5970" s="74"/>
    </row>
    <row r="5971" spans="5:15" x14ac:dyDescent="0.25">
      <c r="E5971" s="19"/>
      <c r="F5971" s="20"/>
      <c r="G5971" s="20"/>
      <c r="H5971" s="20"/>
      <c r="L5971" s="74"/>
      <c r="M5971" s="75"/>
      <c r="N5971" s="76"/>
      <c r="O5971" s="74"/>
    </row>
    <row r="5972" spans="5:15" x14ac:dyDescent="0.25">
      <c r="E5972" s="19"/>
      <c r="F5972" s="20"/>
      <c r="G5972" s="20"/>
      <c r="H5972" s="20"/>
      <c r="L5972" s="74"/>
      <c r="M5972" s="75"/>
      <c r="N5972" s="76"/>
      <c r="O5972" s="74"/>
    </row>
    <row r="5973" spans="5:15" x14ac:dyDescent="0.25">
      <c r="E5973" s="19"/>
      <c r="F5973" s="20"/>
      <c r="G5973" s="20"/>
      <c r="H5973" s="20"/>
      <c r="L5973" s="74"/>
      <c r="M5973" s="75"/>
      <c r="N5973" s="76"/>
      <c r="O5973" s="74"/>
    </row>
    <row r="5974" spans="5:15" x14ac:dyDescent="0.25">
      <c r="E5974" s="19"/>
      <c r="F5974" s="20"/>
      <c r="G5974" s="20"/>
      <c r="H5974" s="20"/>
      <c r="L5974" s="74"/>
      <c r="M5974" s="75"/>
      <c r="N5974" s="76"/>
      <c r="O5974" s="74"/>
    </row>
    <row r="5975" spans="5:15" x14ac:dyDescent="0.25">
      <c r="E5975" s="19"/>
      <c r="F5975" s="20"/>
      <c r="G5975" s="20"/>
      <c r="H5975" s="20"/>
      <c r="L5975" s="74"/>
      <c r="M5975" s="75"/>
      <c r="N5975" s="76"/>
      <c r="O5975" s="74"/>
    </row>
    <row r="5976" spans="5:15" x14ac:dyDescent="0.25">
      <c r="E5976" s="19"/>
      <c r="F5976" s="20"/>
      <c r="G5976" s="20"/>
      <c r="H5976" s="20"/>
      <c r="L5976" s="74"/>
      <c r="M5976" s="75"/>
      <c r="N5976" s="76"/>
      <c r="O5976" s="74"/>
    </row>
    <row r="5977" spans="5:15" x14ac:dyDescent="0.25">
      <c r="E5977" s="19"/>
      <c r="F5977" s="20"/>
      <c r="G5977" s="20"/>
      <c r="H5977" s="20"/>
      <c r="L5977" s="74"/>
      <c r="M5977" s="75"/>
      <c r="N5977" s="76"/>
      <c r="O5977" s="74"/>
    </row>
    <row r="5978" spans="5:15" x14ac:dyDescent="0.25">
      <c r="E5978" s="19"/>
      <c r="F5978" s="20"/>
      <c r="G5978" s="20"/>
      <c r="H5978" s="20"/>
      <c r="L5978" s="74"/>
      <c r="M5978" s="75"/>
      <c r="N5978" s="76"/>
      <c r="O5978" s="74"/>
    </row>
    <row r="5979" spans="5:15" x14ac:dyDescent="0.25">
      <c r="E5979" s="19"/>
      <c r="F5979" s="20"/>
      <c r="G5979" s="20"/>
      <c r="H5979" s="20"/>
      <c r="L5979" s="74"/>
      <c r="M5979" s="75"/>
      <c r="N5979" s="76"/>
      <c r="O5979" s="74"/>
    </row>
    <row r="5980" spans="5:15" x14ac:dyDescent="0.25">
      <c r="E5980" s="19"/>
      <c r="F5980" s="20"/>
      <c r="G5980" s="20"/>
      <c r="H5980" s="20"/>
      <c r="L5980" s="74"/>
      <c r="M5980" s="75"/>
      <c r="N5980" s="76"/>
      <c r="O5980" s="74"/>
    </row>
    <row r="5981" spans="5:15" x14ac:dyDescent="0.25">
      <c r="E5981" s="19"/>
      <c r="F5981" s="20"/>
      <c r="G5981" s="20"/>
      <c r="H5981" s="20"/>
      <c r="L5981" s="74"/>
      <c r="M5981" s="75"/>
      <c r="N5981" s="76"/>
      <c r="O5981" s="74"/>
    </row>
    <row r="5982" spans="5:15" x14ac:dyDescent="0.25">
      <c r="E5982" s="19"/>
      <c r="F5982" s="20"/>
      <c r="G5982" s="20"/>
      <c r="H5982" s="20"/>
      <c r="L5982" s="74"/>
      <c r="M5982" s="75"/>
      <c r="N5982" s="76"/>
      <c r="O5982" s="74"/>
    </row>
    <row r="5983" spans="5:15" x14ac:dyDescent="0.25">
      <c r="E5983" s="19"/>
      <c r="F5983" s="20"/>
      <c r="G5983" s="20"/>
      <c r="H5983" s="20"/>
      <c r="L5983" s="74"/>
      <c r="M5983" s="75"/>
      <c r="N5983" s="76"/>
      <c r="O5983" s="74"/>
    </row>
    <row r="5984" spans="5:15" x14ac:dyDescent="0.25">
      <c r="E5984" s="19"/>
      <c r="F5984" s="20"/>
      <c r="G5984" s="20"/>
      <c r="H5984" s="20"/>
      <c r="L5984" s="74"/>
      <c r="M5984" s="75"/>
      <c r="N5984" s="76"/>
      <c r="O5984" s="74"/>
    </row>
    <row r="5985" spans="5:15" x14ac:dyDescent="0.25">
      <c r="E5985" s="19"/>
      <c r="F5985" s="20"/>
      <c r="G5985" s="20"/>
      <c r="H5985" s="20"/>
      <c r="L5985" s="74"/>
      <c r="M5985" s="75"/>
      <c r="N5985" s="76"/>
      <c r="O5985" s="74"/>
    </row>
    <row r="5986" spans="5:15" x14ac:dyDescent="0.25">
      <c r="E5986" s="19"/>
      <c r="F5986" s="20"/>
      <c r="G5986" s="20"/>
      <c r="H5986" s="20"/>
      <c r="L5986" s="74"/>
      <c r="M5986" s="75"/>
      <c r="N5986" s="76"/>
      <c r="O5986" s="74"/>
    </row>
    <row r="5987" spans="5:15" x14ac:dyDescent="0.25">
      <c r="E5987" s="19"/>
      <c r="F5987" s="20"/>
      <c r="G5987" s="20"/>
      <c r="H5987" s="20"/>
      <c r="L5987" s="74"/>
      <c r="M5987" s="75"/>
      <c r="N5987" s="76"/>
      <c r="O5987" s="74"/>
    </row>
    <row r="5988" spans="5:15" x14ac:dyDescent="0.25">
      <c r="E5988" s="19"/>
      <c r="F5988" s="20"/>
      <c r="G5988" s="20"/>
      <c r="H5988" s="20"/>
      <c r="L5988" s="74"/>
      <c r="M5988" s="75"/>
      <c r="N5988" s="76"/>
      <c r="O5988" s="74"/>
    </row>
    <row r="5989" spans="5:15" x14ac:dyDescent="0.25">
      <c r="E5989" s="19"/>
      <c r="F5989" s="20"/>
      <c r="G5989" s="20"/>
      <c r="H5989" s="20"/>
      <c r="L5989" s="74"/>
      <c r="M5989" s="75"/>
      <c r="N5989" s="76"/>
      <c r="O5989" s="74"/>
    </row>
    <row r="5990" spans="5:15" x14ac:dyDescent="0.25">
      <c r="E5990" s="19"/>
      <c r="F5990" s="20"/>
      <c r="G5990" s="20"/>
      <c r="H5990" s="20"/>
      <c r="L5990" s="74"/>
      <c r="M5990" s="75"/>
      <c r="N5990" s="76"/>
      <c r="O5990" s="74"/>
    </row>
    <row r="5991" spans="5:15" x14ac:dyDescent="0.25">
      <c r="E5991" s="19"/>
      <c r="F5991" s="20"/>
      <c r="G5991" s="20"/>
      <c r="H5991" s="20"/>
      <c r="L5991" s="74"/>
      <c r="M5991" s="75"/>
      <c r="N5991" s="76"/>
      <c r="O5991" s="74"/>
    </row>
    <row r="5992" spans="5:15" x14ac:dyDescent="0.25">
      <c r="E5992" s="19"/>
      <c r="F5992" s="20"/>
      <c r="G5992" s="20"/>
      <c r="H5992" s="20"/>
      <c r="L5992" s="74"/>
      <c r="M5992" s="75"/>
      <c r="N5992" s="76"/>
      <c r="O5992" s="74"/>
    </row>
    <row r="5993" spans="5:15" x14ac:dyDescent="0.25">
      <c r="E5993" s="19"/>
      <c r="F5993" s="20"/>
      <c r="G5993" s="20"/>
      <c r="H5993" s="20"/>
      <c r="L5993" s="74"/>
      <c r="M5993" s="75"/>
      <c r="N5993" s="76"/>
      <c r="O5993" s="74"/>
    </row>
    <row r="5994" spans="5:15" x14ac:dyDescent="0.25">
      <c r="E5994" s="19"/>
      <c r="F5994" s="20"/>
      <c r="G5994" s="20"/>
      <c r="H5994" s="20"/>
      <c r="L5994" s="74"/>
      <c r="M5994" s="75"/>
      <c r="N5994" s="76"/>
      <c r="O5994" s="74"/>
    </row>
    <row r="5995" spans="5:15" x14ac:dyDescent="0.25">
      <c r="E5995" s="19"/>
      <c r="F5995" s="20"/>
      <c r="G5995" s="20"/>
      <c r="H5995" s="20"/>
      <c r="L5995" s="74"/>
      <c r="M5995" s="75"/>
      <c r="N5995" s="76"/>
      <c r="O5995" s="74"/>
    </row>
    <row r="5996" spans="5:15" x14ac:dyDescent="0.25">
      <c r="E5996" s="19"/>
      <c r="F5996" s="20"/>
      <c r="G5996" s="20"/>
      <c r="H5996" s="20"/>
      <c r="L5996" s="74"/>
      <c r="M5996" s="75"/>
      <c r="N5996" s="76"/>
      <c r="O5996" s="74"/>
    </row>
    <row r="5997" spans="5:15" x14ac:dyDescent="0.25">
      <c r="E5997" s="19"/>
      <c r="F5997" s="20"/>
      <c r="G5997" s="20"/>
      <c r="H5997" s="20"/>
      <c r="L5997" s="74"/>
      <c r="M5997" s="75"/>
      <c r="N5997" s="76"/>
      <c r="O5997" s="74"/>
    </row>
    <row r="5998" spans="5:15" x14ac:dyDescent="0.25">
      <c r="E5998" s="19"/>
      <c r="F5998" s="20"/>
      <c r="G5998" s="20"/>
      <c r="H5998" s="20"/>
      <c r="L5998" s="74"/>
      <c r="M5998" s="75"/>
      <c r="N5998" s="76"/>
      <c r="O5998" s="74"/>
    </row>
    <row r="5999" spans="5:15" x14ac:dyDescent="0.25">
      <c r="E5999" s="19"/>
      <c r="F5999" s="20"/>
      <c r="G5999" s="20"/>
      <c r="H5999" s="20"/>
      <c r="L5999" s="74"/>
      <c r="M5999" s="75"/>
      <c r="N5999" s="76"/>
      <c r="O5999" s="74"/>
    </row>
    <row r="6000" spans="5:15" x14ac:dyDescent="0.25">
      <c r="E6000" s="19"/>
      <c r="F6000" s="20"/>
      <c r="G6000" s="20"/>
      <c r="H6000" s="20"/>
      <c r="L6000" s="74"/>
      <c r="M6000" s="75"/>
      <c r="N6000" s="76"/>
      <c r="O6000" s="74"/>
    </row>
    <row r="6001" spans="5:15" x14ac:dyDescent="0.25">
      <c r="E6001" s="19"/>
      <c r="F6001" s="20"/>
      <c r="G6001" s="20"/>
      <c r="H6001" s="20"/>
      <c r="L6001" s="74"/>
      <c r="M6001" s="75"/>
      <c r="N6001" s="76"/>
      <c r="O6001" s="74"/>
    </row>
    <row r="6002" spans="5:15" x14ac:dyDescent="0.25">
      <c r="E6002" s="19"/>
      <c r="F6002" s="20"/>
      <c r="G6002" s="20"/>
      <c r="H6002" s="20"/>
      <c r="L6002" s="74"/>
      <c r="M6002" s="75"/>
      <c r="N6002" s="76"/>
      <c r="O6002" s="74"/>
    </row>
    <row r="6003" spans="5:15" x14ac:dyDescent="0.25">
      <c r="E6003" s="19"/>
      <c r="F6003" s="20"/>
      <c r="G6003" s="20"/>
      <c r="H6003" s="20"/>
      <c r="L6003" s="74"/>
      <c r="M6003" s="75"/>
      <c r="N6003" s="76"/>
      <c r="O6003" s="74"/>
    </row>
    <row r="6004" spans="5:15" x14ac:dyDescent="0.25">
      <c r="E6004" s="19"/>
      <c r="F6004" s="20"/>
      <c r="G6004" s="20"/>
      <c r="H6004" s="20"/>
      <c r="L6004" s="74"/>
      <c r="M6004" s="75"/>
      <c r="N6004" s="76"/>
      <c r="O6004" s="74"/>
    </row>
    <row r="6005" spans="5:15" x14ac:dyDescent="0.25">
      <c r="E6005" s="19"/>
      <c r="F6005" s="20"/>
      <c r="G6005" s="20"/>
      <c r="H6005" s="20"/>
      <c r="L6005" s="74"/>
      <c r="M6005" s="75"/>
      <c r="N6005" s="76"/>
      <c r="O6005" s="74"/>
    </row>
    <row r="6006" spans="5:15" x14ac:dyDescent="0.25">
      <c r="E6006" s="19"/>
      <c r="F6006" s="20"/>
      <c r="G6006" s="20"/>
      <c r="H6006" s="20"/>
      <c r="L6006" s="74"/>
      <c r="M6006" s="75"/>
      <c r="N6006" s="76"/>
      <c r="O6006" s="74"/>
    </row>
    <row r="6007" spans="5:15" x14ac:dyDescent="0.25">
      <c r="E6007" s="19"/>
      <c r="F6007" s="20"/>
      <c r="G6007" s="20"/>
      <c r="H6007" s="20"/>
      <c r="L6007" s="74"/>
      <c r="M6007" s="75"/>
      <c r="N6007" s="76"/>
      <c r="O6007" s="74"/>
    </row>
    <row r="6008" spans="5:15" x14ac:dyDescent="0.25">
      <c r="E6008" s="19"/>
      <c r="F6008" s="20"/>
      <c r="G6008" s="20"/>
      <c r="H6008" s="20"/>
      <c r="L6008" s="74"/>
      <c r="M6008" s="75"/>
      <c r="N6008" s="76"/>
      <c r="O6008" s="74"/>
    </row>
    <row r="6009" spans="5:15" x14ac:dyDescent="0.25">
      <c r="E6009" s="19"/>
      <c r="F6009" s="20"/>
      <c r="G6009" s="20"/>
      <c r="H6009" s="20"/>
      <c r="L6009" s="74"/>
      <c r="M6009" s="75"/>
      <c r="N6009" s="76"/>
      <c r="O6009" s="74"/>
    </row>
    <row r="6010" spans="5:15" x14ac:dyDescent="0.25">
      <c r="E6010" s="19"/>
      <c r="F6010" s="20"/>
      <c r="G6010" s="20"/>
      <c r="H6010" s="20"/>
      <c r="L6010" s="74"/>
      <c r="M6010" s="75"/>
      <c r="N6010" s="76"/>
      <c r="O6010" s="74"/>
    </row>
    <row r="6011" spans="5:15" x14ac:dyDescent="0.25">
      <c r="E6011" s="19"/>
      <c r="F6011" s="20"/>
      <c r="G6011" s="20"/>
      <c r="H6011" s="20"/>
      <c r="L6011" s="74"/>
      <c r="M6011" s="75"/>
      <c r="N6011" s="76"/>
      <c r="O6011" s="74"/>
    </row>
    <row r="6012" spans="5:15" x14ac:dyDescent="0.25">
      <c r="E6012" s="19"/>
      <c r="F6012" s="20"/>
      <c r="G6012" s="20"/>
      <c r="H6012" s="20"/>
      <c r="L6012" s="74"/>
      <c r="M6012" s="75"/>
      <c r="N6012" s="76"/>
      <c r="O6012" s="74"/>
    </row>
    <row r="6013" spans="5:15" x14ac:dyDescent="0.25">
      <c r="E6013" s="19"/>
      <c r="F6013" s="20"/>
      <c r="G6013" s="20"/>
      <c r="H6013" s="20"/>
      <c r="L6013" s="74"/>
      <c r="M6013" s="75"/>
      <c r="N6013" s="76"/>
      <c r="O6013" s="74"/>
    </row>
    <row r="6014" spans="5:15" x14ac:dyDescent="0.25">
      <c r="E6014" s="19"/>
      <c r="F6014" s="20"/>
      <c r="G6014" s="20"/>
      <c r="H6014" s="20"/>
      <c r="L6014" s="74"/>
      <c r="M6014" s="75"/>
      <c r="N6014" s="76"/>
      <c r="O6014" s="74"/>
    </row>
    <row r="6015" spans="5:15" x14ac:dyDescent="0.25">
      <c r="E6015" s="19"/>
      <c r="F6015" s="20"/>
      <c r="G6015" s="20"/>
      <c r="H6015" s="20"/>
      <c r="L6015" s="74"/>
      <c r="M6015" s="75"/>
      <c r="N6015" s="76"/>
      <c r="O6015" s="74"/>
    </row>
    <row r="6016" spans="5:15" x14ac:dyDescent="0.25">
      <c r="E6016" s="19"/>
      <c r="F6016" s="20"/>
      <c r="G6016" s="20"/>
      <c r="H6016" s="20"/>
      <c r="L6016" s="74"/>
      <c r="M6016" s="75"/>
      <c r="N6016" s="76"/>
      <c r="O6016" s="74"/>
    </row>
    <row r="6017" spans="5:15" x14ac:dyDescent="0.25">
      <c r="E6017" s="19"/>
      <c r="F6017" s="20"/>
      <c r="G6017" s="20"/>
      <c r="H6017" s="20"/>
      <c r="L6017" s="74"/>
      <c r="M6017" s="75"/>
      <c r="N6017" s="76"/>
      <c r="O6017" s="74"/>
    </row>
    <row r="6018" spans="5:15" x14ac:dyDescent="0.25">
      <c r="E6018" s="19"/>
      <c r="F6018" s="20"/>
      <c r="G6018" s="20"/>
      <c r="H6018" s="20"/>
      <c r="L6018" s="74"/>
      <c r="M6018" s="75"/>
      <c r="N6018" s="76"/>
      <c r="O6018" s="74"/>
    </row>
    <row r="6019" spans="5:15" x14ac:dyDescent="0.25">
      <c r="E6019" s="19"/>
      <c r="F6019" s="20"/>
      <c r="G6019" s="20"/>
      <c r="H6019" s="20"/>
      <c r="L6019" s="74"/>
      <c r="M6019" s="75"/>
      <c r="N6019" s="76"/>
      <c r="O6019" s="74"/>
    </row>
    <row r="6020" spans="5:15" x14ac:dyDescent="0.25">
      <c r="E6020" s="19"/>
      <c r="F6020" s="20"/>
      <c r="G6020" s="20"/>
      <c r="H6020" s="20"/>
      <c r="L6020" s="74"/>
      <c r="M6020" s="75"/>
      <c r="N6020" s="76"/>
      <c r="O6020" s="74"/>
    </row>
    <row r="6021" spans="5:15" x14ac:dyDescent="0.25">
      <c r="E6021" s="19"/>
      <c r="F6021" s="20"/>
      <c r="G6021" s="20"/>
      <c r="H6021" s="20"/>
      <c r="L6021" s="74"/>
      <c r="M6021" s="75"/>
      <c r="N6021" s="76"/>
      <c r="O6021" s="74"/>
    </row>
    <row r="6022" spans="5:15" x14ac:dyDescent="0.25">
      <c r="E6022" s="19"/>
      <c r="F6022" s="20"/>
      <c r="G6022" s="20"/>
      <c r="H6022" s="20"/>
      <c r="L6022" s="74"/>
      <c r="M6022" s="75"/>
      <c r="N6022" s="76"/>
      <c r="O6022" s="74"/>
    </row>
    <row r="6023" spans="5:15" x14ac:dyDescent="0.25">
      <c r="E6023" s="19"/>
      <c r="F6023" s="20"/>
      <c r="G6023" s="20"/>
      <c r="H6023" s="20"/>
      <c r="L6023" s="74"/>
      <c r="M6023" s="75"/>
      <c r="N6023" s="76"/>
      <c r="O6023" s="74"/>
    </row>
    <row r="6024" spans="5:15" x14ac:dyDescent="0.25">
      <c r="E6024" s="19"/>
      <c r="F6024" s="20"/>
      <c r="G6024" s="20"/>
      <c r="H6024" s="20"/>
      <c r="L6024" s="74"/>
      <c r="M6024" s="75"/>
      <c r="N6024" s="76"/>
      <c r="O6024" s="74"/>
    </row>
    <row r="6025" spans="5:15" x14ac:dyDescent="0.25">
      <c r="E6025" s="19"/>
      <c r="F6025" s="20"/>
      <c r="G6025" s="20"/>
      <c r="H6025" s="20"/>
      <c r="L6025" s="74"/>
      <c r="M6025" s="75"/>
      <c r="N6025" s="76"/>
      <c r="O6025" s="74"/>
    </row>
    <row r="6026" spans="5:15" x14ac:dyDescent="0.25">
      <c r="E6026" s="19"/>
      <c r="F6026" s="20"/>
      <c r="G6026" s="20"/>
      <c r="H6026" s="20"/>
      <c r="L6026" s="74"/>
      <c r="M6026" s="75"/>
      <c r="N6026" s="76"/>
      <c r="O6026" s="74"/>
    </row>
    <row r="6027" spans="5:15" x14ac:dyDescent="0.25">
      <c r="E6027" s="19"/>
      <c r="F6027" s="20"/>
      <c r="G6027" s="20"/>
      <c r="H6027" s="20"/>
      <c r="L6027" s="74"/>
      <c r="M6027" s="75"/>
      <c r="N6027" s="76"/>
      <c r="O6027" s="74"/>
    </row>
    <row r="6028" spans="5:15" x14ac:dyDescent="0.25">
      <c r="E6028" s="19"/>
      <c r="F6028" s="20"/>
      <c r="G6028" s="20"/>
      <c r="H6028" s="20"/>
      <c r="L6028" s="74"/>
      <c r="M6028" s="75"/>
      <c r="N6028" s="76"/>
      <c r="O6028" s="74"/>
    </row>
    <row r="6029" spans="5:15" x14ac:dyDescent="0.25">
      <c r="E6029" s="19"/>
      <c r="F6029" s="20"/>
      <c r="G6029" s="20"/>
      <c r="H6029" s="20"/>
      <c r="L6029" s="74"/>
      <c r="M6029" s="75"/>
      <c r="N6029" s="76"/>
      <c r="O6029" s="74"/>
    </row>
    <row r="6030" spans="5:15" x14ac:dyDescent="0.25">
      <c r="E6030" s="19"/>
      <c r="F6030" s="20"/>
      <c r="G6030" s="20"/>
      <c r="H6030" s="20"/>
      <c r="L6030" s="74"/>
      <c r="M6030" s="75"/>
      <c r="N6030" s="76"/>
      <c r="O6030" s="74"/>
    </row>
    <row r="6031" spans="5:15" x14ac:dyDescent="0.25">
      <c r="E6031" s="19"/>
      <c r="F6031" s="20"/>
      <c r="G6031" s="20"/>
      <c r="H6031" s="20"/>
      <c r="L6031" s="74"/>
      <c r="M6031" s="75"/>
      <c r="N6031" s="76"/>
      <c r="O6031" s="74"/>
    </row>
    <row r="6032" spans="5:15" x14ac:dyDescent="0.25">
      <c r="E6032" s="19"/>
      <c r="F6032" s="20"/>
      <c r="G6032" s="20"/>
      <c r="H6032" s="20"/>
      <c r="L6032" s="74"/>
      <c r="M6032" s="75"/>
      <c r="N6032" s="76"/>
      <c r="O6032" s="74"/>
    </row>
    <row r="6033" spans="5:15" x14ac:dyDescent="0.25">
      <c r="E6033" s="19"/>
      <c r="F6033" s="20"/>
      <c r="G6033" s="20"/>
      <c r="H6033" s="20"/>
      <c r="L6033" s="74"/>
      <c r="M6033" s="75"/>
      <c r="N6033" s="76"/>
      <c r="O6033" s="74"/>
    </row>
    <row r="6034" spans="5:15" x14ac:dyDescent="0.25">
      <c r="E6034" s="19"/>
      <c r="F6034" s="20"/>
      <c r="G6034" s="20"/>
      <c r="H6034" s="20"/>
      <c r="L6034" s="74"/>
      <c r="M6034" s="75"/>
      <c r="N6034" s="76"/>
      <c r="O6034" s="74"/>
    </row>
    <row r="6035" spans="5:15" x14ac:dyDescent="0.25">
      <c r="E6035" s="19"/>
      <c r="F6035" s="20"/>
      <c r="G6035" s="20"/>
      <c r="H6035" s="20"/>
      <c r="L6035" s="74"/>
      <c r="M6035" s="75"/>
      <c r="N6035" s="76"/>
      <c r="O6035" s="74"/>
    </row>
    <row r="6036" spans="5:15" x14ac:dyDescent="0.25">
      <c r="E6036" s="19"/>
      <c r="F6036" s="20"/>
      <c r="G6036" s="20"/>
      <c r="H6036" s="20"/>
      <c r="L6036" s="74"/>
      <c r="M6036" s="75"/>
      <c r="N6036" s="76"/>
      <c r="O6036" s="74"/>
    </row>
    <row r="6037" spans="5:15" x14ac:dyDescent="0.25">
      <c r="E6037" s="19"/>
      <c r="F6037" s="20"/>
      <c r="G6037" s="20"/>
      <c r="H6037" s="20"/>
      <c r="L6037" s="74"/>
      <c r="M6037" s="75"/>
      <c r="N6037" s="76"/>
      <c r="O6037" s="74"/>
    </row>
    <row r="6038" spans="5:15" x14ac:dyDescent="0.25">
      <c r="E6038" s="19"/>
      <c r="F6038" s="20"/>
      <c r="G6038" s="20"/>
      <c r="H6038" s="20"/>
      <c r="L6038" s="74"/>
      <c r="M6038" s="75"/>
      <c r="N6038" s="76"/>
      <c r="O6038" s="74"/>
    </row>
    <row r="6039" spans="5:15" x14ac:dyDescent="0.25">
      <c r="E6039" s="19"/>
      <c r="F6039" s="20"/>
      <c r="G6039" s="20"/>
      <c r="H6039" s="20"/>
      <c r="L6039" s="74"/>
      <c r="M6039" s="75"/>
      <c r="N6039" s="76"/>
      <c r="O6039" s="74"/>
    </row>
    <row r="6040" spans="5:15" x14ac:dyDescent="0.25">
      <c r="E6040" s="19"/>
      <c r="F6040" s="20"/>
      <c r="G6040" s="20"/>
      <c r="H6040" s="20"/>
      <c r="L6040" s="74"/>
      <c r="M6040" s="75"/>
      <c r="N6040" s="76"/>
      <c r="O6040" s="74"/>
    </row>
    <row r="6041" spans="5:15" x14ac:dyDescent="0.25">
      <c r="E6041" s="19"/>
      <c r="F6041" s="20"/>
      <c r="G6041" s="20"/>
      <c r="H6041" s="20"/>
      <c r="L6041" s="74"/>
      <c r="M6041" s="75"/>
      <c r="N6041" s="76"/>
      <c r="O6041" s="74"/>
    </row>
    <row r="6042" spans="5:15" x14ac:dyDescent="0.25">
      <c r="E6042" s="19"/>
      <c r="F6042" s="20"/>
      <c r="G6042" s="20"/>
      <c r="H6042" s="20"/>
      <c r="L6042" s="74"/>
      <c r="M6042" s="75"/>
      <c r="N6042" s="76"/>
      <c r="O6042" s="74"/>
    </row>
    <row r="6043" spans="5:15" x14ac:dyDescent="0.25">
      <c r="E6043" s="19"/>
      <c r="F6043" s="20"/>
      <c r="G6043" s="20"/>
      <c r="H6043" s="20"/>
      <c r="L6043" s="74"/>
      <c r="M6043" s="75"/>
      <c r="N6043" s="76"/>
      <c r="O6043" s="74"/>
    </row>
    <row r="6044" spans="5:15" x14ac:dyDescent="0.25">
      <c r="E6044" s="19"/>
      <c r="F6044" s="20"/>
      <c r="G6044" s="20"/>
      <c r="H6044" s="20"/>
      <c r="L6044" s="74"/>
      <c r="M6044" s="75"/>
      <c r="N6044" s="76"/>
      <c r="O6044" s="74"/>
    </row>
    <row r="6045" spans="5:15" x14ac:dyDescent="0.25">
      <c r="E6045" s="19"/>
      <c r="F6045" s="20"/>
      <c r="G6045" s="20"/>
      <c r="H6045" s="20"/>
      <c r="L6045" s="74"/>
      <c r="M6045" s="75"/>
      <c r="N6045" s="76"/>
      <c r="O6045" s="74"/>
    </row>
    <row r="6046" spans="5:15" x14ac:dyDescent="0.25">
      <c r="E6046" s="19"/>
      <c r="F6046" s="20"/>
      <c r="G6046" s="20"/>
      <c r="H6046" s="20"/>
      <c r="L6046" s="74"/>
      <c r="M6046" s="75"/>
      <c r="N6046" s="76"/>
      <c r="O6046" s="74"/>
    </row>
    <row r="6047" spans="5:15" x14ac:dyDescent="0.25">
      <c r="E6047" s="19"/>
      <c r="F6047" s="20"/>
      <c r="G6047" s="20"/>
      <c r="H6047" s="20"/>
      <c r="L6047" s="74"/>
      <c r="M6047" s="75"/>
      <c r="N6047" s="76"/>
      <c r="O6047" s="74"/>
    </row>
    <row r="6048" spans="5:15" x14ac:dyDescent="0.25">
      <c r="E6048" s="19"/>
      <c r="F6048" s="20"/>
      <c r="G6048" s="20"/>
      <c r="H6048" s="20"/>
      <c r="L6048" s="74"/>
      <c r="M6048" s="75"/>
      <c r="N6048" s="76"/>
      <c r="O6048" s="74"/>
    </row>
    <row r="6049" spans="5:15" x14ac:dyDescent="0.25">
      <c r="E6049" s="19"/>
      <c r="F6049" s="20"/>
      <c r="G6049" s="20"/>
      <c r="H6049" s="20"/>
      <c r="L6049" s="74"/>
      <c r="M6049" s="75"/>
      <c r="N6049" s="76"/>
      <c r="O6049" s="74"/>
    </row>
    <row r="6050" spans="5:15" x14ac:dyDescent="0.25">
      <c r="E6050" s="19"/>
      <c r="F6050" s="20"/>
      <c r="G6050" s="20"/>
      <c r="H6050" s="20"/>
      <c r="L6050" s="74"/>
      <c r="M6050" s="75"/>
      <c r="N6050" s="76"/>
      <c r="O6050" s="74"/>
    </row>
    <row r="6051" spans="5:15" x14ac:dyDescent="0.25">
      <c r="E6051" s="19"/>
      <c r="F6051" s="20"/>
      <c r="G6051" s="20"/>
      <c r="H6051" s="20"/>
      <c r="L6051" s="74"/>
      <c r="M6051" s="75"/>
      <c r="N6051" s="76"/>
      <c r="O6051" s="74"/>
    </row>
    <row r="6052" spans="5:15" x14ac:dyDescent="0.25">
      <c r="E6052" s="19"/>
      <c r="F6052" s="20"/>
      <c r="G6052" s="20"/>
      <c r="H6052" s="20"/>
      <c r="L6052" s="74"/>
      <c r="M6052" s="75"/>
      <c r="N6052" s="76"/>
      <c r="O6052" s="74"/>
    </row>
    <row r="6053" spans="5:15" x14ac:dyDescent="0.25">
      <c r="E6053" s="19"/>
      <c r="F6053" s="20"/>
      <c r="G6053" s="20"/>
      <c r="H6053" s="20"/>
      <c r="L6053" s="74"/>
      <c r="M6053" s="75"/>
      <c r="N6053" s="76"/>
      <c r="O6053" s="74"/>
    </row>
    <row r="6054" spans="5:15" x14ac:dyDescent="0.25">
      <c r="E6054" s="19"/>
      <c r="F6054" s="20"/>
      <c r="G6054" s="20"/>
      <c r="H6054" s="20"/>
      <c r="L6054" s="74"/>
      <c r="M6054" s="75"/>
      <c r="N6054" s="76"/>
      <c r="O6054" s="74"/>
    </row>
    <row r="6055" spans="5:15" x14ac:dyDescent="0.25">
      <c r="E6055" s="19"/>
      <c r="F6055" s="20"/>
      <c r="G6055" s="20"/>
      <c r="H6055" s="20"/>
      <c r="L6055" s="74"/>
      <c r="M6055" s="75"/>
      <c r="N6055" s="76"/>
      <c r="O6055" s="74"/>
    </row>
    <row r="6056" spans="5:15" x14ac:dyDescent="0.25">
      <c r="E6056" s="19"/>
      <c r="F6056" s="20"/>
      <c r="G6056" s="20"/>
      <c r="H6056" s="20"/>
      <c r="L6056" s="74"/>
      <c r="M6056" s="75"/>
      <c r="N6056" s="76"/>
      <c r="O6056" s="74"/>
    </row>
    <row r="6057" spans="5:15" x14ac:dyDescent="0.25">
      <c r="E6057" s="19"/>
      <c r="F6057" s="20"/>
      <c r="G6057" s="20"/>
      <c r="H6057" s="20"/>
      <c r="L6057" s="74"/>
      <c r="M6057" s="75"/>
      <c r="N6057" s="76"/>
      <c r="O6057" s="74"/>
    </row>
    <row r="6058" spans="5:15" x14ac:dyDescent="0.25">
      <c r="E6058" s="19"/>
      <c r="F6058" s="20"/>
      <c r="G6058" s="20"/>
      <c r="H6058" s="20"/>
      <c r="L6058" s="74"/>
      <c r="M6058" s="75"/>
      <c r="N6058" s="76"/>
      <c r="O6058" s="74"/>
    </row>
    <row r="6059" spans="5:15" x14ac:dyDescent="0.25">
      <c r="E6059" s="19"/>
      <c r="F6059" s="20"/>
      <c r="G6059" s="20"/>
      <c r="H6059" s="20"/>
      <c r="L6059" s="74"/>
      <c r="M6059" s="75"/>
      <c r="N6059" s="76"/>
      <c r="O6059" s="74"/>
    </row>
    <row r="6060" spans="5:15" x14ac:dyDescent="0.25">
      <c r="E6060" s="19"/>
      <c r="F6060" s="20"/>
      <c r="G6060" s="20"/>
      <c r="H6060" s="20"/>
      <c r="L6060" s="74"/>
      <c r="M6060" s="75"/>
      <c r="N6060" s="76"/>
      <c r="O6060" s="74"/>
    </row>
    <row r="6061" spans="5:15" x14ac:dyDescent="0.25">
      <c r="E6061" s="19"/>
      <c r="F6061" s="20"/>
      <c r="G6061" s="20"/>
      <c r="H6061" s="20"/>
      <c r="L6061" s="74"/>
      <c r="M6061" s="75"/>
      <c r="N6061" s="76"/>
      <c r="O6061" s="74"/>
    </row>
    <row r="6062" spans="5:15" x14ac:dyDescent="0.25">
      <c r="E6062" s="19"/>
      <c r="F6062" s="20"/>
      <c r="G6062" s="20"/>
      <c r="H6062" s="20"/>
      <c r="L6062" s="74"/>
      <c r="M6062" s="75"/>
      <c r="N6062" s="76"/>
      <c r="O6062" s="74"/>
    </row>
    <row r="6063" spans="5:15" x14ac:dyDescent="0.25">
      <c r="E6063" s="19"/>
      <c r="F6063" s="20"/>
      <c r="G6063" s="20"/>
      <c r="H6063" s="20"/>
      <c r="L6063" s="74"/>
      <c r="M6063" s="75"/>
      <c r="N6063" s="76"/>
      <c r="O6063" s="74"/>
    </row>
    <row r="6064" spans="5:15" x14ac:dyDescent="0.25">
      <c r="E6064" s="19"/>
      <c r="F6064" s="20"/>
      <c r="G6064" s="20"/>
      <c r="H6064" s="20"/>
      <c r="L6064" s="74"/>
      <c r="M6064" s="75"/>
      <c r="N6064" s="76"/>
      <c r="O6064" s="74"/>
    </row>
    <row r="6065" spans="5:15" x14ac:dyDescent="0.25">
      <c r="E6065" s="19"/>
      <c r="F6065" s="20"/>
      <c r="G6065" s="20"/>
      <c r="H6065" s="20"/>
      <c r="L6065" s="74"/>
      <c r="M6065" s="75"/>
      <c r="N6065" s="76"/>
      <c r="O6065" s="74"/>
    </row>
    <row r="6066" spans="5:15" x14ac:dyDescent="0.25">
      <c r="E6066" s="19"/>
      <c r="F6066" s="20"/>
      <c r="G6066" s="20"/>
      <c r="H6066" s="20"/>
      <c r="L6066" s="74"/>
      <c r="M6066" s="75"/>
      <c r="N6066" s="76"/>
      <c r="O6066" s="74"/>
    </row>
    <row r="6067" spans="5:15" x14ac:dyDescent="0.25">
      <c r="E6067" s="19"/>
      <c r="F6067" s="20"/>
      <c r="G6067" s="20"/>
      <c r="H6067" s="20"/>
      <c r="L6067" s="74"/>
      <c r="M6067" s="75"/>
      <c r="N6067" s="76"/>
      <c r="O6067" s="74"/>
    </row>
    <row r="6068" spans="5:15" x14ac:dyDescent="0.25">
      <c r="E6068" s="19"/>
      <c r="F6068" s="20"/>
      <c r="G6068" s="20"/>
      <c r="H6068" s="20"/>
      <c r="L6068" s="74"/>
      <c r="M6068" s="75"/>
      <c r="N6068" s="76"/>
      <c r="O6068" s="74"/>
    </row>
    <row r="6069" spans="5:15" x14ac:dyDescent="0.25">
      <c r="E6069" s="19"/>
      <c r="F6069" s="20"/>
      <c r="G6069" s="20"/>
      <c r="H6069" s="20"/>
      <c r="L6069" s="74"/>
      <c r="M6069" s="75"/>
      <c r="N6069" s="76"/>
      <c r="O6069" s="74"/>
    </row>
    <row r="6070" spans="5:15" x14ac:dyDescent="0.25">
      <c r="E6070" s="19"/>
      <c r="F6070" s="20"/>
      <c r="G6070" s="20"/>
      <c r="H6070" s="20"/>
      <c r="L6070" s="74"/>
      <c r="M6070" s="75"/>
      <c r="N6070" s="76"/>
      <c r="O6070" s="74"/>
    </row>
    <row r="6071" spans="5:15" x14ac:dyDescent="0.25">
      <c r="E6071" s="19"/>
      <c r="F6071" s="20"/>
      <c r="G6071" s="20"/>
      <c r="H6071" s="20"/>
      <c r="L6071" s="74"/>
      <c r="M6071" s="75"/>
      <c r="N6071" s="76"/>
      <c r="O6071" s="74"/>
    </row>
    <row r="6072" spans="5:15" x14ac:dyDescent="0.25">
      <c r="E6072" s="19"/>
      <c r="F6072" s="20"/>
      <c r="G6072" s="20"/>
      <c r="H6072" s="20"/>
      <c r="L6072" s="74"/>
      <c r="M6072" s="75"/>
      <c r="N6072" s="76"/>
      <c r="O6072" s="74"/>
    </row>
    <row r="6073" spans="5:15" x14ac:dyDescent="0.25">
      <c r="E6073" s="19"/>
      <c r="F6073" s="20"/>
      <c r="G6073" s="20"/>
      <c r="H6073" s="20"/>
      <c r="L6073" s="74"/>
      <c r="M6073" s="75"/>
      <c r="N6073" s="76"/>
      <c r="O6073" s="74"/>
    </row>
    <row r="6074" spans="5:15" x14ac:dyDescent="0.25">
      <c r="E6074" s="19"/>
      <c r="F6074" s="20"/>
      <c r="G6074" s="20"/>
      <c r="H6074" s="20"/>
      <c r="L6074" s="74"/>
      <c r="M6074" s="75"/>
      <c r="N6074" s="76"/>
      <c r="O6074" s="74"/>
    </row>
    <row r="6075" spans="5:15" x14ac:dyDescent="0.25">
      <c r="E6075" s="19"/>
      <c r="F6075" s="20"/>
      <c r="G6075" s="20"/>
      <c r="H6075" s="20"/>
      <c r="L6075" s="74"/>
      <c r="M6075" s="75"/>
      <c r="N6075" s="76"/>
      <c r="O6075" s="74"/>
    </row>
    <row r="6076" spans="5:15" x14ac:dyDescent="0.25">
      <c r="E6076" s="19"/>
      <c r="F6076" s="20"/>
      <c r="G6076" s="20"/>
      <c r="H6076" s="20"/>
      <c r="L6076" s="74"/>
      <c r="M6076" s="75"/>
      <c r="N6076" s="76"/>
      <c r="O6076" s="74"/>
    </row>
    <row r="6077" spans="5:15" x14ac:dyDescent="0.25">
      <c r="E6077" s="19"/>
      <c r="F6077" s="20"/>
      <c r="G6077" s="20"/>
      <c r="H6077" s="20"/>
      <c r="L6077" s="74"/>
      <c r="M6077" s="75"/>
      <c r="N6077" s="76"/>
      <c r="O6077" s="74"/>
    </row>
    <row r="6078" spans="5:15" x14ac:dyDescent="0.25">
      <c r="E6078" s="19"/>
      <c r="F6078" s="20"/>
      <c r="G6078" s="20"/>
      <c r="H6078" s="20"/>
      <c r="L6078" s="74"/>
      <c r="M6078" s="75"/>
      <c r="N6078" s="76"/>
      <c r="O6078" s="74"/>
    </row>
    <row r="6079" spans="5:15" x14ac:dyDescent="0.25">
      <c r="E6079" s="19"/>
      <c r="F6079" s="20"/>
      <c r="G6079" s="20"/>
      <c r="H6079" s="20"/>
      <c r="L6079" s="74"/>
      <c r="M6079" s="75"/>
      <c r="N6079" s="76"/>
      <c r="O6079" s="74"/>
    </row>
    <row r="6080" spans="5:15" x14ac:dyDescent="0.25">
      <c r="E6080" s="19"/>
      <c r="F6080" s="20"/>
      <c r="G6080" s="20"/>
      <c r="H6080" s="20"/>
      <c r="L6080" s="74"/>
      <c r="M6080" s="75"/>
      <c r="N6080" s="76"/>
      <c r="O6080" s="74"/>
    </row>
    <row r="6081" spans="5:15" x14ac:dyDescent="0.25">
      <c r="E6081" s="19"/>
      <c r="F6081" s="20"/>
      <c r="G6081" s="20"/>
      <c r="H6081" s="20"/>
      <c r="L6081" s="74"/>
      <c r="M6081" s="75"/>
      <c r="N6081" s="76"/>
      <c r="O6081" s="74"/>
    </row>
    <row r="6082" spans="5:15" x14ac:dyDescent="0.25">
      <c r="E6082" s="19"/>
      <c r="F6082" s="20"/>
      <c r="G6082" s="20"/>
      <c r="H6082" s="20"/>
      <c r="L6082" s="74"/>
      <c r="M6082" s="75"/>
      <c r="N6082" s="76"/>
      <c r="O6082" s="74"/>
    </row>
    <row r="6083" spans="5:15" x14ac:dyDescent="0.25">
      <c r="E6083" s="19"/>
      <c r="F6083" s="20"/>
      <c r="G6083" s="20"/>
      <c r="H6083" s="20"/>
      <c r="L6083" s="74"/>
      <c r="M6083" s="75"/>
      <c r="N6083" s="76"/>
      <c r="O6083" s="74"/>
    </row>
    <row r="6084" spans="5:15" x14ac:dyDescent="0.25">
      <c r="E6084" s="19"/>
      <c r="F6084" s="20"/>
      <c r="G6084" s="20"/>
      <c r="H6084" s="20"/>
      <c r="L6084" s="74"/>
      <c r="M6084" s="75"/>
      <c r="N6084" s="76"/>
      <c r="O6084" s="74"/>
    </row>
    <row r="6085" spans="5:15" x14ac:dyDescent="0.25">
      <c r="E6085" s="19"/>
      <c r="F6085" s="20"/>
      <c r="G6085" s="20"/>
      <c r="H6085" s="20"/>
      <c r="L6085" s="74"/>
      <c r="M6085" s="75"/>
      <c r="N6085" s="76"/>
      <c r="O6085" s="74"/>
    </row>
    <row r="6086" spans="5:15" x14ac:dyDescent="0.25">
      <c r="E6086" s="19"/>
      <c r="F6086" s="20"/>
      <c r="G6086" s="20"/>
      <c r="H6086" s="20"/>
      <c r="L6086" s="74"/>
      <c r="M6086" s="75"/>
      <c r="N6086" s="76"/>
      <c r="O6086" s="74"/>
    </row>
    <row r="6087" spans="5:15" x14ac:dyDescent="0.25">
      <c r="E6087" s="19"/>
      <c r="F6087" s="20"/>
      <c r="G6087" s="20"/>
      <c r="H6087" s="20"/>
      <c r="L6087" s="74"/>
      <c r="M6087" s="75"/>
      <c r="N6087" s="76"/>
      <c r="O6087" s="74"/>
    </row>
    <row r="6088" spans="5:15" x14ac:dyDescent="0.25">
      <c r="E6088" s="19"/>
      <c r="F6088" s="20"/>
      <c r="G6088" s="20"/>
      <c r="H6088" s="20"/>
      <c r="L6088" s="74"/>
      <c r="M6088" s="75"/>
      <c r="N6088" s="76"/>
      <c r="O6088" s="74"/>
    </row>
    <row r="6089" spans="5:15" x14ac:dyDescent="0.25">
      <c r="E6089" s="19"/>
      <c r="F6089" s="20"/>
      <c r="G6089" s="20"/>
      <c r="H6089" s="20"/>
      <c r="L6089" s="74"/>
      <c r="M6089" s="75"/>
      <c r="N6089" s="76"/>
      <c r="O6089" s="74"/>
    </row>
    <row r="6090" spans="5:15" x14ac:dyDescent="0.25">
      <c r="E6090" s="19"/>
      <c r="F6090" s="20"/>
      <c r="G6090" s="20"/>
      <c r="H6090" s="20"/>
      <c r="L6090" s="74"/>
      <c r="M6090" s="75"/>
      <c r="N6090" s="76"/>
      <c r="O6090" s="74"/>
    </row>
    <row r="6091" spans="5:15" x14ac:dyDescent="0.25">
      <c r="E6091" s="19"/>
      <c r="F6091" s="20"/>
      <c r="G6091" s="20"/>
      <c r="H6091" s="20"/>
      <c r="L6091" s="74"/>
      <c r="M6091" s="75"/>
      <c r="N6091" s="76"/>
      <c r="O6091" s="74"/>
    </row>
    <row r="6092" spans="5:15" x14ac:dyDescent="0.25">
      <c r="E6092" s="19"/>
      <c r="F6092" s="20"/>
      <c r="G6092" s="20"/>
      <c r="H6092" s="20"/>
      <c r="L6092" s="74"/>
      <c r="M6092" s="75"/>
      <c r="N6092" s="76"/>
      <c r="O6092" s="74"/>
    </row>
    <row r="6093" spans="5:15" x14ac:dyDescent="0.25">
      <c r="E6093" s="19"/>
      <c r="F6093" s="20"/>
      <c r="G6093" s="20"/>
      <c r="H6093" s="20"/>
      <c r="L6093" s="74"/>
      <c r="M6093" s="75"/>
      <c r="N6093" s="76"/>
      <c r="O6093" s="74"/>
    </row>
    <row r="6094" spans="5:15" x14ac:dyDescent="0.25">
      <c r="E6094" s="19"/>
      <c r="F6094" s="20"/>
      <c r="G6094" s="20"/>
      <c r="H6094" s="20"/>
      <c r="L6094" s="74"/>
      <c r="M6094" s="75"/>
      <c r="N6094" s="76"/>
      <c r="O6094" s="74"/>
    </row>
    <row r="6095" spans="5:15" x14ac:dyDescent="0.25">
      <c r="E6095" s="19"/>
      <c r="F6095" s="20"/>
      <c r="G6095" s="20"/>
      <c r="H6095" s="20"/>
      <c r="L6095" s="74"/>
      <c r="M6095" s="75"/>
      <c r="N6095" s="76"/>
      <c r="O6095" s="74"/>
    </row>
    <row r="6096" spans="5:15" x14ac:dyDescent="0.25">
      <c r="E6096" s="19"/>
      <c r="F6096" s="20"/>
      <c r="G6096" s="20"/>
      <c r="H6096" s="20"/>
      <c r="L6096" s="74"/>
      <c r="M6096" s="75"/>
      <c r="N6096" s="76"/>
      <c r="O6096" s="74"/>
    </row>
    <row r="6097" spans="5:15" x14ac:dyDescent="0.25">
      <c r="E6097" s="19"/>
      <c r="F6097" s="20"/>
      <c r="G6097" s="20"/>
      <c r="H6097" s="20"/>
      <c r="L6097" s="74"/>
      <c r="M6097" s="75"/>
      <c r="N6097" s="76"/>
      <c r="O6097" s="74"/>
    </row>
    <row r="6098" spans="5:15" x14ac:dyDescent="0.25">
      <c r="E6098" s="19"/>
      <c r="F6098" s="20"/>
      <c r="G6098" s="20"/>
      <c r="H6098" s="20"/>
      <c r="L6098" s="74"/>
      <c r="M6098" s="75"/>
      <c r="N6098" s="76"/>
      <c r="O6098" s="74"/>
    </row>
    <row r="6099" spans="5:15" x14ac:dyDescent="0.25">
      <c r="E6099" s="19"/>
      <c r="F6099" s="20"/>
      <c r="G6099" s="20"/>
      <c r="H6099" s="20"/>
      <c r="L6099" s="74"/>
      <c r="M6099" s="75"/>
      <c r="N6099" s="76"/>
      <c r="O6099" s="74"/>
    </row>
    <row r="6100" spans="5:15" x14ac:dyDescent="0.25">
      <c r="E6100" s="19"/>
      <c r="F6100" s="20"/>
      <c r="G6100" s="20"/>
      <c r="H6100" s="20"/>
      <c r="L6100" s="74"/>
      <c r="M6100" s="75"/>
      <c r="N6100" s="76"/>
      <c r="O6100" s="74"/>
    </row>
    <row r="6101" spans="5:15" x14ac:dyDescent="0.25">
      <c r="E6101" s="19"/>
      <c r="F6101" s="20"/>
      <c r="G6101" s="20"/>
      <c r="H6101" s="20"/>
      <c r="L6101" s="74"/>
      <c r="M6101" s="75"/>
      <c r="N6101" s="76"/>
      <c r="O6101" s="74"/>
    </row>
    <row r="6102" spans="5:15" x14ac:dyDescent="0.25">
      <c r="E6102" s="19"/>
      <c r="F6102" s="20"/>
      <c r="G6102" s="20"/>
      <c r="H6102" s="20"/>
      <c r="L6102" s="74"/>
      <c r="M6102" s="75"/>
      <c r="N6102" s="76"/>
      <c r="O6102" s="74"/>
    </row>
    <row r="6103" spans="5:15" x14ac:dyDescent="0.25">
      <c r="E6103" s="19"/>
      <c r="F6103" s="20"/>
      <c r="G6103" s="20"/>
      <c r="H6103" s="20"/>
      <c r="L6103" s="74"/>
      <c r="M6103" s="75"/>
      <c r="N6103" s="76"/>
      <c r="O6103" s="74"/>
    </row>
    <row r="6104" spans="5:15" x14ac:dyDescent="0.25">
      <c r="E6104" s="19"/>
      <c r="F6104" s="20"/>
      <c r="G6104" s="20"/>
      <c r="H6104" s="20"/>
      <c r="L6104" s="74"/>
      <c r="M6104" s="75"/>
      <c r="N6104" s="76"/>
      <c r="O6104" s="74"/>
    </row>
    <row r="6105" spans="5:15" x14ac:dyDescent="0.25">
      <c r="E6105" s="19"/>
      <c r="F6105" s="20"/>
      <c r="G6105" s="20"/>
      <c r="H6105" s="20"/>
      <c r="L6105" s="74"/>
      <c r="M6105" s="75"/>
      <c r="N6105" s="76"/>
      <c r="O6105" s="74"/>
    </row>
    <row r="6106" spans="5:15" x14ac:dyDescent="0.25">
      <c r="E6106" s="19"/>
      <c r="F6106" s="20"/>
      <c r="G6106" s="20"/>
      <c r="H6106" s="20"/>
      <c r="L6106" s="74"/>
      <c r="M6106" s="75"/>
      <c r="N6106" s="76"/>
      <c r="O6106" s="74"/>
    </row>
    <row r="6107" spans="5:15" x14ac:dyDescent="0.25">
      <c r="E6107" s="19"/>
      <c r="F6107" s="20"/>
      <c r="G6107" s="20"/>
      <c r="H6107" s="20"/>
      <c r="L6107" s="74"/>
      <c r="M6107" s="75"/>
      <c r="N6107" s="76"/>
      <c r="O6107" s="74"/>
    </row>
    <row r="6108" spans="5:15" x14ac:dyDescent="0.25">
      <c r="E6108" s="19"/>
      <c r="F6108" s="20"/>
      <c r="G6108" s="20"/>
      <c r="H6108" s="20"/>
      <c r="L6108" s="74"/>
      <c r="M6108" s="75"/>
      <c r="N6108" s="76"/>
      <c r="O6108" s="74"/>
    </row>
    <row r="6109" spans="5:15" x14ac:dyDescent="0.25">
      <c r="E6109" s="19"/>
      <c r="F6109" s="20"/>
      <c r="G6109" s="20"/>
      <c r="H6109" s="20"/>
      <c r="L6109" s="74"/>
      <c r="M6109" s="75"/>
      <c r="N6109" s="76"/>
      <c r="O6109" s="74"/>
    </row>
    <row r="6110" spans="5:15" x14ac:dyDescent="0.25">
      <c r="E6110" s="19"/>
      <c r="F6110" s="20"/>
      <c r="G6110" s="20"/>
      <c r="H6110" s="20"/>
      <c r="L6110" s="74"/>
      <c r="M6110" s="75"/>
      <c r="N6110" s="76"/>
      <c r="O6110" s="74"/>
    </row>
    <row r="6111" spans="5:15" x14ac:dyDescent="0.25">
      <c r="E6111" s="19"/>
      <c r="F6111" s="20"/>
      <c r="G6111" s="20"/>
      <c r="H6111" s="20"/>
      <c r="L6111" s="74"/>
      <c r="M6111" s="75"/>
      <c r="N6111" s="76"/>
      <c r="O6111" s="74"/>
    </row>
    <row r="6112" spans="5:15" x14ac:dyDescent="0.25">
      <c r="E6112" s="19"/>
      <c r="F6112" s="20"/>
      <c r="G6112" s="20"/>
      <c r="H6112" s="20"/>
      <c r="L6112" s="74"/>
      <c r="M6112" s="75"/>
      <c r="N6112" s="76"/>
      <c r="O6112" s="74"/>
    </row>
    <row r="6113" spans="5:15" x14ac:dyDescent="0.25">
      <c r="E6113" s="19"/>
      <c r="F6113" s="20"/>
      <c r="G6113" s="20"/>
      <c r="H6113" s="20"/>
      <c r="L6113" s="74"/>
      <c r="M6113" s="75"/>
      <c r="N6113" s="76"/>
      <c r="O6113" s="74"/>
    </row>
    <row r="6114" spans="5:15" x14ac:dyDescent="0.25">
      <c r="E6114" s="19"/>
      <c r="F6114" s="20"/>
      <c r="G6114" s="20"/>
      <c r="H6114" s="20"/>
      <c r="L6114" s="74"/>
      <c r="M6114" s="75"/>
      <c r="N6114" s="76"/>
      <c r="O6114" s="74"/>
    </row>
    <row r="6115" spans="5:15" x14ac:dyDescent="0.25">
      <c r="E6115" s="19"/>
      <c r="F6115" s="20"/>
      <c r="G6115" s="20"/>
      <c r="H6115" s="20"/>
      <c r="L6115" s="74"/>
      <c r="M6115" s="75"/>
      <c r="N6115" s="76"/>
      <c r="O6115" s="74"/>
    </row>
    <row r="6116" spans="5:15" x14ac:dyDescent="0.25">
      <c r="E6116" s="19"/>
      <c r="F6116" s="20"/>
      <c r="G6116" s="20"/>
      <c r="H6116" s="20"/>
      <c r="L6116" s="74"/>
      <c r="M6116" s="75"/>
      <c r="N6116" s="76"/>
      <c r="O6116" s="74"/>
    </row>
    <row r="6117" spans="5:15" x14ac:dyDescent="0.25">
      <c r="E6117" s="19"/>
      <c r="F6117" s="20"/>
      <c r="G6117" s="20"/>
      <c r="H6117" s="20"/>
      <c r="L6117" s="74"/>
      <c r="M6117" s="75"/>
      <c r="N6117" s="76"/>
      <c r="O6117" s="74"/>
    </row>
    <row r="6118" spans="5:15" x14ac:dyDescent="0.25">
      <c r="E6118" s="19"/>
      <c r="F6118" s="20"/>
      <c r="G6118" s="20"/>
      <c r="H6118" s="20"/>
      <c r="L6118" s="74"/>
      <c r="M6118" s="75"/>
      <c r="N6118" s="76"/>
      <c r="O6118" s="74"/>
    </row>
    <row r="6119" spans="5:15" x14ac:dyDescent="0.25">
      <c r="E6119" s="19"/>
      <c r="F6119" s="20"/>
      <c r="G6119" s="20"/>
      <c r="H6119" s="20"/>
      <c r="L6119" s="74"/>
      <c r="M6119" s="75"/>
      <c r="N6119" s="76"/>
      <c r="O6119" s="74"/>
    </row>
    <row r="6120" spans="5:15" x14ac:dyDescent="0.25">
      <c r="E6120" s="19"/>
      <c r="F6120" s="20"/>
      <c r="G6120" s="20"/>
      <c r="H6120" s="20"/>
      <c r="L6120" s="74"/>
      <c r="M6120" s="75"/>
      <c r="N6120" s="76"/>
      <c r="O6120" s="74"/>
    </row>
    <row r="6121" spans="5:15" x14ac:dyDescent="0.25">
      <c r="E6121" s="19"/>
      <c r="F6121" s="20"/>
      <c r="G6121" s="20"/>
      <c r="H6121" s="20"/>
      <c r="L6121" s="74"/>
      <c r="M6121" s="75"/>
      <c r="N6121" s="76"/>
      <c r="O6121" s="74"/>
    </row>
    <row r="6122" spans="5:15" x14ac:dyDescent="0.25">
      <c r="E6122" s="19"/>
      <c r="F6122" s="20"/>
      <c r="G6122" s="20"/>
      <c r="H6122" s="20"/>
      <c r="L6122" s="74"/>
      <c r="M6122" s="75"/>
      <c r="N6122" s="76"/>
      <c r="O6122" s="74"/>
    </row>
    <row r="6123" spans="5:15" x14ac:dyDescent="0.25">
      <c r="E6123" s="19"/>
      <c r="F6123" s="20"/>
      <c r="G6123" s="20"/>
      <c r="H6123" s="20"/>
      <c r="L6123" s="74"/>
      <c r="M6123" s="75"/>
      <c r="N6123" s="76"/>
      <c r="O6123" s="74"/>
    </row>
    <row r="6124" spans="5:15" x14ac:dyDescent="0.25">
      <c r="E6124" s="19"/>
      <c r="F6124" s="20"/>
      <c r="G6124" s="20"/>
      <c r="H6124" s="20"/>
      <c r="L6124" s="74"/>
      <c r="M6124" s="75"/>
      <c r="N6124" s="76"/>
      <c r="O6124" s="74"/>
    </row>
    <row r="6125" spans="5:15" x14ac:dyDescent="0.25">
      <c r="E6125" s="19"/>
      <c r="F6125" s="20"/>
      <c r="G6125" s="20"/>
      <c r="H6125" s="20"/>
      <c r="L6125" s="74"/>
      <c r="M6125" s="75"/>
      <c r="N6125" s="76"/>
      <c r="O6125" s="74"/>
    </row>
    <row r="6126" spans="5:15" x14ac:dyDescent="0.25">
      <c r="E6126" s="19"/>
      <c r="F6126" s="20"/>
      <c r="G6126" s="20"/>
      <c r="H6126" s="20"/>
      <c r="L6126" s="74"/>
      <c r="M6126" s="75"/>
      <c r="N6126" s="76"/>
      <c r="O6126" s="74"/>
    </row>
    <row r="6127" spans="5:15" x14ac:dyDescent="0.25">
      <c r="E6127" s="19"/>
      <c r="F6127" s="20"/>
      <c r="G6127" s="20"/>
      <c r="H6127" s="20"/>
      <c r="L6127" s="74"/>
      <c r="M6127" s="75"/>
      <c r="N6127" s="76"/>
      <c r="O6127" s="74"/>
    </row>
    <row r="6128" spans="5:15" x14ac:dyDescent="0.25">
      <c r="E6128" s="19"/>
      <c r="F6128" s="20"/>
      <c r="G6128" s="20"/>
      <c r="H6128" s="20"/>
      <c r="L6128" s="74"/>
      <c r="M6128" s="75"/>
      <c r="N6128" s="76"/>
      <c r="O6128" s="74"/>
    </row>
    <row r="6129" spans="5:15" x14ac:dyDescent="0.25">
      <c r="E6129" s="19"/>
      <c r="F6129" s="20"/>
      <c r="G6129" s="20"/>
      <c r="H6129" s="20"/>
      <c r="L6129" s="74"/>
      <c r="M6129" s="75"/>
      <c r="N6129" s="76"/>
      <c r="O6129" s="74"/>
    </row>
    <row r="6130" spans="5:15" x14ac:dyDescent="0.25">
      <c r="E6130" s="19"/>
      <c r="F6130" s="20"/>
      <c r="G6130" s="20"/>
      <c r="H6130" s="20"/>
      <c r="L6130" s="74"/>
      <c r="M6130" s="75"/>
      <c r="N6130" s="76"/>
      <c r="O6130" s="74"/>
    </row>
    <row r="6131" spans="5:15" x14ac:dyDescent="0.25">
      <c r="E6131" s="19"/>
      <c r="F6131" s="20"/>
      <c r="G6131" s="20"/>
      <c r="H6131" s="20"/>
      <c r="L6131" s="74"/>
      <c r="M6131" s="75"/>
      <c r="N6131" s="76"/>
      <c r="O6131" s="74"/>
    </row>
    <row r="6132" spans="5:15" x14ac:dyDescent="0.25">
      <c r="E6132" s="19"/>
      <c r="F6132" s="20"/>
      <c r="G6132" s="20"/>
      <c r="H6132" s="20"/>
      <c r="L6132" s="74"/>
      <c r="M6132" s="75"/>
      <c r="N6132" s="76"/>
      <c r="O6132" s="74"/>
    </row>
    <row r="6133" spans="5:15" x14ac:dyDescent="0.25">
      <c r="E6133" s="19"/>
      <c r="F6133" s="20"/>
      <c r="G6133" s="20"/>
      <c r="H6133" s="20"/>
      <c r="L6133" s="74"/>
      <c r="M6133" s="75"/>
      <c r="N6133" s="76"/>
      <c r="O6133" s="74"/>
    </row>
    <row r="6134" spans="5:15" x14ac:dyDescent="0.25">
      <c r="E6134" s="19"/>
      <c r="F6134" s="20"/>
      <c r="G6134" s="20"/>
      <c r="H6134" s="20"/>
      <c r="L6134" s="74"/>
      <c r="M6134" s="75"/>
      <c r="N6134" s="76"/>
      <c r="O6134" s="74"/>
    </row>
    <row r="6135" spans="5:15" x14ac:dyDescent="0.25">
      <c r="E6135" s="19"/>
      <c r="F6135" s="20"/>
      <c r="G6135" s="20"/>
      <c r="H6135" s="20"/>
      <c r="L6135" s="74"/>
      <c r="M6135" s="75"/>
      <c r="N6135" s="76"/>
      <c r="O6135" s="74"/>
    </row>
    <row r="6136" spans="5:15" x14ac:dyDescent="0.25">
      <c r="E6136" s="19"/>
      <c r="F6136" s="20"/>
      <c r="G6136" s="20"/>
      <c r="H6136" s="20"/>
      <c r="L6136" s="74"/>
      <c r="M6136" s="75"/>
      <c r="N6136" s="76"/>
      <c r="O6136" s="74"/>
    </row>
    <row r="6137" spans="5:15" x14ac:dyDescent="0.25">
      <c r="E6137" s="19"/>
      <c r="F6137" s="20"/>
      <c r="G6137" s="20"/>
      <c r="H6137" s="20"/>
      <c r="L6137" s="74"/>
      <c r="M6137" s="75"/>
      <c r="N6137" s="76"/>
      <c r="O6137" s="74"/>
    </row>
    <row r="6138" spans="5:15" x14ac:dyDescent="0.25">
      <c r="E6138" s="19"/>
      <c r="F6138" s="20"/>
      <c r="G6138" s="20"/>
      <c r="H6138" s="20"/>
      <c r="L6138" s="74"/>
      <c r="M6138" s="75"/>
      <c r="N6138" s="76"/>
      <c r="O6138" s="74"/>
    </row>
    <row r="6139" spans="5:15" x14ac:dyDescent="0.25">
      <c r="E6139" s="19"/>
      <c r="F6139" s="20"/>
      <c r="G6139" s="20"/>
      <c r="H6139" s="20"/>
      <c r="L6139" s="74"/>
      <c r="M6139" s="75"/>
      <c r="N6139" s="76"/>
      <c r="O6139" s="74"/>
    </row>
    <row r="6140" spans="5:15" x14ac:dyDescent="0.25">
      <c r="E6140" s="19"/>
      <c r="F6140" s="20"/>
      <c r="G6140" s="20"/>
      <c r="H6140" s="20"/>
      <c r="L6140" s="74"/>
      <c r="M6140" s="75"/>
      <c r="N6140" s="76"/>
      <c r="O6140" s="74"/>
    </row>
    <row r="6141" spans="5:15" x14ac:dyDescent="0.25">
      <c r="E6141" s="19"/>
      <c r="F6141" s="20"/>
      <c r="G6141" s="20"/>
      <c r="H6141" s="20"/>
      <c r="L6141" s="74"/>
      <c r="M6141" s="75"/>
      <c r="N6141" s="76"/>
      <c r="O6141" s="74"/>
    </row>
    <row r="6142" spans="5:15" x14ac:dyDescent="0.25">
      <c r="E6142" s="19"/>
      <c r="F6142" s="20"/>
      <c r="G6142" s="20"/>
      <c r="H6142" s="20"/>
      <c r="L6142" s="74"/>
      <c r="M6142" s="75"/>
      <c r="N6142" s="76"/>
      <c r="O6142" s="74"/>
    </row>
    <row r="6143" spans="5:15" x14ac:dyDescent="0.25">
      <c r="E6143" s="19"/>
      <c r="F6143" s="20"/>
      <c r="G6143" s="20"/>
      <c r="H6143" s="20"/>
      <c r="L6143" s="74"/>
      <c r="M6143" s="75"/>
      <c r="N6143" s="76"/>
      <c r="O6143" s="74"/>
    </row>
    <row r="6144" spans="5:15" x14ac:dyDescent="0.25">
      <c r="E6144" s="19"/>
      <c r="F6144" s="20"/>
      <c r="G6144" s="20"/>
      <c r="H6144" s="20"/>
      <c r="L6144" s="74"/>
      <c r="M6144" s="75"/>
      <c r="N6144" s="76"/>
      <c r="O6144" s="74"/>
    </row>
    <row r="6145" spans="5:15" x14ac:dyDescent="0.25">
      <c r="E6145" s="19"/>
      <c r="F6145" s="20"/>
      <c r="G6145" s="20"/>
      <c r="H6145" s="20"/>
      <c r="L6145" s="74"/>
      <c r="M6145" s="75"/>
      <c r="N6145" s="76"/>
      <c r="O6145" s="74"/>
    </row>
    <row r="6146" spans="5:15" x14ac:dyDescent="0.25">
      <c r="E6146" s="19"/>
      <c r="F6146" s="20"/>
      <c r="G6146" s="20"/>
      <c r="H6146" s="20"/>
      <c r="L6146" s="74"/>
      <c r="M6146" s="75"/>
      <c r="N6146" s="76"/>
      <c r="O6146" s="74"/>
    </row>
    <row r="6147" spans="5:15" x14ac:dyDescent="0.25">
      <c r="E6147" s="19"/>
      <c r="F6147" s="20"/>
      <c r="G6147" s="20"/>
      <c r="H6147" s="20"/>
      <c r="L6147" s="74"/>
      <c r="M6147" s="75"/>
      <c r="N6147" s="76"/>
      <c r="O6147" s="74"/>
    </row>
    <row r="6148" spans="5:15" x14ac:dyDescent="0.25">
      <c r="E6148" s="19"/>
      <c r="F6148" s="20"/>
      <c r="G6148" s="20"/>
      <c r="H6148" s="20"/>
      <c r="L6148" s="74"/>
      <c r="M6148" s="75"/>
      <c r="N6148" s="76"/>
      <c r="O6148" s="74"/>
    </row>
    <row r="6149" spans="5:15" x14ac:dyDescent="0.25">
      <c r="E6149" s="19"/>
      <c r="F6149" s="20"/>
      <c r="G6149" s="20"/>
      <c r="H6149" s="20"/>
      <c r="L6149" s="74"/>
      <c r="M6149" s="75"/>
      <c r="N6149" s="76"/>
      <c r="O6149" s="74"/>
    </row>
    <row r="6150" spans="5:15" x14ac:dyDescent="0.25">
      <c r="E6150" s="19"/>
      <c r="F6150" s="20"/>
      <c r="G6150" s="20"/>
      <c r="H6150" s="20"/>
      <c r="L6150" s="74"/>
      <c r="M6150" s="75"/>
      <c r="N6150" s="76"/>
      <c r="O6150" s="74"/>
    </row>
    <row r="6151" spans="5:15" x14ac:dyDescent="0.25">
      <c r="E6151" s="19"/>
      <c r="F6151" s="20"/>
      <c r="G6151" s="20"/>
      <c r="H6151" s="20"/>
      <c r="L6151" s="74"/>
      <c r="M6151" s="75"/>
      <c r="N6151" s="76"/>
      <c r="O6151" s="74"/>
    </row>
    <row r="6152" spans="5:15" x14ac:dyDescent="0.25">
      <c r="E6152" s="19"/>
      <c r="F6152" s="20"/>
      <c r="G6152" s="20"/>
      <c r="H6152" s="20"/>
      <c r="L6152" s="74"/>
      <c r="M6152" s="75"/>
      <c r="N6152" s="76"/>
      <c r="O6152" s="74"/>
    </row>
    <row r="6153" spans="5:15" x14ac:dyDescent="0.25">
      <c r="E6153" s="19"/>
      <c r="F6153" s="20"/>
      <c r="G6153" s="20"/>
      <c r="H6153" s="20"/>
      <c r="L6153" s="74"/>
      <c r="M6153" s="75"/>
      <c r="N6153" s="76"/>
      <c r="O6153" s="74"/>
    </row>
    <row r="6154" spans="5:15" x14ac:dyDescent="0.25">
      <c r="E6154" s="19"/>
      <c r="F6154" s="20"/>
      <c r="G6154" s="20"/>
      <c r="H6154" s="20"/>
      <c r="L6154" s="74"/>
      <c r="M6154" s="75"/>
      <c r="N6154" s="76"/>
      <c r="O6154" s="74"/>
    </row>
    <row r="6155" spans="5:15" x14ac:dyDescent="0.25">
      <c r="E6155" s="19"/>
      <c r="F6155" s="20"/>
      <c r="G6155" s="20"/>
      <c r="H6155" s="20"/>
      <c r="L6155" s="74"/>
      <c r="M6155" s="75"/>
      <c r="N6155" s="76"/>
      <c r="O6155" s="74"/>
    </row>
    <row r="6156" spans="5:15" x14ac:dyDescent="0.25">
      <c r="E6156" s="19"/>
      <c r="F6156" s="20"/>
      <c r="G6156" s="20"/>
      <c r="H6156" s="20"/>
      <c r="L6156" s="74"/>
      <c r="M6156" s="75"/>
      <c r="N6156" s="76"/>
      <c r="O6156" s="74"/>
    </row>
    <row r="6157" spans="5:15" x14ac:dyDescent="0.25">
      <c r="E6157" s="19"/>
      <c r="F6157" s="20"/>
      <c r="G6157" s="20"/>
      <c r="H6157" s="20"/>
      <c r="L6157" s="74"/>
      <c r="M6157" s="75"/>
      <c r="N6157" s="76"/>
      <c r="O6157" s="74"/>
    </row>
    <row r="6158" spans="5:15" x14ac:dyDescent="0.25">
      <c r="E6158" s="19"/>
      <c r="F6158" s="20"/>
      <c r="G6158" s="20"/>
      <c r="H6158" s="20"/>
      <c r="L6158" s="74"/>
      <c r="M6158" s="75"/>
      <c r="N6158" s="76"/>
      <c r="O6158" s="74"/>
    </row>
    <row r="6159" spans="5:15" x14ac:dyDescent="0.25">
      <c r="E6159" s="19"/>
      <c r="F6159" s="20"/>
      <c r="G6159" s="20"/>
      <c r="H6159" s="20"/>
      <c r="L6159" s="74"/>
      <c r="M6159" s="75"/>
      <c r="N6159" s="76"/>
      <c r="O6159" s="74"/>
    </row>
    <row r="6160" spans="5:15" x14ac:dyDescent="0.25">
      <c r="E6160" s="19"/>
      <c r="F6160" s="20"/>
      <c r="G6160" s="20"/>
      <c r="H6160" s="20"/>
      <c r="L6160" s="74"/>
      <c r="M6160" s="75"/>
      <c r="N6160" s="76"/>
      <c r="O6160" s="74"/>
    </row>
    <row r="6161" spans="5:15" x14ac:dyDescent="0.25">
      <c r="E6161" s="19"/>
      <c r="F6161" s="20"/>
      <c r="G6161" s="20"/>
      <c r="H6161" s="20"/>
      <c r="L6161" s="74"/>
      <c r="M6161" s="75"/>
      <c r="N6161" s="76"/>
      <c r="O6161" s="74"/>
    </row>
    <row r="6162" spans="5:15" x14ac:dyDescent="0.25">
      <c r="E6162" s="19"/>
      <c r="F6162" s="20"/>
      <c r="G6162" s="20"/>
      <c r="H6162" s="20"/>
      <c r="L6162" s="74"/>
      <c r="M6162" s="75"/>
      <c r="N6162" s="76"/>
      <c r="O6162" s="74"/>
    </row>
    <row r="6163" spans="5:15" x14ac:dyDescent="0.25">
      <c r="E6163" s="19"/>
      <c r="F6163" s="20"/>
      <c r="G6163" s="20"/>
      <c r="H6163" s="20"/>
      <c r="L6163" s="74"/>
      <c r="M6163" s="75"/>
      <c r="N6163" s="76"/>
      <c r="O6163" s="74"/>
    </row>
    <row r="6164" spans="5:15" x14ac:dyDescent="0.25">
      <c r="E6164" s="19"/>
      <c r="F6164" s="20"/>
      <c r="G6164" s="20"/>
      <c r="H6164" s="20"/>
      <c r="L6164" s="74"/>
      <c r="M6164" s="75"/>
      <c r="N6164" s="76"/>
      <c r="O6164" s="74"/>
    </row>
    <row r="6165" spans="5:15" x14ac:dyDescent="0.25">
      <c r="E6165" s="19"/>
      <c r="F6165" s="20"/>
      <c r="G6165" s="20"/>
      <c r="H6165" s="20"/>
      <c r="L6165" s="74"/>
      <c r="M6165" s="75"/>
      <c r="N6165" s="76"/>
      <c r="O6165" s="74"/>
    </row>
    <row r="6166" spans="5:15" x14ac:dyDescent="0.25">
      <c r="E6166" s="19"/>
      <c r="F6166" s="20"/>
      <c r="G6166" s="20"/>
      <c r="H6166" s="20"/>
      <c r="L6166" s="74"/>
      <c r="M6166" s="75"/>
      <c r="N6166" s="76"/>
      <c r="O6166" s="74"/>
    </row>
    <row r="6167" spans="5:15" x14ac:dyDescent="0.25">
      <c r="E6167" s="19"/>
      <c r="F6167" s="20"/>
      <c r="G6167" s="20"/>
      <c r="H6167" s="20"/>
      <c r="L6167" s="74"/>
      <c r="M6167" s="75"/>
      <c r="N6167" s="76"/>
      <c r="O6167" s="74"/>
    </row>
    <row r="6168" spans="5:15" x14ac:dyDescent="0.25">
      <c r="E6168" s="19"/>
      <c r="F6168" s="20"/>
      <c r="G6168" s="20"/>
      <c r="H6168" s="20"/>
      <c r="L6168" s="74"/>
      <c r="M6168" s="75"/>
      <c r="N6168" s="76"/>
      <c r="O6168" s="74"/>
    </row>
    <row r="6169" spans="5:15" x14ac:dyDescent="0.25">
      <c r="E6169" s="19"/>
      <c r="F6169" s="20"/>
      <c r="G6169" s="20"/>
      <c r="H6169" s="20"/>
      <c r="L6169" s="74"/>
      <c r="M6169" s="75"/>
      <c r="N6169" s="76"/>
      <c r="O6169" s="74"/>
    </row>
    <row r="6170" spans="5:15" x14ac:dyDescent="0.25">
      <c r="E6170" s="19"/>
      <c r="F6170" s="20"/>
      <c r="G6170" s="20"/>
      <c r="H6170" s="20"/>
      <c r="L6170" s="74"/>
      <c r="M6170" s="75"/>
      <c r="N6170" s="76"/>
      <c r="O6170" s="74"/>
    </row>
    <row r="6171" spans="5:15" x14ac:dyDescent="0.25">
      <c r="E6171" s="19"/>
      <c r="F6171" s="20"/>
      <c r="G6171" s="20"/>
      <c r="H6171" s="20"/>
      <c r="L6171" s="74"/>
      <c r="M6171" s="75"/>
      <c r="N6171" s="76"/>
      <c r="O6171" s="74"/>
    </row>
    <row r="6172" spans="5:15" x14ac:dyDescent="0.25">
      <c r="E6172" s="19"/>
      <c r="F6172" s="20"/>
      <c r="G6172" s="20"/>
      <c r="H6172" s="20"/>
      <c r="L6172" s="74"/>
      <c r="M6172" s="75"/>
      <c r="N6172" s="76"/>
      <c r="O6172" s="74"/>
    </row>
    <row r="6173" spans="5:15" x14ac:dyDescent="0.25">
      <c r="E6173" s="19"/>
      <c r="F6173" s="20"/>
      <c r="G6173" s="20"/>
      <c r="H6173" s="20"/>
      <c r="L6173" s="74"/>
      <c r="M6173" s="75"/>
      <c r="N6173" s="76"/>
      <c r="O6173" s="74"/>
    </row>
    <row r="6174" spans="5:15" x14ac:dyDescent="0.25">
      <c r="E6174" s="19"/>
      <c r="F6174" s="20"/>
      <c r="G6174" s="20"/>
      <c r="H6174" s="20"/>
      <c r="L6174" s="74"/>
      <c r="M6174" s="75"/>
      <c r="N6174" s="76"/>
      <c r="O6174" s="74"/>
    </row>
    <row r="6175" spans="5:15" x14ac:dyDescent="0.25">
      <c r="E6175" s="19"/>
      <c r="F6175" s="20"/>
      <c r="G6175" s="20"/>
      <c r="H6175" s="20"/>
      <c r="L6175" s="74"/>
      <c r="M6175" s="75"/>
      <c r="N6175" s="76"/>
      <c r="O6175" s="74"/>
    </row>
    <row r="6176" spans="5:15" x14ac:dyDescent="0.25">
      <c r="E6176" s="19"/>
      <c r="F6176" s="20"/>
      <c r="G6176" s="20"/>
      <c r="H6176" s="20"/>
      <c r="L6176" s="74"/>
      <c r="M6176" s="75"/>
      <c r="N6176" s="76"/>
      <c r="O6176" s="74"/>
    </row>
    <row r="6177" spans="5:15" x14ac:dyDescent="0.25">
      <c r="E6177" s="19"/>
      <c r="F6177" s="20"/>
      <c r="G6177" s="20"/>
      <c r="H6177" s="20"/>
      <c r="L6177" s="74"/>
      <c r="M6177" s="75"/>
      <c r="N6177" s="76"/>
      <c r="O6177" s="74"/>
    </row>
    <row r="6178" spans="5:15" x14ac:dyDescent="0.25">
      <c r="E6178" s="19"/>
      <c r="F6178" s="20"/>
      <c r="G6178" s="20"/>
      <c r="H6178" s="20"/>
      <c r="L6178" s="74"/>
      <c r="M6178" s="75"/>
      <c r="N6178" s="76"/>
      <c r="O6178" s="74"/>
    </row>
    <row r="6179" spans="5:15" x14ac:dyDescent="0.25">
      <c r="E6179" s="19"/>
      <c r="F6179" s="20"/>
      <c r="G6179" s="20"/>
      <c r="H6179" s="20"/>
      <c r="L6179" s="74"/>
      <c r="M6179" s="75"/>
      <c r="N6179" s="76"/>
      <c r="O6179" s="74"/>
    </row>
    <row r="6180" spans="5:15" x14ac:dyDescent="0.25">
      <c r="E6180" s="19"/>
      <c r="F6180" s="20"/>
      <c r="G6180" s="20"/>
      <c r="H6180" s="20"/>
      <c r="L6180" s="74"/>
      <c r="M6180" s="75"/>
      <c r="N6180" s="76"/>
      <c r="O6180" s="74"/>
    </row>
    <row r="6181" spans="5:15" x14ac:dyDescent="0.25">
      <c r="E6181" s="19"/>
      <c r="F6181" s="20"/>
      <c r="G6181" s="20"/>
      <c r="H6181" s="20"/>
      <c r="L6181" s="74"/>
      <c r="M6181" s="75"/>
      <c r="N6181" s="76"/>
      <c r="O6181" s="74"/>
    </row>
    <row r="6182" spans="5:15" x14ac:dyDescent="0.25">
      <c r="E6182" s="19"/>
      <c r="F6182" s="20"/>
      <c r="G6182" s="20"/>
      <c r="H6182" s="20"/>
      <c r="L6182" s="74"/>
      <c r="M6182" s="75"/>
      <c r="N6182" s="76"/>
      <c r="O6182" s="74"/>
    </row>
    <row r="6183" spans="5:15" x14ac:dyDescent="0.25">
      <c r="E6183" s="19"/>
      <c r="F6183" s="20"/>
      <c r="G6183" s="20"/>
      <c r="H6183" s="20"/>
      <c r="L6183" s="74"/>
      <c r="M6183" s="75"/>
      <c r="N6183" s="76"/>
      <c r="O6183" s="74"/>
    </row>
    <row r="6184" spans="5:15" x14ac:dyDescent="0.25">
      <c r="E6184" s="19"/>
      <c r="F6184" s="20"/>
      <c r="G6184" s="20"/>
      <c r="H6184" s="20"/>
      <c r="L6184" s="74"/>
      <c r="M6184" s="75"/>
      <c r="N6184" s="76"/>
      <c r="O6184" s="74"/>
    </row>
    <row r="6185" spans="5:15" x14ac:dyDescent="0.25">
      <c r="E6185" s="19"/>
      <c r="F6185" s="20"/>
      <c r="G6185" s="20"/>
      <c r="H6185" s="20"/>
      <c r="L6185" s="74"/>
      <c r="M6185" s="75"/>
      <c r="N6185" s="76"/>
      <c r="O6185" s="74"/>
    </row>
    <row r="6186" spans="5:15" x14ac:dyDescent="0.25">
      <c r="E6186" s="19"/>
      <c r="F6186" s="20"/>
      <c r="G6186" s="20"/>
      <c r="H6186" s="20"/>
      <c r="L6186" s="74"/>
      <c r="M6186" s="75"/>
      <c r="N6186" s="76"/>
      <c r="O6186" s="74"/>
    </row>
    <row r="6187" spans="5:15" x14ac:dyDescent="0.25">
      <c r="E6187" s="19"/>
      <c r="F6187" s="20"/>
      <c r="G6187" s="20"/>
      <c r="H6187" s="20"/>
      <c r="L6187" s="74"/>
      <c r="M6187" s="75"/>
      <c r="N6187" s="76"/>
      <c r="O6187" s="74"/>
    </row>
    <row r="6188" spans="5:15" x14ac:dyDescent="0.25">
      <c r="E6188" s="19"/>
      <c r="F6188" s="20"/>
      <c r="G6188" s="20"/>
      <c r="H6188" s="20"/>
      <c r="L6188" s="74"/>
      <c r="M6188" s="75"/>
      <c r="N6188" s="76"/>
      <c r="O6188" s="74"/>
    </row>
    <row r="6189" spans="5:15" x14ac:dyDescent="0.25">
      <c r="E6189" s="19"/>
      <c r="F6189" s="20"/>
      <c r="G6189" s="20"/>
      <c r="H6189" s="20"/>
      <c r="L6189" s="74"/>
      <c r="M6189" s="75"/>
      <c r="N6189" s="76"/>
      <c r="O6189" s="74"/>
    </row>
    <row r="6190" spans="5:15" x14ac:dyDescent="0.25">
      <c r="E6190" s="19"/>
      <c r="F6190" s="20"/>
      <c r="G6190" s="20"/>
      <c r="H6190" s="20"/>
      <c r="L6190" s="74"/>
      <c r="M6190" s="75"/>
      <c r="N6190" s="76"/>
      <c r="O6190" s="74"/>
    </row>
    <row r="6191" spans="5:15" x14ac:dyDescent="0.25">
      <c r="E6191" s="19"/>
      <c r="F6191" s="20"/>
      <c r="G6191" s="20"/>
      <c r="H6191" s="20"/>
      <c r="L6191" s="74"/>
      <c r="M6191" s="75"/>
      <c r="N6191" s="76"/>
      <c r="O6191" s="74"/>
    </row>
    <row r="6192" spans="5:15" x14ac:dyDescent="0.25">
      <c r="E6192" s="19"/>
      <c r="F6192" s="20"/>
      <c r="G6192" s="20"/>
      <c r="H6192" s="20"/>
      <c r="L6192" s="74"/>
      <c r="M6192" s="75"/>
      <c r="N6192" s="76"/>
      <c r="O6192" s="74"/>
    </row>
    <row r="6193" spans="5:15" x14ac:dyDescent="0.25">
      <c r="E6193" s="19"/>
      <c r="F6193" s="20"/>
      <c r="G6193" s="20"/>
      <c r="H6193" s="20"/>
      <c r="L6193" s="74"/>
      <c r="M6193" s="75"/>
      <c r="N6193" s="76"/>
      <c r="O6193" s="74"/>
    </row>
    <row r="6194" spans="5:15" x14ac:dyDescent="0.25">
      <c r="E6194" s="19"/>
      <c r="F6194" s="20"/>
      <c r="G6194" s="20"/>
      <c r="H6194" s="20"/>
      <c r="L6194" s="74"/>
      <c r="M6194" s="75"/>
      <c r="N6194" s="76"/>
      <c r="O6194" s="74"/>
    </row>
    <row r="6195" spans="5:15" x14ac:dyDescent="0.25">
      <c r="E6195" s="19"/>
      <c r="F6195" s="20"/>
      <c r="G6195" s="20"/>
      <c r="H6195" s="20"/>
      <c r="L6195" s="74"/>
      <c r="M6195" s="75"/>
      <c r="N6195" s="76"/>
      <c r="O6195" s="74"/>
    </row>
    <row r="6196" spans="5:15" x14ac:dyDescent="0.25">
      <c r="E6196" s="19"/>
      <c r="F6196" s="20"/>
      <c r="G6196" s="20"/>
      <c r="H6196" s="20"/>
      <c r="L6196" s="74"/>
      <c r="M6196" s="75"/>
      <c r="N6196" s="76"/>
      <c r="O6196" s="74"/>
    </row>
    <row r="6197" spans="5:15" x14ac:dyDescent="0.25">
      <c r="E6197" s="19"/>
      <c r="F6197" s="20"/>
      <c r="G6197" s="20"/>
      <c r="H6197" s="20"/>
      <c r="L6197" s="74"/>
      <c r="M6197" s="75"/>
      <c r="N6197" s="76"/>
      <c r="O6197" s="74"/>
    </row>
    <row r="6198" spans="5:15" x14ac:dyDescent="0.25">
      <c r="E6198" s="19"/>
      <c r="F6198" s="20"/>
      <c r="G6198" s="20"/>
      <c r="H6198" s="20"/>
      <c r="L6198" s="74"/>
      <c r="M6198" s="75"/>
      <c r="N6198" s="76"/>
      <c r="O6198" s="74"/>
    </row>
    <row r="6199" spans="5:15" x14ac:dyDescent="0.25">
      <c r="E6199" s="19"/>
      <c r="F6199" s="20"/>
      <c r="G6199" s="20"/>
      <c r="H6199" s="20"/>
      <c r="L6199" s="74"/>
      <c r="M6199" s="75"/>
      <c r="N6199" s="76"/>
      <c r="O6199" s="74"/>
    </row>
    <row r="6200" spans="5:15" x14ac:dyDescent="0.25">
      <c r="E6200" s="19"/>
      <c r="F6200" s="20"/>
      <c r="G6200" s="20"/>
      <c r="H6200" s="20"/>
      <c r="L6200" s="74"/>
      <c r="M6200" s="75"/>
      <c r="N6200" s="76"/>
      <c r="O6200" s="74"/>
    </row>
    <row r="6201" spans="5:15" x14ac:dyDescent="0.25">
      <c r="E6201" s="19"/>
      <c r="F6201" s="20"/>
      <c r="G6201" s="20"/>
      <c r="H6201" s="20"/>
      <c r="L6201" s="74"/>
      <c r="M6201" s="75"/>
      <c r="N6201" s="76"/>
      <c r="O6201" s="74"/>
    </row>
    <row r="6202" spans="5:15" x14ac:dyDescent="0.25">
      <c r="E6202" s="19"/>
      <c r="F6202" s="20"/>
      <c r="G6202" s="20"/>
      <c r="H6202" s="20"/>
      <c r="L6202" s="74"/>
      <c r="M6202" s="75"/>
      <c r="N6202" s="76"/>
      <c r="O6202" s="74"/>
    </row>
    <row r="6203" spans="5:15" x14ac:dyDescent="0.25">
      <c r="E6203" s="19"/>
      <c r="F6203" s="20"/>
      <c r="G6203" s="20"/>
      <c r="H6203" s="20"/>
      <c r="L6203" s="74"/>
      <c r="M6203" s="75"/>
      <c r="N6203" s="76"/>
      <c r="O6203" s="74"/>
    </row>
    <row r="6204" spans="5:15" x14ac:dyDescent="0.25">
      <c r="E6204" s="19"/>
      <c r="F6204" s="20"/>
      <c r="G6204" s="20"/>
      <c r="H6204" s="20"/>
      <c r="L6204" s="74"/>
      <c r="M6204" s="75"/>
      <c r="N6204" s="76"/>
      <c r="O6204" s="74"/>
    </row>
    <row r="6205" spans="5:15" x14ac:dyDescent="0.25">
      <c r="E6205" s="19"/>
      <c r="F6205" s="20"/>
      <c r="G6205" s="20"/>
      <c r="H6205" s="20"/>
      <c r="L6205" s="74"/>
      <c r="M6205" s="75"/>
      <c r="N6205" s="76"/>
      <c r="O6205" s="74"/>
    </row>
    <row r="6206" spans="5:15" x14ac:dyDescent="0.25">
      <c r="E6206" s="19"/>
      <c r="F6206" s="20"/>
      <c r="G6206" s="20"/>
      <c r="H6206" s="20"/>
      <c r="L6206" s="74"/>
      <c r="M6206" s="75"/>
      <c r="N6206" s="76"/>
      <c r="O6206" s="74"/>
    </row>
    <row r="6207" spans="5:15" x14ac:dyDescent="0.25">
      <c r="E6207" s="19"/>
      <c r="F6207" s="20"/>
      <c r="G6207" s="20"/>
      <c r="H6207" s="20"/>
      <c r="L6207" s="74"/>
      <c r="M6207" s="75"/>
      <c r="N6207" s="76"/>
      <c r="O6207" s="74"/>
    </row>
    <row r="6208" spans="5:15" x14ac:dyDescent="0.25">
      <c r="E6208" s="19"/>
      <c r="F6208" s="20"/>
      <c r="G6208" s="20"/>
      <c r="H6208" s="20"/>
      <c r="L6208" s="74"/>
      <c r="M6208" s="75"/>
      <c r="N6208" s="76"/>
      <c r="O6208" s="74"/>
    </row>
    <row r="6209" spans="5:15" x14ac:dyDescent="0.25">
      <c r="E6209" s="19"/>
      <c r="F6209" s="20"/>
      <c r="G6209" s="20"/>
      <c r="H6209" s="20"/>
      <c r="L6209" s="74"/>
      <c r="M6209" s="75"/>
      <c r="N6209" s="76"/>
      <c r="O6209" s="74"/>
    </row>
    <row r="6210" spans="5:15" x14ac:dyDescent="0.25">
      <c r="E6210" s="19"/>
      <c r="F6210" s="20"/>
      <c r="G6210" s="20"/>
      <c r="H6210" s="20"/>
      <c r="L6210" s="74"/>
      <c r="M6210" s="75"/>
      <c r="N6210" s="76"/>
      <c r="O6210" s="74"/>
    </row>
    <row r="6211" spans="5:15" x14ac:dyDescent="0.25">
      <c r="E6211" s="19"/>
      <c r="F6211" s="20"/>
      <c r="G6211" s="20"/>
      <c r="H6211" s="20"/>
      <c r="L6211" s="74"/>
      <c r="M6211" s="75"/>
      <c r="N6211" s="76"/>
      <c r="O6211" s="74"/>
    </row>
    <row r="6212" spans="5:15" x14ac:dyDescent="0.25">
      <c r="E6212" s="19"/>
      <c r="F6212" s="20"/>
      <c r="G6212" s="20"/>
      <c r="H6212" s="20"/>
      <c r="L6212" s="74"/>
      <c r="M6212" s="75"/>
      <c r="N6212" s="76"/>
      <c r="O6212" s="74"/>
    </row>
    <row r="6213" spans="5:15" x14ac:dyDescent="0.25">
      <c r="E6213" s="19"/>
      <c r="F6213" s="20"/>
      <c r="G6213" s="20"/>
      <c r="H6213" s="20"/>
      <c r="L6213" s="74"/>
      <c r="M6213" s="75"/>
      <c r="N6213" s="76"/>
      <c r="O6213" s="74"/>
    </row>
    <row r="6214" spans="5:15" x14ac:dyDescent="0.25">
      <c r="E6214" s="19"/>
      <c r="F6214" s="20"/>
      <c r="G6214" s="20"/>
      <c r="H6214" s="20"/>
      <c r="L6214" s="74"/>
      <c r="M6214" s="75"/>
      <c r="N6214" s="76"/>
      <c r="O6214" s="74"/>
    </row>
    <row r="6215" spans="5:15" x14ac:dyDescent="0.25">
      <c r="E6215" s="19"/>
      <c r="F6215" s="20"/>
      <c r="G6215" s="20"/>
      <c r="H6215" s="20"/>
      <c r="L6215" s="74"/>
      <c r="M6215" s="75"/>
      <c r="N6215" s="76"/>
      <c r="O6215" s="74"/>
    </row>
    <row r="6216" spans="5:15" x14ac:dyDescent="0.25">
      <c r="E6216" s="19"/>
      <c r="F6216" s="20"/>
      <c r="G6216" s="20"/>
      <c r="H6216" s="20"/>
      <c r="L6216" s="74"/>
      <c r="M6216" s="75"/>
      <c r="N6216" s="76"/>
      <c r="O6216" s="74"/>
    </row>
    <row r="6217" spans="5:15" x14ac:dyDescent="0.25">
      <c r="E6217" s="19"/>
      <c r="F6217" s="20"/>
      <c r="G6217" s="20"/>
      <c r="H6217" s="20"/>
      <c r="L6217" s="74"/>
      <c r="M6217" s="75"/>
      <c r="N6217" s="76"/>
      <c r="O6217" s="74"/>
    </row>
    <row r="6218" spans="5:15" x14ac:dyDescent="0.25">
      <c r="E6218" s="19"/>
      <c r="F6218" s="20"/>
      <c r="G6218" s="20"/>
      <c r="H6218" s="20"/>
      <c r="L6218" s="74"/>
      <c r="M6218" s="75"/>
      <c r="N6218" s="76"/>
      <c r="O6218" s="74"/>
    </row>
    <row r="6219" spans="5:15" x14ac:dyDescent="0.25">
      <c r="E6219" s="19"/>
      <c r="F6219" s="20"/>
      <c r="G6219" s="20"/>
      <c r="H6219" s="20"/>
      <c r="L6219" s="74"/>
      <c r="M6219" s="75"/>
      <c r="N6219" s="76"/>
      <c r="O6219" s="74"/>
    </row>
    <row r="6220" spans="5:15" x14ac:dyDescent="0.25">
      <c r="E6220" s="19"/>
      <c r="F6220" s="20"/>
      <c r="G6220" s="20"/>
      <c r="H6220" s="20"/>
      <c r="L6220" s="74"/>
      <c r="M6220" s="75"/>
      <c r="N6220" s="76"/>
      <c r="O6220" s="74"/>
    </row>
    <row r="6221" spans="5:15" x14ac:dyDescent="0.25">
      <c r="E6221" s="19"/>
      <c r="F6221" s="20"/>
      <c r="G6221" s="20"/>
      <c r="H6221" s="20"/>
      <c r="L6221" s="74"/>
      <c r="M6221" s="75"/>
      <c r="N6221" s="76"/>
      <c r="O6221" s="74"/>
    </row>
    <row r="6222" spans="5:15" x14ac:dyDescent="0.25">
      <c r="E6222" s="19"/>
      <c r="F6222" s="20"/>
      <c r="G6222" s="20"/>
      <c r="H6222" s="20"/>
      <c r="L6222" s="74"/>
      <c r="M6222" s="75"/>
      <c r="N6222" s="76"/>
      <c r="O6222" s="74"/>
    </row>
    <row r="6223" spans="5:15" x14ac:dyDescent="0.25">
      <c r="E6223" s="19"/>
      <c r="F6223" s="20"/>
      <c r="G6223" s="20"/>
      <c r="H6223" s="20"/>
      <c r="L6223" s="74"/>
      <c r="M6223" s="75"/>
      <c r="N6223" s="76"/>
      <c r="O6223" s="74"/>
    </row>
    <row r="6224" spans="5:15" x14ac:dyDescent="0.25">
      <c r="E6224" s="19"/>
      <c r="F6224" s="20"/>
      <c r="G6224" s="20"/>
      <c r="H6224" s="20"/>
      <c r="L6224" s="74"/>
      <c r="M6224" s="75"/>
      <c r="N6224" s="76"/>
      <c r="O6224" s="74"/>
    </row>
    <row r="6225" spans="5:15" x14ac:dyDescent="0.25">
      <c r="E6225" s="19"/>
      <c r="F6225" s="20"/>
      <c r="G6225" s="20"/>
      <c r="H6225" s="20"/>
      <c r="L6225" s="74"/>
      <c r="M6225" s="75"/>
      <c r="N6225" s="76"/>
      <c r="O6225" s="74"/>
    </row>
    <row r="6226" spans="5:15" x14ac:dyDescent="0.25">
      <c r="E6226" s="19"/>
      <c r="F6226" s="20"/>
      <c r="G6226" s="20"/>
      <c r="H6226" s="20"/>
      <c r="L6226" s="74"/>
      <c r="M6226" s="75"/>
      <c r="N6226" s="76"/>
      <c r="O6226" s="74"/>
    </row>
    <row r="6227" spans="5:15" x14ac:dyDescent="0.25">
      <c r="E6227" s="19"/>
      <c r="F6227" s="20"/>
      <c r="G6227" s="20"/>
      <c r="H6227" s="20"/>
      <c r="L6227" s="74"/>
      <c r="M6227" s="75"/>
      <c r="N6227" s="76"/>
      <c r="O6227" s="74"/>
    </row>
    <row r="6228" spans="5:15" x14ac:dyDescent="0.25">
      <c r="E6228" s="19"/>
      <c r="F6228" s="20"/>
      <c r="G6228" s="20"/>
      <c r="H6228" s="20"/>
      <c r="L6228" s="74"/>
      <c r="M6228" s="75"/>
      <c r="N6228" s="76"/>
      <c r="O6228" s="74"/>
    </row>
    <row r="6229" spans="5:15" x14ac:dyDescent="0.25">
      <c r="E6229" s="19"/>
      <c r="F6229" s="20"/>
      <c r="G6229" s="20"/>
      <c r="H6229" s="20"/>
      <c r="L6229" s="74"/>
      <c r="M6229" s="75"/>
      <c r="N6229" s="76"/>
      <c r="O6229" s="74"/>
    </row>
    <row r="6230" spans="5:15" x14ac:dyDescent="0.25">
      <c r="E6230" s="19"/>
      <c r="F6230" s="20"/>
      <c r="G6230" s="20"/>
      <c r="H6230" s="20"/>
      <c r="L6230" s="74"/>
      <c r="M6230" s="75"/>
      <c r="N6230" s="76"/>
      <c r="O6230" s="74"/>
    </row>
    <row r="6231" spans="5:15" x14ac:dyDescent="0.25">
      <c r="E6231" s="19"/>
      <c r="F6231" s="20"/>
      <c r="G6231" s="20"/>
      <c r="H6231" s="20"/>
      <c r="L6231" s="74"/>
      <c r="M6231" s="75"/>
      <c r="N6231" s="76"/>
      <c r="O6231" s="74"/>
    </row>
    <row r="6232" spans="5:15" x14ac:dyDescent="0.25">
      <c r="E6232" s="19"/>
      <c r="F6232" s="20"/>
      <c r="G6232" s="20"/>
      <c r="H6232" s="20"/>
      <c r="L6232" s="74"/>
      <c r="M6232" s="75"/>
      <c r="N6232" s="76"/>
      <c r="O6232" s="74"/>
    </row>
    <row r="6233" spans="5:15" x14ac:dyDescent="0.25">
      <c r="E6233" s="19"/>
      <c r="F6233" s="20"/>
      <c r="G6233" s="20"/>
      <c r="H6233" s="20"/>
      <c r="L6233" s="74"/>
      <c r="M6233" s="75"/>
      <c r="N6233" s="76"/>
      <c r="O6233" s="74"/>
    </row>
    <row r="6234" spans="5:15" x14ac:dyDescent="0.25">
      <c r="E6234" s="19"/>
      <c r="F6234" s="20"/>
      <c r="G6234" s="20"/>
      <c r="H6234" s="20"/>
      <c r="L6234" s="74"/>
      <c r="M6234" s="75"/>
      <c r="N6234" s="76"/>
      <c r="O6234" s="74"/>
    </row>
    <row r="6235" spans="5:15" x14ac:dyDescent="0.25">
      <c r="E6235" s="19"/>
      <c r="F6235" s="20"/>
      <c r="G6235" s="20"/>
      <c r="H6235" s="20"/>
      <c r="L6235" s="74"/>
      <c r="M6235" s="75"/>
      <c r="N6235" s="76"/>
      <c r="O6235" s="74"/>
    </row>
    <row r="6236" spans="5:15" x14ac:dyDescent="0.25">
      <c r="E6236" s="19"/>
      <c r="F6236" s="20"/>
      <c r="G6236" s="20"/>
      <c r="H6236" s="20"/>
      <c r="L6236" s="74"/>
      <c r="M6236" s="75"/>
      <c r="N6236" s="76"/>
      <c r="O6236" s="74"/>
    </row>
    <row r="6237" spans="5:15" x14ac:dyDescent="0.25">
      <c r="E6237" s="19"/>
      <c r="F6237" s="20"/>
      <c r="G6237" s="20"/>
      <c r="H6237" s="20"/>
      <c r="L6237" s="74"/>
      <c r="M6237" s="75"/>
      <c r="N6237" s="76"/>
      <c r="O6237" s="74"/>
    </row>
    <row r="6238" spans="5:15" x14ac:dyDescent="0.25">
      <c r="E6238" s="19"/>
      <c r="F6238" s="20"/>
      <c r="G6238" s="20"/>
      <c r="H6238" s="20"/>
      <c r="L6238" s="74"/>
      <c r="M6238" s="75"/>
      <c r="N6238" s="76"/>
      <c r="O6238" s="74"/>
    </row>
    <row r="6239" spans="5:15" x14ac:dyDescent="0.25">
      <c r="E6239" s="19"/>
      <c r="F6239" s="20"/>
      <c r="G6239" s="20"/>
      <c r="H6239" s="20"/>
      <c r="L6239" s="74"/>
      <c r="M6239" s="75"/>
      <c r="N6239" s="76"/>
      <c r="O6239" s="74"/>
    </row>
    <row r="6240" spans="5:15" x14ac:dyDescent="0.25">
      <c r="E6240" s="19"/>
      <c r="F6240" s="20"/>
      <c r="G6240" s="20"/>
      <c r="H6240" s="20"/>
      <c r="L6240" s="74"/>
      <c r="M6240" s="75"/>
      <c r="N6240" s="76"/>
      <c r="O6240" s="74"/>
    </row>
    <row r="6241" spans="5:15" x14ac:dyDescent="0.25">
      <c r="E6241" s="19"/>
      <c r="F6241" s="20"/>
      <c r="G6241" s="20"/>
      <c r="H6241" s="20"/>
      <c r="L6241" s="74"/>
      <c r="M6241" s="75"/>
      <c r="N6241" s="76"/>
      <c r="O6241" s="74"/>
    </row>
    <row r="6242" spans="5:15" x14ac:dyDescent="0.25">
      <c r="E6242" s="19"/>
      <c r="F6242" s="20"/>
      <c r="G6242" s="20"/>
      <c r="H6242" s="20"/>
      <c r="L6242" s="74"/>
      <c r="M6242" s="75"/>
      <c r="N6242" s="76"/>
      <c r="O6242" s="74"/>
    </row>
    <row r="6243" spans="5:15" x14ac:dyDescent="0.25">
      <c r="E6243" s="19"/>
      <c r="F6243" s="20"/>
      <c r="G6243" s="20"/>
      <c r="H6243" s="20"/>
      <c r="L6243" s="74"/>
      <c r="M6243" s="75"/>
      <c r="N6243" s="76"/>
      <c r="O6243" s="74"/>
    </row>
    <row r="6244" spans="5:15" x14ac:dyDescent="0.25">
      <c r="E6244" s="19"/>
      <c r="F6244" s="20"/>
      <c r="G6244" s="20"/>
      <c r="H6244" s="20"/>
      <c r="L6244" s="74"/>
      <c r="M6244" s="75"/>
      <c r="N6244" s="76"/>
      <c r="O6244" s="74"/>
    </row>
    <row r="6245" spans="5:15" x14ac:dyDescent="0.25">
      <c r="E6245" s="19"/>
      <c r="F6245" s="20"/>
      <c r="G6245" s="20"/>
      <c r="H6245" s="20"/>
      <c r="L6245" s="74"/>
      <c r="M6245" s="75"/>
      <c r="N6245" s="76"/>
      <c r="O6245" s="74"/>
    </row>
    <row r="6246" spans="5:15" x14ac:dyDescent="0.25">
      <c r="E6246" s="19"/>
      <c r="F6246" s="20"/>
      <c r="G6246" s="20"/>
      <c r="H6246" s="20"/>
      <c r="L6246" s="74"/>
      <c r="M6246" s="75"/>
      <c r="N6246" s="76"/>
      <c r="O6246" s="74"/>
    </row>
    <row r="6247" spans="5:15" x14ac:dyDescent="0.25">
      <c r="E6247" s="19"/>
      <c r="F6247" s="20"/>
      <c r="G6247" s="20"/>
      <c r="H6247" s="20"/>
      <c r="L6247" s="74"/>
      <c r="M6247" s="75"/>
      <c r="N6247" s="76"/>
      <c r="O6247" s="74"/>
    </row>
    <row r="6248" spans="5:15" x14ac:dyDescent="0.25">
      <c r="E6248" s="19"/>
      <c r="F6248" s="20"/>
      <c r="G6248" s="20"/>
      <c r="H6248" s="20"/>
      <c r="L6248" s="74"/>
      <c r="M6248" s="75"/>
      <c r="N6248" s="76"/>
      <c r="O6248" s="74"/>
    </row>
    <row r="6249" spans="5:15" x14ac:dyDescent="0.25">
      <c r="E6249" s="19"/>
      <c r="F6249" s="20"/>
      <c r="G6249" s="20"/>
      <c r="H6249" s="20"/>
      <c r="L6249" s="74"/>
      <c r="M6249" s="75"/>
      <c r="N6249" s="76"/>
      <c r="O6249" s="74"/>
    </row>
    <row r="6250" spans="5:15" x14ac:dyDescent="0.25">
      <c r="E6250" s="19"/>
      <c r="F6250" s="20"/>
      <c r="G6250" s="20"/>
      <c r="H6250" s="20"/>
      <c r="L6250" s="74"/>
      <c r="M6250" s="75"/>
      <c r="N6250" s="76"/>
      <c r="O6250" s="74"/>
    </row>
    <row r="6251" spans="5:15" x14ac:dyDescent="0.25">
      <c r="E6251" s="19"/>
      <c r="F6251" s="20"/>
      <c r="G6251" s="20"/>
      <c r="H6251" s="20"/>
      <c r="L6251" s="74"/>
      <c r="M6251" s="75"/>
      <c r="N6251" s="76"/>
      <c r="O6251" s="74"/>
    </row>
    <row r="6252" spans="5:15" x14ac:dyDescent="0.25">
      <c r="E6252" s="19"/>
      <c r="F6252" s="20"/>
      <c r="G6252" s="20"/>
      <c r="H6252" s="20"/>
      <c r="L6252" s="74"/>
      <c r="M6252" s="75"/>
      <c r="N6252" s="76"/>
      <c r="O6252" s="74"/>
    </row>
    <row r="6253" spans="5:15" x14ac:dyDescent="0.25">
      <c r="E6253" s="19"/>
      <c r="F6253" s="20"/>
      <c r="G6253" s="20"/>
      <c r="H6253" s="20"/>
      <c r="L6253" s="74"/>
      <c r="M6253" s="75"/>
      <c r="N6253" s="76"/>
      <c r="O6253" s="74"/>
    </row>
    <row r="6254" spans="5:15" x14ac:dyDescent="0.25">
      <c r="E6254" s="19"/>
      <c r="F6254" s="20"/>
      <c r="G6254" s="20"/>
      <c r="H6254" s="20"/>
      <c r="L6254" s="74"/>
      <c r="M6254" s="75"/>
      <c r="N6254" s="76"/>
      <c r="O6254" s="74"/>
    </row>
    <row r="6255" spans="5:15" x14ac:dyDescent="0.25">
      <c r="E6255" s="19"/>
      <c r="F6255" s="20"/>
      <c r="G6255" s="20"/>
      <c r="H6255" s="20"/>
      <c r="L6255" s="74"/>
      <c r="M6255" s="75"/>
      <c r="N6255" s="76"/>
      <c r="O6255" s="74"/>
    </row>
    <row r="6256" spans="5:15" x14ac:dyDescent="0.25">
      <c r="E6256" s="19"/>
      <c r="F6256" s="20"/>
      <c r="G6256" s="20"/>
      <c r="H6256" s="20"/>
      <c r="L6256" s="74"/>
      <c r="M6256" s="75"/>
      <c r="N6256" s="76"/>
      <c r="O6256" s="74"/>
    </row>
    <row r="6257" spans="5:15" x14ac:dyDescent="0.25">
      <c r="E6257" s="19"/>
      <c r="F6257" s="20"/>
      <c r="G6257" s="20"/>
      <c r="H6257" s="20"/>
      <c r="L6257" s="74"/>
      <c r="M6257" s="75"/>
      <c r="N6257" s="76"/>
      <c r="O6257" s="74"/>
    </row>
    <row r="6258" spans="5:15" x14ac:dyDescent="0.25">
      <c r="E6258" s="19"/>
      <c r="F6258" s="20"/>
      <c r="G6258" s="20"/>
      <c r="H6258" s="20"/>
      <c r="L6258" s="74"/>
      <c r="M6258" s="75"/>
      <c r="N6258" s="76"/>
      <c r="O6258" s="74"/>
    </row>
    <row r="6259" spans="5:15" x14ac:dyDescent="0.25">
      <c r="E6259" s="19"/>
      <c r="F6259" s="20"/>
      <c r="G6259" s="20"/>
      <c r="H6259" s="20"/>
      <c r="L6259" s="74"/>
      <c r="M6259" s="75"/>
      <c r="N6259" s="76"/>
      <c r="O6259" s="74"/>
    </row>
    <row r="6260" spans="5:15" x14ac:dyDescent="0.25">
      <c r="E6260" s="19"/>
      <c r="F6260" s="20"/>
      <c r="G6260" s="20"/>
      <c r="H6260" s="20"/>
      <c r="L6260" s="74"/>
      <c r="M6260" s="75"/>
      <c r="N6260" s="76"/>
      <c r="O6260" s="74"/>
    </row>
    <row r="6261" spans="5:15" x14ac:dyDescent="0.25">
      <c r="E6261" s="19"/>
      <c r="F6261" s="20"/>
      <c r="G6261" s="20"/>
      <c r="H6261" s="20"/>
      <c r="L6261" s="74"/>
      <c r="M6261" s="75"/>
      <c r="N6261" s="76"/>
      <c r="O6261" s="74"/>
    </row>
    <row r="6262" spans="5:15" x14ac:dyDescent="0.25">
      <c r="E6262" s="19"/>
      <c r="F6262" s="20"/>
      <c r="G6262" s="20"/>
      <c r="H6262" s="20"/>
      <c r="L6262" s="74"/>
      <c r="M6262" s="75"/>
      <c r="N6262" s="76"/>
      <c r="O6262" s="74"/>
    </row>
    <row r="6263" spans="5:15" x14ac:dyDescent="0.25">
      <c r="E6263" s="19"/>
      <c r="F6263" s="20"/>
      <c r="G6263" s="20"/>
      <c r="H6263" s="20"/>
      <c r="L6263" s="74"/>
      <c r="M6263" s="75"/>
      <c r="N6263" s="76"/>
      <c r="O6263" s="74"/>
    </row>
    <row r="6264" spans="5:15" x14ac:dyDescent="0.25">
      <c r="E6264" s="19"/>
      <c r="F6264" s="20"/>
      <c r="G6264" s="20"/>
      <c r="H6264" s="20"/>
      <c r="L6264" s="74"/>
      <c r="M6264" s="75"/>
      <c r="N6264" s="76"/>
      <c r="O6264" s="74"/>
    </row>
    <row r="6265" spans="5:15" x14ac:dyDescent="0.25">
      <c r="E6265" s="19"/>
      <c r="F6265" s="20"/>
      <c r="G6265" s="20"/>
      <c r="H6265" s="20"/>
      <c r="L6265" s="74"/>
      <c r="M6265" s="75"/>
      <c r="N6265" s="76"/>
      <c r="O6265" s="74"/>
    </row>
    <row r="6266" spans="5:15" x14ac:dyDescent="0.25">
      <c r="E6266" s="19"/>
      <c r="F6266" s="20"/>
      <c r="G6266" s="20"/>
      <c r="H6266" s="20"/>
      <c r="L6266" s="74"/>
      <c r="M6266" s="75"/>
      <c r="N6266" s="76"/>
      <c r="O6266" s="74"/>
    </row>
    <row r="6267" spans="5:15" x14ac:dyDescent="0.25">
      <c r="E6267" s="19"/>
      <c r="F6267" s="20"/>
      <c r="G6267" s="20"/>
      <c r="H6267" s="20"/>
      <c r="L6267" s="74"/>
      <c r="M6267" s="75"/>
      <c r="N6267" s="76"/>
      <c r="O6267" s="74"/>
    </row>
    <row r="6268" spans="5:15" x14ac:dyDescent="0.25">
      <c r="E6268" s="19"/>
      <c r="F6268" s="20"/>
      <c r="G6268" s="20"/>
      <c r="H6268" s="20"/>
      <c r="L6268" s="74"/>
      <c r="M6268" s="75"/>
      <c r="N6268" s="76"/>
      <c r="O6268" s="74"/>
    </row>
    <row r="6269" spans="5:15" x14ac:dyDescent="0.25">
      <c r="E6269" s="19"/>
      <c r="F6269" s="20"/>
      <c r="G6269" s="20"/>
      <c r="H6269" s="20"/>
      <c r="L6269" s="74"/>
      <c r="M6269" s="75"/>
      <c r="N6269" s="76"/>
      <c r="O6269" s="74"/>
    </row>
    <row r="6270" spans="5:15" x14ac:dyDescent="0.25">
      <c r="E6270" s="19"/>
      <c r="F6270" s="20"/>
      <c r="G6270" s="20"/>
      <c r="H6270" s="20"/>
      <c r="L6270" s="74"/>
      <c r="M6270" s="75"/>
      <c r="N6270" s="76"/>
      <c r="O6270" s="74"/>
    </row>
    <row r="6271" spans="5:15" x14ac:dyDescent="0.25">
      <c r="E6271" s="19"/>
      <c r="F6271" s="20"/>
      <c r="G6271" s="20"/>
      <c r="H6271" s="20"/>
      <c r="L6271" s="74"/>
      <c r="M6271" s="75"/>
      <c r="N6271" s="76"/>
      <c r="O6271" s="74"/>
    </row>
    <row r="6272" spans="5:15" x14ac:dyDescent="0.25">
      <c r="E6272" s="19"/>
      <c r="F6272" s="20"/>
      <c r="G6272" s="20"/>
      <c r="H6272" s="20"/>
      <c r="L6272" s="74"/>
      <c r="M6272" s="75"/>
      <c r="N6272" s="76"/>
      <c r="O6272" s="74"/>
    </row>
    <row r="6273" spans="5:15" x14ac:dyDescent="0.25">
      <c r="E6273" s="19"/>
      <c r="F6273" s="20"/>
      <c r="G6273" s="20"/>
      <c r="H6273" s="20"/>
      <c r="L6273" s="74"/>
      <c r="M6273" s="75"/>
      <c r="N6273" s="76"/>
      <c r="O6273" s="74"/>
    </row>
    <row r="6274" spans="5:15" x14ac:dyDescent="0.25">
      <c r="E6274" s="19"/>
      <c r="F6274" s="20"/>
      <c r="G6274" s="20"/>
      <c r="H6274" s="20"/>
      <c r="L6274" s="74"/>
      <c r="M6274" s="75"/>
      <c r="N6274" s="76"/>
      <c r="O6274" s="74"/>
    </row>
    <row r="6275" spans="5:15" x14ac:dyDescent="0.25">
      <c r="E6275" s="19"/>
      <c r="F6275" s="20"/>
      <c r="G6275" s="20"/>
      <c r="H6275" s="20"/>
      <c r="L6275" s="74"/>
      <c r="M6275" s="75"/>
      <c r="N6275" s="76"/>
      <c r="O6275" s="74"/>
    </row>
    <row r="6276" spans="5:15" x14ac:dyDescent="0.25">
      <c r="E6276" s="19"/>
      <c r="F6276" s="20"/>
      <c r="G6276" s="20"/>
      <c r="H6276" s="20"/>
      <c r="L6276" s="74"/>
      <c r="M6276" s="75"/>
      <c r="N6276" s="76"/>
      <c r="O6276" s="74"/>
    </row>
    <row r="6277" spans="5:15" x14ac:dyDescent="0.25">
      <c r="E6277" s="19"/>
      <c r="F6277" s="20"/>
      <c r="G6277" s="20"/>
      <c r="H6277" s="20"/>
      <c r="L6277" s="74"/>
      <c r="M6277" s="75"/>
      <c r="N6277" s="76"/>
      <c r="O6277" s="74"/>
    </row>
    <row r="6278" spans="5:15" x14ac:dyDescent="0.25">
      <c r="E6278" s="19"/>
      <c r="F6278" s="20"/>
      <c r="G6278" s="20"/>
      <c r="H6278" s="20"/>
      <c r="L6278" s="74"/>
      <c r="M6278" s="75"/>
      <c r="N6278" s="76"/>
      <c r="O6278" s="74"/>
    </row>
    <row r="6279" spans="5:15" x14ac:dyDescent="0.25">
      <c r="E6279" s="19"/>
      <c r="F6279" s="20"/>
      <c r="G6279" s="20"/>
      <c r="H6279" s="20"/>
      <c r="L6279" s="74"/>
      <c r="M6279" s="75"/>
      <c r="N6279" s="76"/>
      <c r="O6279" s="74"/>
    </row>
    <row r="6280" spans="5:15" x14ac:dyDescent="0.25">
      <c r="E6280" s="19"/>
      <c r="F6280" s="20"/>
      <c r="G6280" s="20"/>
      <c r="H6280" s="20"/>
      <c r="L6280" s="74"/>
      <c r="M6280" s="75"/>
      <c r="N6280" s="76"/>
      <c r="O6280" s="74"/>
    </row>
    <row r="6281" spans="5:15" x14ac:dyDescent="0.25">
      <c r="E6281" s="19"/>
      <c r="F6281" s="20"/>
      <c r="G6281" s="20"/>
      <c r="H6281" s="20"/>
      <c r="L6281" s="74"/>
      <c r="M6281" s="75"/>
      <c r="N6281" s="76"/>
      <c r="O6281" s="74"/>
    </row>
    <row r="6282" spans="5:15" x14ac:dyDescent="0.25">
      <c r="E6282" s="19"/>
      <c r="F6282" s="20"/>
      <c r="G6282" s="20"/>
      <c r="H6282" s="20"/>
      <c r="L6282" s="74"/>
      <c r="M6282" s="75"/>
      <c r="N6282" s="76"/>
      <c r="O6282" s="74"/>
    </row>
    <row r="6283" spans="5:15" x14ac:dyDescent="0.25">
      <c r="E6283" s="19"/>
      <c r="F6283" s="20"/>
      <c r="G6283" s="20"/>
      <c r="H6283" s="20"/>
      <c r="L6283" s="74"/>
      <c r="M6283" s="75"/>
      <c r="N6283" s="76"/>
      <c r="O6283" s="74"/>
    </row>
    <row r="6284" spans="5:15" x14ac:dyDescent="0.25">
      <c r="E6284" s="19"/>
      <c r="F6284" s="20"/>
      <c r="G6284" s="20"/>
      <c r="H6284" s="20"/>
      <c r="L6284" s="74"/>
      <c r="M6284" s="75"/>
      <c r="N6284" s="76"/>
      <c r="O6284" s="74"/>
    </row>
    <row r="6285" spans="5:15" x14ac:dyDescent="0.25">
      <c r="E6285" s="19"/>
      <c r="F6285" s="20"/>
      <c r="G6285" s="20"/>
      <c r="H6285" s="20"/>
      <c r="L6285" s="74"/>
      <c r="M6285" s="75"/>
      <c r="N6285" s="76"/>
      <c r="O6285" s="74"/>
    </row>
    <row r="6286" spans="5:15" x14ac:dyDescent="0.25">
      <c r="E6286" s="19"/>
      <c r="F6286" s="20"/>
      <c r="G6286" s="20"/>
      <c r="H6286" s="20"/>
      <c r="L6286" s="74"/>
      <c r="M6286" s="75"/>
      <c r="N6286" s="76"/>
      <c r="O6286" s="74"/>
    </row>
    <row r="6287" spans="5:15" x14ac:dyDescent="0.25">
      <c r="E6287" s="19"/>
      <c r="F6287" s="20"/>
      <c r="G6287" s="20"/>
      <c r="H6287" s="20"/>
      <c r="L6287" s="74"/>
      <c r="M6287" s="75"/>
      <c r="N6287" s="76"/>
      <c r="O6287" s="74"/>
    </row>
    <row r="6288" spans="5:15" x14ac:dyDescent="0.25">
      <c r="E6288" s="19"/>
      <c r="F6288" s="20"/>
      <c r="G6288" s="20"/>
      <c r="H6288" s="20"/>
      <c r="L6288" s="74"/>
      <c r="M6288" s="75"/>
      <c r="N6288" s="76"/>
      <c r="O6288" s="74"/>
    </row>
    <row r="6289" spans="5:15" x14ac:dyDescent="0.25">
      <c r="E6289" s="19"/>
      <c r="F6289" s="20"/>
      <c r="G6289" s="20"/>
      <c r="H6289" s="20"/>
      <c r="L6289" s="74"/>
      <c r="M6289" s="75"/>
      <c r="N6289" s="76"/>
      <c r="O6289" s="74"/>
    </row>
    <row r="6290" spans="5:15" x14ac:dyDescent="0.25">
      <c r="E6290" s="19"/>
      <c r="F6290" s="20"/>
      <c r="G6290" s="20"/>
      <c r="H6290" s="20"/>
      <c r="L6290" s="74"/>
      <c r="M6290" s="75"/>
      <c r="N6290" s="76"/>
      <c r="O6290" s="74"/>
    </row>
    <row r="6291" spans="5:15" x14ac:dyDescent="0.25">
      <c r="E6291" s="19"/>
      <c r="F6291" s="20"/>
      <c r="G6291" s="20"/>
      <c r="H6291" s="20"/>
      <c r="L6291" s="74"/>
      <c r="M6291" s="75"/>
      <c r="N6291" s="76"/>
      <c r="O6291" s="74"/>
    </row>
    <row r="6292" spans="5:15" x14ac:dyDescent="0.25">
      <c r="E6292" s="19"/>
      <c r="F6292" s="20"/>
      <c r="G6292" s="20"/>
      <c r="H6292" s="20"/>
      <c r="L6292" s="74"/>
      <c r="M6292" s="75"/>
      <c r="N6292" s="76"/>
      <c r="O6292" s="74"/>
    </row>
    <row r="6293" spans="5:15" x14ac:dyDescent="0.25">
      <c r="E6293" s="19"/>
      <c r="F6293" s="20"/>
      <c r="G6293" s="20"/>
      <c r="H6293" s="20"/>
      <c r="L6293" s="74"/>
      <c r="M6293" s="75"/>
      <c r="N6293" s="76"/>
      <c r="O6293" s="74"/>
    </row>
    <row r="6294" spans="5:15" x14ac:dyDescent="0.25">
      <c r="E6294" s="19"/>
      <c r="F6294" s="20"/>
      <c r="G6294" s="20"/>
      <c r="H6294" s="20"/>
      <c r="L6294" s="74"/>
      <c r="M6294" s="75"/>
      <c r="N6294" s="76"/>
      <c r="O6294" s="74"/>
    </row>
    <row r="6295" spans="5:15" x14ac:dyDescent="0.25">
      <c r="E6295" s="19"/>
      <c r="F6295" s="20"/>
      <c r="G6295" s="20"/>
      <c r="H6295" s="20"/>
      <c r="L6295" s="74"/>
      <c r="M6295" s="75"/>
      <c r="N6295" s="76"/>
      <c r="O6295" s="74"/>
    </row>
    <row r="6296" spans="5:15" x14ac:dyDescent="0.25">
      <c r="E6296" s="19"/>
      <c r="F6296" s="20"/>
      <c r="G6296" s="20"/>
      <c r="H6296" s="20"/>
      <c r="L6296" s="74"/>
      <c r="M6296" s="75"/>
      <c r="N6296" s="76"/>
      <c r="O6296" s="74"/>
    </row>
    <row r="6297" spans="5:15" x14ac:dyDescent="0.25">
      <c r="E6297" s="19"/>
      <c r="F6297" s="20"/>
      <c r="G6297" s="20"/>
      <c r="H6297" s="20"/>
      <c r="L6297" s="74"/>
      <c r="M6297" s="75"/>
      <c r="N6297" s="76"/>
      <c r="O6297" s="74"/>
    </row>
    <row r="6298" spans="5:15" x14ac:dyDescent="0.25">
      <c r="E6298" s="19"/>
      <c r="F6298" s="20"/>
      <c r="G6298" s="20"/>
      <c r="H6298" s="20"/>
      <c r="L6298" s="74"/>
      <c r="M6298" s="75"/>
      <c r="N6298" s="76"/>
      <c r="O6298" s="74"/>
    </row>
    <row r="6299" spans="5:15" x14ac:dyDescent="0.25">
      <c r="E6299" s="19"/>
      <c r="F6299" s="20"/>
      <c r="G6299" s="20"/>
      <c r="H6299" s="20"/>
      <c r="L6299" s="74"/>
      <c r="M6299" s="75"/>
      <c r="N6299" s="76"/>
      <c r="O6299" s="74"/>
    </row>
    <row r="6300" spans="5:15" x14ac:dyDescent="0.25">
      <c r="E6300" s="19"/>
      <c r="F6300" s="20"/>
      <c r="G6300" s="20"/>
      <c r="H6300" s="20"/>
      <c r="L6300" s="74"/>
      <c r="M6300" s="75"/>
      <c r="N6300" s="76"/>
      <c r="O6300" s="74"/>
    </row>
    <row r="6301" spans="5:15" x14ac:dyDescent="0.25">
      <c r="E6301" s="19"/>
      <c r="F6301" s="20"/>
      <c r="G6301" s="20"/>
      <c r="H6301" s="20"/>
      <c r="L6301" s="74"/>
      <c r="M6301" s="75"/>
      <c r="N6301" s="76"/>
      <c r="O6301" s="74"/>
    </row>
    <row r="6302" spans="5:15" x14ac:dyDescent="0.25">
      <c r="E6302" s="19"/>
      <c r="F6302" s="20"/>
      <c r="G6302" s="20"/>
      <c r="H6302" s="20"/>
      <c r="L6302" s="74"/>
      <c r="M6302" s="75"/>
      <c r="N6302" s="76"/>
      <c r="O6302" s="74"/>
    </row>
    <row r="6303" spans="5:15" x14ac:dyDescent="0.25">
      <c r="E6303" s="19"/>
      <c r="F6303" s="20"/>
      <c r="G6303" s="20"/>
      <c r="H6303" s="20"/>
      <c r="L6303" s="74"/>
      <c r="M6303" s="75"/>
      <c r="N6303" s="76"/>
      <c r="O6303" s="74"/>
    </row>
    <row r="6304" spans="5:15" x14ac:dyDescent="0.25">
      <c r="E6304" s="19"/>
      <c r="F6304" s="20"/>
      <c r="G6304" s="20"/>
      <c r="H6304" s="20"/>
      <c r="L6304" s="74"/>
      <c r="M6304" s="75"/>
      <c r="N6304" s="76"/>
      <c r="O6304" s="74"/>
    </row>
    <row r="6305" spans="5:15" x14ac:dyDescent="0.25">
      <c r="E6305" s="19"/>
      <c r="F6305" s="20"/>
      <c r="G6305" s="20"/>
      <c r="H6305" s="20"/>
      <c r="L6305" s="74"/>
      <c r="M6305" s="75"/>
      <c r="N6305" s="76"/>
      <c r="O6305" s="74"/>
    </row>
    <row r="6306" spans="5:15" x14ac:dyDescent="0.25">
      <c r="E6306" s="19"/>
      <c r="F6306" s="20"/>
      <c r="G6306" s="20"/>
      <c r="H6306" s="20"/>
      <c r="L6306" s="74"/>
      <c r="M6306" s="75"/>
      <c r="N6306" s="76"/>
      <c r="O6306" s="74"/>
    </row>
    <row r="6307" spans="5:15" x14ac:dyDescent="0.25">
      <c r="E6307" s="19"/>
      <c r="F6307" s="20"/>
      <c r="G6307" s="20"/>
      <c r="H6307" s="20"/>
      <c r="L6307" s="74"/>
      <c r="M6307" s="75"/>
      <c r="N6307" s="76"/>
      <c r="O6307" s="74"/>
    </row>
    <row r="6308" spans="5:15" x14ac:dyDescent="0.25">
      <c r="E6308" s="19"/>
      <c r="F6308" s="20"/>
      <c r="G6308" s="20"/>
      <c r="H6308" s="20"/>
      <c r="L6308" s="74"/>
      <c r="M6308" s="75"/>
      <c r="N6308" s="76"/>
      <c r="O6308" s="74"/>
    </row>
    <row r="6309" spans="5:15" x14ac:dyDescent="0.25">
      <c r="E6309" s="19"/>
      <c r="F6309" s="20"/>
      <c r="G6309" s="20"/>
      <c r="H6309" s="20"/>
      <c r="L6309" s="74"/>
      <c r="M6309" s="75"/>
      <c r="N6309" s="76"/>
      <c r="O6309" s="74"/>
    </row>
    <row r="6310" spans="5:15" x14ac:dyDescent="0.25">
      <c r="E6310" s="19"/>
      <c r="F6310" s="20"/>
      <c r="G6310" s="20"/>
      <c r="H6310" s="20"/>
      <c r="L6310" s="74"/>
      <c r="M6310" s="75"/>
      <c r="N6310" s="76"/>
      <c r="O6310" s="74"/>
    </row>
    <row r="6311" spans="5:15" x14ac:dyDescent="0.25">
      <c r="E6311" s="19"/>
      <c r="F6311" s="20"/>
      <c r="G6311" s="20"/>
      <c r="H6311" s="20"/>
      <c r="L6311" s="74"/>
      <c r="M6311" s="75"/>
      <c r="N6311" s="76"/>
      <c r="O6311" s="74"/>
    </row>
    <row r="6312" spans="5:15" x14ac:dyDescent="0.25">
      <c r="E6312" s="19"/>
      <c r="F6312" s="20"/>
      <c r="G6312" s="20"/>
      <c r="H6312" s="20"/>
      <c r="L6312" s="74"/>
      <c r="M6312" s="75"/>
      <c r="N6312" s="76"/>
      <c r="O6312" s="74"/>
    </row>
    <row r="6313" spans="5:15" x14ac:dyDescent="0.25">
      <c r="E6313" s="19"/>
      <c r="F6313" s="20"/>
      <c r="G6313" s="20"/>
      <c r="H6313" s="20"/>
      <c r="L6313" s="74"/>
      <c r="M6313" s="75"/>
      <c r="N6313" s="76"/>
      <c r="O6313" s="74"/>
    </row>
    <row r="6314" spans="5:15" x14ac:dyDescent="0.25">
      <c r="E6314" s="19"/>
      <c r="F6314" s="20"/>
      <c r="G6314" s="20"/>
      <c r="H6314" s="20"/>
      <c r="L6314" s="74"/>
      <c r="M6314" s="75"/>
      <c r="N6314" s="76"/>
      <c r="O6314" s="74"/>
    </row>
    <row r="6315" spans="5:15" x14ac:dyDescent="0.25">
      <c r="E6315" s="19"/>
      <c r="F6315" s="20"/>
      <c r="G6315" s="20"/>
      <c r="H6315" s="20"/>
      <c r="L6315" s="74"/>
      <c r="M6315" s="75"/>
      <c r="N6315" s="76"/>
      <c r="O6315" s="74"/>
    </row>
    <row r="6316" spans="5:15" x14ac:dyDescent="0.25">
      <c r="E6316" s="19"/>
      <c r="F6316" s="20"/>
      <c r="G6316" s="20"/>
      <c r="H6316" s="20"/>
      <c r="L6316" s="74"/>
      <c r="M6316" s="75"/>
      <c r="N6316" s="76"/>
      <c r="O6316" s="74"/>
    </row>
    <row r="6317" spans="5:15" x14ac:dyDescent="0.25">
      <c r="E6317" s="19"/>
      <c r="F6317" s="20"/>
      <c r="G6317" s="20"/>
      <c r="H6317" s="20"/>
      <c r="L6317" s="74"/>
      <c r="M6317" s="75"/>
      <c r="N6317" s="76"/>
      <c r="O6317" s="74"/>
    </row>
    <row r="6318" spans="5:15" x14ac:dyDescent="0.25">
      <c r="E6318" s="19"/>
      <c r="F6318" s="20"/>
      <c r="G6318" s="20"/>
      <c r="H6318" s="20"/>
      <c r="L6318" s="74"/>
      <c r="M6318" s="75"/>
      <c r="N6318" s="76"/>
      <c r="O6318" s="74"/>
    </row>
    <row r="6319" spans="5:15" x14ac:dyDescent="0.25">
      <c r="E6319" s="19"/>
      <c r="F6319" s="20"/>
      <c r="G6319" s="20"/>
      <c r="H6319" s="20"/>
      <c r="L6319" s="74"/>
      <c r="M6319" s="75"/>
      <c r="N6319" s="76"/>
      <c r="O6319" s="74"/>
    </row>
    <row r="6320" spans="5:15" x14ac:dyDescent="0.25">
      <c r="E6320" s="19"/>
      <c r="F6320" s="20"/>
      <c r="G6320" s="20"/>
      <c r="H6320" s="20"/>
      <c r="L6320" s="74"/>
      <c r="M6320" s="75"/>
      <c r="N6320" s="76"/>
      <c r="O6320" s="74"/>
    </row>
    <row r="6321" spans="5:15" x14ac:dyDescent="0.25">
      <c r="E6321" s="19"/>
      <c r="F6321" s="20"/>
      <c r="G6321" s="20"/>
      <c r="H6321" s="20"/>
      <c r="L6321" s="74"/>
      <c r="M6321" s="75"/>
      <c r="N6321" s="76"/>
      <c r="O6321" s="74"/>
    </row>
    <row r="6322" spans="5:15" x14ac:dyDescent="0.25">
      <c r="E6322" s="19"/>
      <c r="F6322" s="20"/>
      <c r="G6322" s="20"/>
      <c r="H6322" s="20"/>
      <c r="L6322" s="74"/>
      <c r="M6322" s="75"/>
      <c r="N6322" s="76"/>
      <c r="O6322" s="74"/>
    </row>
    <row r="6323" spans="5:15" x14ac:dyDescent="0.25">
      <c r="E6323" s="19"/>
      <c r="F6323" s="20"/>
      <c r="G6323" s="20"/>
      <c r="H6323" s="20"/>
      <c r="L6323" s="74"/>
      <c r="M6323" s="75"/>
      <c r="N6323" s="76"/>
      <c r="O6323" s="74"/>
    </row>
    <row r="6324" spans="5:15" x14ac:dyDescent="0.25">
      <c r="E6324" s="19"/>
      <c r="F6324" s="20"/>
      <c r="G6324" s="20"/>
      <c r="H6324" s="20"/>
      <c r="L6324" s="74"/>
      <c r="M6324" s="75"/>
      <c r="N6324" s="76"/>
      <c r="O6324" s="74"/>
    </row>
    <row r="6325" spans="5:15" x14ac:dyDescent="0.25">
      <c r="E6325" s="19"/>
      <c r="F6325" s="20"/>
      <c r="G6325" s="20"/>
      <c r="H6325" s="20"/>
      <c r="L6325" s="74"/>
      <c r="M6325" s="75"/>
      <c r="N6325" s="76"/>
      <c r="O6325" s="74"/>
    </row>
    <row r="6326" spans="5:15" x14ac:dyDescent="0.25">
      <c r="E6326" s="19"/>
      <c r="F6326" s="20"/>
      <c r="G6326" s="20"/>
      <c r="H6326" s="20"/>
      <c r="L6326" s="74"/>
      <c r="M6326" s="75"/>
      <c r="N6326" s="76"/>
      <c r="O6326" s="74"/>
    </row>
    <row r="6327" spans="5:15" x14ac:dyDescent="0.25">
      <c r="E6327" s="19"/>
      <c r="F6327" s="20"/>
      <c r="G6327" s="20"/>
      <c r="H6327" s="20"/>
      <c r="L6327" s="74"/>
      <c r="M6327" s="75"/>
      <c r="N6327" s="76"/>
      <c r="O6327" s="74"/>
    </row>
    <row r="6328" spans="5:15" x14ac:dyDescent="0.25">
      <c r="E6328" s="19"/>
      <c r="F6328" s="20"/>
      <c r="G6328" s="20"/>
      <c r="H6328" s="20"/>
      <c r="L6328" s="74"/>
      <c r="M6328" s="75"/>
      <c r="N6328" s="76"/>
      <c r="O6328" s="74"/>
    </row>
    <row r="6329" spans="5:15" x14ac:dyDescent="0.25">
      <c r="E6329" s="19"/>
      <c r="F6329" s="20"/>
      <c r="G6329" s="20"/>
      <c r="H6329" s="20"/>
      <c r="L6329" s="74"/>
      <c r="M6329" s="75"/>
      <c r="N6329" s="76"/>
      <c r="O6329" s="74"/>
    </row>
    <row r="6330" spans="5:15" x14ac:dyDescent="0.25">
      <c r="E6330" s="19"/>
      <c r="F6330" s="20"/>
      <c r="G6330" s="20"/>
      <c r="H6330" s="20"/>
      <c r="L6330" s="74"/>
      <c r="M6330" s="75"/>
      <c r="N6330" s="76"/>
      <c r="O6330" s="74"/>
    </row>
    <row r="6331" spans="5:15" x14ac:dyDescent="0.25">
      <c r="E6331" s="19"/>
      <c r="F6331" s="20"/>
      <c r="G6331" s="20"/>
      <c r="H6331" s="20"/>
      <c r="L6331" s="74"/>
      <c r="M6331" s="75"/>
      <c r="N6331" s="76"/>
      <c r="O6331" s="74"/>
    </row>
    <row r="6332" spans="5:15" x14ac:dyDescent="0.25">
      <c r="E6332" s="19"/>
      <c r="F6332" s="20"/>
      <c r="G6332" s="20"/>
      <c r="H6332" s="20"/>
      <c r="L6332" s="74"/>
      <c r="M6332" s="75"/>
      <c r="N6332" s="76"/>
      <c r="O6332" s="74"/>
    </row>
    <row r="6333" spans="5:15" x14ac:dyDescent="0.25">
      <c r="E6333" s="19"/>
      <c r="F6333" s="20"/>
      <c r="G6333" s="20"/>
      <c r="H6333" s="20"/>
      <c r="L6333" s="74"/>
      <c r="M6333" s="75"/>
      <c r="N6333" s="76"/>
      <c r="O6333" s="74"/>
    </row>
    <row r="6334" spans="5:15" x14ac:dyDescent="0.25">
      <c r="E6334" s="19"/>
      <c r="F6334" s="20"/>
      <c r="G6334" s="20"/>
      <c r="H6334" s="20"/>
      <c r="L6334" s="74"/>
      <c r="M6334" s="75"/>
      <c r="N6334" s="76"/>
      <c r="O6334" s="74"/>
    </row>
    <row r="6335" spans="5:15" x14ac:dyDescent="0.25">
      <c r="E6335" s="19"/>
      <c r="F6335" s="20"/>
      <c r="G6335" s="20"/>
      <c r="H6335" s="20"/>
      <c r="L6335" s="74"/>
      <c r="M6335" s="75"/>
      <c r="N6335" s="76"/>
      <c r="O6335" s="74"/>
    </row>
    <row r="6336" spans="5:15" x14ac:dyDescent="0.25">
      <c r="E6336" s="19"/>
      <c r="F6336" s="20"/>
      <c r="G6336" s="20"/>
      <c r="H6336" s="20"/>
      <c r="L6336" s="74"/>
      <c r="M6336" s="75"/>
      <c r="N6336" s="76"/>
      <c r="O6336" s="74"/>
    </row>
    <row r="6337" spans="5:15" x14ac:dyDescent="0.25">
      <c r="E6337" s="19"/>
      <c r="F6337" s="20"/>
      <c r="G6337" s="20"/>
      <c r="H6337" s="20"/>
      <c r="L6337" s="74"/>
      <c r="M6337" s="75"/>
      <c r="N6337" s="76"/>
      <c r="O6337" s="74"/>
    </row>
    <row r="6338" spans="5:15" x14ac:dyDescent="0.25">
      <c r="E6338" s="19"/>
      <c r="F6338" s="20"/>
      <c r="G6338" s="20"/>
      <c r="H6338" s="20"/>
      <c r="L6338" s="74"/>
      <c r="M6338" s="75"/>
      <c r="N6338" s="76"/>
      <c r="O6338" s="74"/>
    </row>
    <row r="6339" spans="5:15" x14ac:dyDescent="0.25">
      <c r="E6339" s="19"/>
      <c r="F6339" s="20"/>
      <c r="G6339" s="20"/>
      <c r="H6339" s="20"/>
      <c r="L6339" s="74"/>
      <c r="M6339" s="75"/>
      <c r="N6339" s="76"/>
      <c r="O6339" s="74"/>
    </row>
    <row r="6340" spans="5:15" x14ac:dyDescent="0.25">
      <c r="E6340" s="19"/>
      <c r="F6340" s="20"/>
      <c r="G6340" s="20"/>
      <c r="H6340" s="20"/>
      <c r="L6340" s="74"/>
      <c r="M6340" s="75"/>
      <c r="N6340" s="76"/>
      <c r="O6340" s="74"/>
    </row>
    <row r="6341" spans="5:15" x14ac:dyDescent="0.25">
      <c r="E6341" s="19"/>
      <c r="F6341" s="20"/>
      <c r="G6341" s="20"/>
      <c r="H6341" s="20"/>
      <c r="L6341" s="74"/>
      <c r="M6341" s="75"/>
      <c r="N6341" s="76"/>
      <c r="O6341" s="74"/>
    </row>
    <row r="6342" spans="5:15" x14ac:dyDescent="0.25">
      <c r="E6342" s="19"/>
      <c r="F6342" s="20"/>
      <c r="G6342" s="20"/>
      <c r="H6342" s="20"/>
      <c r="L6342" s="74"/>
      <c r="M6342" s="75"/>
      <c r="N6342" s="76"/>
      <c r="O6342" s="74"/>
    </row>
    <row r="6343" spans="5:15" x14ac:dyDescent="0.25">
      <c r="E6343" s="19"/>
      <c r="F6343" s="20"/>
      <c r="G6343" s="20"/>
      <c r="H6343" s="20"/>
      <c r="L6343" s="74"/>
      <c r="M6343" s="75"/>
      <c r="N6343" s="76"/>
      <c r="O6343" s="74"/>
    </row>
    <row r="6344" spans="5:15" x14ac:dyDescent="0.25">
      <c r="E6344" s="19"/>
      <c r="F6344" s="20"/>
      <c r="G6344" s="20"/>
      <c r="H6344" s="20"/>
      <c r="L6344" s="74"/>
      <c r="M6344" s="75"/>
      <c r="N6344" s="76"/>
      <c r="O6344" s="74"/>
    </row>
    <row r="6345" spans="5:15" x14ac:dyDescent="0.25">
      <c r="E6345" s="19"/>
      <c r="F6345" s="20"/>
      <c r="G6345" s="20"/>
      <c r="H6345" s="20"/>
      <c r="L6345" s="74"/>
      <c r="M6345" s="75"/>
      <c r="N6345" s="76"/>
      <c r="O6345" s="74"/>
    </row>
    <row r="6346" spans="5:15" x14ac:dyDescent="0.25">
      <c r="E6346" s="19"/>
      <c r="F6346" s="20"/>
      <c r="G6346" s="20"/>
      <c r="H6346" s="20"/>
      <c r="L6346" s="74"/>
      <c r="M6346" s="75"/>
      <c r="N6346" s="76"/>
      <c r="O6346" s="74"/>
    </row>
    <row r="6347" spans="5:15" x14ac:dyDescent="0.25">
      <c r="E6347" s="19"/>
      <c r="F6347" s="20"/>
      <c r="G6347" s="20"/>
      <c r="H6347" s="20"/>
      <c r="L6347" s="74"/>
      <c r="M6347" s="75"/>
      <c r="N6347" s="76"/>
      <c r="O6347" s="74"/>
    </row>
    <row r="6348" spans="5:15" x14ac:dyDescent="0.25">
      <c r="E6348" s="19"/>
      <c r="F6348" s="20"/>
      <c r="G6348" s="20"/>
      <c r="H6348" s="20"/>
      <c r="L6348" s="74"/>
      <c r="M6348" s="75"/>
      <c r="N6348" s="76"/>
      <c r="O6348" s="74"/>
    </row>
    <row r="6349" spans="5:15" x14ac:dyDescent="0.25">
      <c r="E6349" s="19"/>
      <c r="F6349" s="20"/>
      <c r="G6349" s="20"/>
      <c r="H6349" s="20"/>
      <c r="L6349" s="74"/>
      <c r="M6349" s="75"/>
      <c r="N6349" s="76"/>
      <c r="O6349" s="74"/>
    </row>
    <row r="6350" spans="5:15" x14ac:dyDescent="0.25">
      <c r="E6350" s="19"/>
      <c r="F6350" s="20"/>
      <c r="G6350" s="20"/>
      <c r="H6350" s="20"/>
      <c r="L6350" s="74"/>
      <c r="M6350" s="75"/>
      <c r="N6350" s="76"/>
      <c r="O6350" s="74"/>
    </row>
    <row r="6351" spans="5:15" x14ac:dyDescent="0.25">
      <c r="E6351" s="19"/>
      <c r="F6351" s="20"/>
      <c r="G6351" s="20"/>
      <c r="H6351" s="20"/>
      <c r="L6351" s="74"/>
      <c r="M6351" s="75"/>
      <c r="N6351" s="76"/>
      <c r="O6351" s="74"/>
    </row>
    <row r="6352" spans="5:15" x14ac:dyDescent="0.25">
      <c r="E6352" s="19"/>
      <c r="F6352" s="20"/>
      <c r="G6352" s="20"/>
      <c r="H6352" s="20"/>
      <c r="L6352" s="74"/>
      <c r="M6352" s="75"/>
      <c r="N6352" s="76"/>
      <c r="O6352" s="74"/>
    </row>
    <row r="6353" spans="5:15" x14ac:dyDescent="0.25">
      <c r="E6353" s="19"/>
      <c r="F6353" s="20"/>
      <c r="G6353" s="20"/>
      <c r="H6353" s="20"/>
      <c r="L6353" s="74"/>
      <c r="M6353" s="75"/>
      <c r="N6353" s="76"/>
      <c r="O6353" s="74"/>
    </row>
    <row r="6354" spans="5:15" x14ac:dyDescent="0.25">
      <c r="E6354" s="19"/>
      <c r="F6354" s="20"/>
      <c r="G6354" s="20"/>
      <c r="H6354" s="20"/>
      <c r="L6354" s="74"/>
      <c r="M6354" s="75"/>
      <c r="N6354" s="76"/>
      <c r="O6354" s="74"/>
    </row>
    <row r="6355" spans="5:15" x14ac:dyDescent="0.25">
      <c r="E6355" s="19"/>
      <c r="F6355" s="20"/>
      <c r="G6355" s="20"/>
      <c r="H6355" s="20"/>
      <c r="L6355" s="74"/>
      <c r="M6355" s="75"/>
      <c r="N6355" s="76"/>
      <c r="O6355" s="74"/>
    </row>
    <row r="6356" spans="5:15" x14ac:dyDescent="0.25">
      <c r="E6356" s="19"/>
      <c r="F6356" s="20"/>
      <c r="G6356" s="20"/>
      <c r="H6356" s="20"/>
      <c r="L6356" s="74"/>
      <c r="M6356" s="75"/>
      <c r="N6356" s="76"/>
      <c r="O6356" s="74"/>
    </row>
    <row r="6357" spans="5:15" x14ac:dyDescent="0.25">
      <c r="E6357" s="19"/>
      <c r="F6357" s="20"/>
      <c r="G6357" s="20"/>
      <c r="H6357" s="20"/>
      <c r="L6357" s="74"/>
      <c r="M6357" s="75"/>
      <c r="N6357" s="76"/>
      <c r="O6357" s="74"/>
    </row>
    <row r="6358" spans="5:15" x14ac:dyDescent="0.25">
      <c r="E6358" s="19"/>
      <c r="F6358" s="20"/>
      <c r="G6358" s="20"/>
      <c r="H6358" s="20"/>
      <c r="L6358" s="74"/>
      <c r="M6358" s="75"/>
      <c r="N6358" s="76"/>
      <c r="O6358" s="74"/>
    </row>
    <row r="6359" spans="5:15" x14ac:dyDescent="0.25">
      <c r="E6359" s="19"/>
      <c r="F6359" s="20"/>
      <c r="G6359" s="20"/>
      <c r="H6359" s="20"/>
      <c r="L6359" s="74"/>
      <c r="M6359" s="75"/>
      <c r="N6359" s="76"/>
      <c r="O6359" s="74"/>
    </row>
    <row r="6360" spans="5:15" x14ac:dyDescent="0.25">
      <c r="E6360" s="19"/>
      <c r="F6360" s="20"/>
      <c r="G6360" s="20"/>
      <c r="H6360" s="20"/>
      <c r="L6360" s="74"/>
      <c r="M6360" s="75"/>
      <c r="N6360" s="76"/>
      <c r="O6360" s="74"/>
    </row>
    <row r="6361" spans="5:15" x14ac:dyDescent="0.25">
      <c r="E6361" s="19"/>
      <c r="F6361" s="20"/>
      <c r="G6361" s="20"/>
      <c r="H6361" s="20"/>
      <c r="L6361" s="74"/>
      <c r="M6361" s="75"/>
      <c r="N6361" s="76"/>
      <c r="O6361" s="74"/>
    </row>
    <row r="6362" spans="5:15" x14ac:dyDescent="0.25">
      <c r="E6362" s="19"/>
      <c r="F6362" s="20"/>
      <c r="G6362" s="20"/>
      <c r="H6362" s="20"/>
      <c r="L6362" s="74"/>
      <c r="M6362" s="75"/>
      <c r="N6362" s="76"/>
      <c r="O6362" s="74"/>
    </row>
    <row r="6363" spans="5:15" x14ac:dyDescent="0.25">
      <c r="E6363" s="19"/>
      <c r="F6363" s="20"/>
      <c r="G6363" s="20"/>
      <c r="H6363" s="20"/>
      <c r="L6363" s="74"/>
      <c r="M6363" s="75"/>
      <c r="N6363" s="76"/>
      <c r="O6363" s="74"/>
    </row>
    <row r="6364" spans="5:15" x14ac:dyDescent="0.25">
      <c r="E6364" s="19"/>
      <c r="F6364" s="20"/>
      <c r="G6364" s="20"/>
      <c r="H6364" s="20"/>
      <c r="L6364" s="74"/>
      <c r="M6364" s="75"/>
      <c r="N6364" s="76"/>
      <c r="O6364" s="74"/>
    </row>
    <row r="6365" spans="5:15" x14ac:dyDescent="0.25">
      <c r="E6365" s="19"/>
      <c r="F6365" s="20"/>
      <c r="G6365" s="20"/>
      <c r="H6365" s="20"/>
      <c r="L6365" s="74"/>
      <c r="M6365" s="75"/>
      <c r="N6365" s="76"/>
      <c r="O6365" s="74"/>
    </row>
    <row r="6366" spans="5:15" x14ac:dyDescent="0.25">
      <c r="E6366" s="19"/>
      <c r="F6366" s="20"/>
      <c r="G6366" s="20"/>
      <c r="H6366" s="20"/>
      <c r="L6366" s="74"/>
      <c r="M6366" s="75"/>
      <c r="N6366" s="76"/>
      <c r="O6366" s="74"/>
    </row>
    <row r="6367" spans="5:15" x14ac:dyDescent="0.25">
      <c r="E6367" s="19"/>
      <c r="F6367" s="20"/>
      <c r="G6367" s="20"/>
      <c r="H6367" s="20"/>
      <c r="L6367" s="74"/>
      <c r="M6367" s="75"/>
      <c r="N6367" s="76"/>
      <c r="O6367" s="74"/>
    </row>
    <row r="6368" spans="5:15" x14ac:dyDescent="0.25">
      <c r="E6368" s="19"/>
      <c r="F6368" s="20"/>
      <c r="G6368" s="20"/>
      <c r="H6368" s="20"/>
      <c r="L6368" s="74"/>
      <c r="M6368" s="75"/>
      <c r="N6368" s="76"/>
      <c r="O6368" s="74"/>
    </row>
    <row r="6369" spans="5:15" x14ac:dyDescent="0.25">
      <c r="E6369" s="19"/>
      <c r="F6369" s="20"/>
      <c r="G6369" s="20"/>
      <c r="H6369" s="20"/>
      <c r="L6369" s="74"/>
      <c r="M6369" s="75"/>
      <c r="N6369" s="76"/>
      <c r="O6369" s="74"/>
    </row>
    <row r="6370" spans="5:15" x14ac:dyDescent="0.25">
      <c r="E6370" s="19"/>
      <c r="F6370" s="20"/>
      <c r="G6370" s="20"/>
      <c r="H6370" s="20"/>
      <c r="L6370" s="74"/>
      <c r="M6370" s="75"/>
      <c r="N6370" s="76"/>
      <c r="O6370" s="74"/>
    </row>
    <row r="6371" spans="5:15" x14ac:dyDescent="0.25">
      <c r="E6371" s="19"/>
      <c r="F6371" s="20"/>
      <c r="G6371" s="20"/>
      <c r="H6371" s="20"/>
      <c r="L6371" s="74"/>
      <c r="M6371" s="75"/>
      <c r="N6371" s="76"/>
      <c r="O6371" s="74"/>
    </row>
    <row r="6372" spans="5:15" x14ac:dyDescent="0.25">
      <c r="E6372" s="19"/>
      <c r="F6372" s="20"/>
      <c r="G6372" s="20"/>
      <c r="H6372" s="20"/>
      <c r="L6372" s="74"/>
      <c r="M6372" s="75"/>
      <c r="N6372" s="76"/>
      <c r="O6372" s="74"/>
    </row>
    <row r="6373" spans="5:15" x14ac:dyDescent="0.25">
      <c r="E6373" s="19"/>
      <c r="F6373" s="20"/>
      <c r="G6373" s="20"/>
      <c r="H6373" s="20"/>
      <c r="L6373" s="74"/>
      <c r="M6373" s="75"/>
      <c r="N6373" s="76"/>
      <c r="O6373" s="74"/>
    </row>
    <row r="6374" spans="5:15" x14ac:dyDescent="0.25">
      <c r="E6374" s="19"/>
      <c r="F6374" s="20"/>
      <c r="G6374" s="20"/>
      <c r="H6374" s="20"/>
      <c r="L6374" s="74"/>
      <c r="M6374" s="75"/>
      <c r="N6374" s="76"/>
      <c r="O6374" s="74"/>
    </row>
    <row r="6375" spans="5:15" x14ac:dyDescent="0.25">
      <c r="E6375" s="19"/>
      <c r="F6375" s="20"/>
      <c r="G6375" s="20"/>
      <c r="H6375" s="20"/>
      <c r="L6375" s="74"/>
      <c r="M6375" s="75"/>
      <c r="N6375" s="76"/>
      <c r="O6375" s="74"/>
    </row>
    <row r="6376" spans="5:15" x14ac:dyDescent="0.25">
      <c r="E6376" s="19"/>
      <c r="F6376" s="20"/>
      <c r="G6376" s="20"/>
      <c r="H6376" s="20"/>
      <c r="L6376" s="74"/>
      <c r="M6376" s="75"/>
      <c r="N6376" s="76"/>
      <c r="O6376" s="74"/>
    </row>
    <row r="6377" spans="5:15" x14ac:dyDescent="0.25">
      <c r="E6377" s="19"/>
      <c r="F6377" s="20"/>
      <c r="G6377" s="20"/>
      <c r="H6377" s="20"/>
      <c r="L6377" s="74"/>
      <c r="M6377" s="75"/>
      <c r="N6377" s="76"/>
      <c r="O6377" s="74"/>
    </row>
    <row r="6378" spans="5:15" x14ac:dyDescent="0.25">
      <c r="E6378" s="19"/>
      <c r="F6378" s="20"/>
      <c r="G6378" s="20"/>
      <c r="H6378" s="20"/>
      <c r="L6378" s="74"/>
      <c r="M6378" s="75"/>
      <c r="N6378" s="76"/>
      <c r="O6378" s="74"/>
    </row>
    <row r="6379" spans="5:15" x14ac:dyDescent="0.25">
      <c r="E6379" s="19"/>
      <c r="F6379" s="20"/>
      <c r="G6379" s="20"/>
      <c r="H6379" s="20"/>
      <c r="L6379" s="74"/>
      <c r="M6379" s="75"/>
      <c r="N6379" s="76"/>
      <c r="O6379" s="74"/>
    </row>
    <row r="6380" spans="5:15" x14ac:dyDescent="0.25">
      <c r="E6380" s="19"/>
      <c r="F6380" s="20"/>
      <c r="G6380" s="20"/>
      <c r="H6380" s="20"/>
      <c r="L6380" s="74"/>
      <c r="M6380" s="75"/>
      <c r="N6380" s="76"/>
      <c r="O6380" s="74"/>
    </row>
    <row r="6381" spans="5:15" x14ac:dyDescent="0.25">
      <c r="E6381" s="19"/>
      <c r="F6381" s="20"/>
      <c r="G6381" s="20"/>
      <c r="H6381" s="20"/>
      <c r="L6381" s="74"/>
      <c r="M6381" s="75"/>
      <c r="N6381" s="76"/>
      <c r="O6381" s="74"/>
    </row>
    <row r="6382" spans="5:15" x14ac:dyDescent="0.25">
      <c r="E6382" s="19"/>
      <c r="F6382" s="20"/>
      <c r="G6382" s="20"/>
      <c r="H6382" s="20"/>
      <c r="L6382" s="74"/>
      <c r="M6382" s="75"/>
      <c r="N6382" s="76"/>
      <c r="O6382" s="74"/>
    </row>
    <row r="6383" spans="5:15" x14ac:dyDescent="0.25">
      <c r="E6383" s="19"/>
      <c r="F6383" s="20"/>
      <c r="G6383" s="20"/>
      <c r="H6383" s="20"/>
      <c r="L6383" s="74"/>
      <c r="M6383" s="75"/>
      <c r="N6383" s="76"/>
      <c r="O6383" s="74"/>
    </row>
    <row r="6384" spans="5:15" x14ac:dyDescent="0.25">
      <c r="E6384" s="19"/>
      <c r="F6384" s="20"/>
      <c r="G6384" s="20"/>
      <c r="H6384" s="20"/>
      <c r="L6384" s="74"/>
      <c r="M6384" s="75"/>
      <c r="N6384" s="76"/>
      <c r="O6384" s="74"/>
    </row>
    <row r="6385" spans="5:15" x14ac:dyDescent="0.25">
      <c r="E6385" s="19"/>
      <c r="F6385" s="20"/>
      <c r="G6385" s="20"/>
      <c r="H6385" s="20"/>
      <c r="L6385" s="74"/>
      <c r="M6385" s="75"/>
      <c r="N6385" s="76"/>
      <c r="O6385" s="74"/>
    </row>
    <row r="6386" spans="5:15" x14ac:dyDescent="0.25">
      <c r="E6386" s="19"/>
      <c r="F6386" s="20"/>
      <c r="G6386" s="20"/>
      <c r="H6386" s="20"/>
      <c r="L6386" s="74"/>
      <c r="M6386" s="75"/>
      <c r="N6386" s="76"/>
      <c r="O6386" s="74"/>
    </row>
    <row r="6387" spans="5:15" x14ac:dyDescent="0.25">
      <c r="E6387" s="19"/>
      <c r="F6387" s="20"/>
      <c r="G6387" s="20"/>
      <c r="H6387" s="20"/>
      <c r="L6387" s="74"/>
      <c r="M6387" s="75"/>
      <c r="N6387" s="76"/>
      <c r="O6387" s="74"/>
    </row>
    <row r="6388" spans="5:15" x14ac:dyDescent="0.25">
      <c r="E6388" s="19"/>
      <c r="F6388" s="20"/>
      <c r="G6388" s="20"/>
      <c r="H6388" s="20"/>
      <c r="L6388" s="74"/>
      <c r="M6388" s="75"/>
      <c r="N6388" s="76"/>
      <c r="O6388" s="74"/>
    </row>
    <row r="6389" spans="5:15" x14ac:dyDescent="0.25">
      <c r="E6389" s="19"/>
      <c r="F6389" s="20"/>
      <c r="G6389" s="20"/>
      <c r="H6389" s="20"/>
      <c r="L6389" s="74"/>
      <c r="M6389" s="75"/>
      <c r="N6389" s="76"/>
      <c r="O6389" s="74"/>
    </row>
    <row r="6390" spans="5:15" x14ac:dyDescent="0.25">
      <c r="E6390" s="19"/>
      <c r="F6390" s="20"/>
      <c r="G6390" s="20"/>
      <c r="H6390" s="20"/>
      <c r="L6390" s="74"/>
      <c r="M6390" s="75"/>
      <c r="N6390" s="76"/>
      <c r="O6390" s="74"/>
    </row>
    <row r="6391" spans="5:15" x14ac:dyDescent="0.25">
      <c r="E6391" s="19"/>
      <c r="F6391" s="20"/>
      <c r="G6391" s="20"/>
      <c r="H6391" s="20"/>
      <c r="L6391" s="74"/>
      <c r="M6391" s="75"/>
      <c r="N6391" s="76"/>
      <c r="O6391" s="74"/>
    </row>
    <row r="6392" spans="5:15" x14ac:dyDescent="0.25">
      <c r="E6392" s="19"/>
      <c r="F6392" s="20"/>
      <c r="G6392" s="20"/>
      <c r="H6392" s="20"/>
      <c r="L6392" s="74"/>
      <c r="M6392" s="75"/>
      <c r="N6392" s="76"/>
      <c r="O6392" s="74"/>
    </row>
    <row r="6393" spans="5:15" x14ac:dyDescent="0.25">
      <c r="E6393" s="19"/>
      <c r="F6393" s="20"/>
      <c r="G6393" s="20"/>
      <c r="H6393" s="20"/>
      <c r="L6393" s="74"/>
      <c r="M6393" s="75"/>
      <c r="N6393" s="76"/>
      <c r="O6393" s="74"/>
    </row>
    <row r="6394" spans="5:15" x14ac:dyDescent="0.25">
      <c r="E6394" s="19"/>
      <c r="F6394" s="20"/>
      <c r="G6394" s="20"/>
      <c r="H6394" s="20"/>
      <c r="L6394" s="74"/>
      <c r="M6394" s="75"/>
      <c r="N6394" s="76"/>
      <c r="O6394" s="74"/>
    </row>
    <row r="6395" spans="5:15" x14ac:dyDescent="0.25">
      <c r="E6395" s="19"/>
      <c r="F6395" s="20"/>
      <c r="G6395" s="20"/>
      <c r="H6395" s="20"/>
      <c r="L6395" s="74"/>
      <c r="M6395" s="75"/>
      <c r="N6395" s="76"/>
      <c r="O6395" s="74"/>
    </row>
    <row r="6396" spans="5:15" x14ac:dyDescent="0.25">
      <c r="E6396" s="19"/>
      <c r="F6396" s="20"/>
      <c r="G6396" s="20"/>
      <c r="H6396" s="20"/>
      <c r="L6396" s="74"/>
      <c r="M6396" s="75"/>
      <c r="N6396" s="76"/>
      <c r="O6396" s="74"/>
    </row>
    <row r="6397" spans="5:15" x14ac:dyDescent="0.25">
      <c r="E6397" s="19"/>
      <c r="F6397" s="20"/>
      <c r="G6397" s="20"/>
      <c r="H6397" s="20"/>
      <c r="L6397" s="74"/>
      <c r="M6397" s="75"/>
      <c r="N6397" s="76"/>
      <c r="O6397" s="74"/>
    </row>
    <row r="6398" spans="5:15" x14ac:dyDescent="0.25">
      <c r="E6398" s="19"/>
      <c r="F6398" s="20"/>
      <c r="G6398" s="20"/>
      <c r="H6398" s="20"/>
      <c r="L6398" s="74"/>
      <c r="M6398" s="75"/>
      <c r="N6398" s="76"/>
      <c r="O6398" s="74"/>
    </row>
    <row r="6399" spans="5:15" x14ac:dyDescent="0.25">
      <c r="E6399" s="19"/>
      <c r="F6399" s="20"/>
      <c r="G6399" s="20"/>
      <c r="H6399" s="20"/>
      <c r="L6399" s="74"/>
      <c r="M6399" s="75"/>
      <c r="N6399" s="76"/>
      <c r="O6399" s="74"/>
    </row>
    <row r="6400" spans="5:15" x14ac:dyDescent="0.25">
      <c r="E6400" s="19"/>
      <c r="F6400" s="20"/>
      <c r="G6400" s="20"/>
      <c r="H6400" s="20"/>
      <c r="L6400" s="74"/>
      <c r="M6400" s="75"/>
      <c r="N6400" s="76"/>
      <c r="O6400" s="74"/>
    </row>
    <row r="6401" spans="5:15" x14ac:dyDescent="0.25">
      <c r="E6401" s="19"/>
      <c r="F6401" s="20"/>
      <c r="G6401" s="20"/>
      <c r="H6401" s="20"/>
      <c r="L6401" s="74"/>
      <c r="M6401" s="75"/>
      <c r="N6401" s="76"/>
      <c r="O6401" s="74"/>
    </row>
    <row r="6402" spans="5:15" x14ac:dyDescent="0.25">
      <c r="E6402" s="19"/>
      <c r="F6402" s="20"/>
      <c r="G6402" s="20"/>
      <c r="H6402" s="20"/>
      <c r="L6402" s="74"/>
      <c r="M6402" s="75"/>
      <c r="N6402" s="76"/>
      <c r="O6402" s="74"/>
    </row>
    <row r="6403" spans="5:15" x14ac:dyDescent="0.25">
      <c r="E6403" s="19"/>
      <c r="F6403" s="20"/>
      <c r="G6403" s="20"/>
      <c r="H6403" s="20"/>
      <c r="L6403" s="74"/>
      <c r="M6403" s="75"/>
      <c r="N6403" s="76"/>
      <c r="O6403" s="74"/>
    </row>
    <row r="6404" spans="5:15" x14ac:dyDescent="0.25">
      <c r="E6404" s="19"/>
      <c r="F6404" s="20"/>
      <c r="G6404" s="20"/>
      <c r="H6404" s="20"/>
      <c r="L6404" s="74"/>
      <c r="M6404" s="75"/>
      <c r="N6404" s="76"/>
      <c r="O6404" s="74"/>
    </row>
    <row r="6405" spans="5:15" x14ac:dyDescent="0.25">
      <c r="E6405" s="19"/>
      <c r="F6405" s="20"/>
      <c r="G6405" s="20"/>
      <c r="H6405" s="20"/>
      <c r="L6405" s="74"/>
      <c r="M6405" s="75"/>
      <c r="N6405" s="76"/>
      <c r="O6405" s="74"/>
    </row>
    <row r="6406" spans="5:15" x14ac:dyDescent="0.25">
      <c r="E6406" s="19"/>
      <c r="F6406" s="20"/>
      <c r="G6406" s="20"/>
      <c r="H6406" s="20"/>
      <c r="L6406" s="74"/>
      <c r="M6406" s="75"/>
      <c r="N6406" s="76"/>
      <c r="O6406" s="74"/>
    </row>
    <row r="6407" spans="5:15" x14ac:dyDescent="0.25">
      <c r="E6407" s="19"/>
      <c r="F6407" s="20"/>
      <c r="G6407" s="20"/>
      <c r="H6407" s="20"/>
      <c r="L6407" s="74"/>
      <c r="M6407" s="75"/>
      <c r="N6407" s="76"/>
      <c r="O6407" s="74"/>
    </row>
    <row r="6408" spans="5:15" x14ac:dyDescent="0.25">
      <c r="E6408" s="19"/>
      <c r="F6408" s="20"/>
      <c r="G6408" s="20"/>
      <c r="H6408" s="20"/>
      <c r="L6408" s="74"/>
      <c r="M6408" s="75"/>
      <c r="N6408" s="76"/>
      <c r="O6408" s="74"/>
    </row>
    <row r="6409" spans="5:15" x14ac:dyDescent="0.25">
      <c r="E6409" s="19"/>
      <c r="F6409" s="20"/>
      <c r="G6409" s="20"/>
      <c r="H6409" s="20"/>
      <c r="L6409" s="74"/>
      <c r="M6409" s="75"/>
      <c r="N6409" s="76"/>
      <c r="O6409" s="74"/>
    </row>
    <row r="6410" spans="5:15" x14ac:dyDescent="0.25">
      <c r="E6410" s="19"/>
      <c r="F6410" s="20"/>
      <c r="G6410" s="20"/>
      <c r="H6410" s="20"/>
      <c r="L6410" s="74"/>
      <c r="M6410" s="75"/>
      <c r="N6410" s="76"/>
      <c r="O6410" s="74"/>
    </row>
    <row r="6411" spans="5:15" x14ac:dyDescent="0.25">
      <c r="E6411" s="19"/>
      <c r="F6411" s="20"/>
      <c r="G6411" s="20"/>
      <c r="H6411" s="20"/>
      <c r="L6411" s="74"/>
      <c r="M6411" s="75"/>
      <c r="N6411" s="76"/>
      <c r="O6411" s="74"/>
    </row>
    <row r="6412" spans="5:15" x14ac:dyDescent="0.25">
      <c r="E6412" s="19"/>
      <c r="F6412" s="20"/>
      <c r="G6412" s="20"/>
      <c r="H6412" s="20"/>
      <c r="L6412" s="74"/>
      <c r="M6412" s="75"/>
      <c r="N6412" s="76"/>
      <c r="O6412" s="74"/>
    </row>
    <row r="6413" spans="5:15" x14ac:dyDescent="0.25">
      <c r="E6413" s="19"/>
      <c r="F6413" s="20"/>
      <c r="G6413" s="20"/>
      <c r="H6413" s="20"/>
      <c r="L6413" s="74"/>
      <c r="M6413" s="75"/>
      <c r="N6413" s="76"/>
      <c r="O6413" s="74"/>
    </row>
    <row r="6414" spans="5:15" x14ac:dyDescent="0.25">
      <c r="E6414" s="19"/>
      <c r="F6414" s="20"/>
      <c r="G6414" s="20"/>
      <c r="H6414" s="20"/>
      <c r="L6414" s="74"/>
      <c r="M6414" s="75"/>
      <c r="N6414" s="76"/>
      <c r="O6414" s="74"/>
    </row>
    <row r="6415" spans="5:15" x14ac:dyDescent="0.25">
      <c r="E6415" s="19"/>
      <c r="F6415" s="20"/>
      <c r="G6415" s="20"/>
      <c r="H6415" s="20"/>
      <c r="L6415" s="74"/>
      <c r="M6415" s="75"/>
      <c r="N6415" s="76"/>
      <c r="O6415" s="74"/>
    </row>
    <row r="6416" spans="5:15" x14ac:dyDescent="0.25">
      <c r="E6416" s="19"/>
      <c r="F6416" s="20"/>
      <c r="G6416" s="20"/>
      <c r="H6416" s="20"/>
      <c r="L6416" s="74"/>
      <c r="M6416" s="75"/>
      <c r="N6416" s="76"/>
      <c r="O6416" s="74"/>
    </row>
    <row r="6417" spans="5:15" x14ac:dyDescent="0.25">
      <c r="E6417" s="19"/>
      <c r="F6417" s="20"/>
      <c r="G6417" s="20"/>
      <c r="H6417" s="20"/>
      <c r="L6417" s="74"/>
      <c r="M6417" s="75"/>
      <c r="N6417" s="76"/>
      <c r="O6417" s="74"/>
    </row>
    <row r="6418" spans="5:15" x14ac:dyDescent="0.25">
      <c r="E6418" s="19"/>
      <c r="F6418" s="20"/>
      <c r="G6418" s="20"/>
      <c r="H6418" s="20"/>
      <c r="L6418" s="74"/>
      <c r="M6418" s="75"/>
      <c r="N6418" s="76"/>
      <c r="O6418" s="74"/>
    </row>
    <row r="6419" spans="5:15" x14ac:dyDescent="0.25">
      <c r="E6419" s="19"/>
      <c r="F6419" s="20"/>
      <c r="G6419" s="20"/>
      <c r="H6419" s="20"/>
      <c r="L6419" s="74"/>
      <c r="M6419" s="75"/>
      <c r="N6419" s="76"/>
      <c r="O6419" s="74"/>
    </row>
    <row r="6420" spans="5:15" x14ac:dyDescent="0.25">
      <c r="E6420" s="19"/>
      <c r="F6420" s="20"/>
      <c r="G6420" s="20"/>
      <c r="H6420" s="20"/>
      <c r="L6420" s="74"/>
      <c r="M6420" s="75"/>
      <c r="N6420" s="76"/>
      <c r="O6420" s="74"/>
    </row>
    <row r="6421" spans="5:15" x14ac:dyDescent="0.25">
      <c r="E6421" s="19"/>
      <c r="F6421" s="20"/>
      <c r="G6421" s="20"/>
      <c r="H6421" s="20"/>
      <c r="L6421" s="74"/>
      <c r="M6421" s="75"/>
      <c r="N6421" s="76"/>
      <c r="O6421" s="74"/>
    </row>
    <row r="6422" spans="5:15" x14ac:dyDescent="0.25">
      <c r="E6422" s="19"/>
      <c r="F6422" s="20"/>
      <c r="G6422" s="20"/>
      <c r="H6422" s="20"/>
      <c r="L6422" s="74"/>
      <c r="M6422" s="75"/>
      <c r="N6422" s="76"/>
      <c r="O6422" s="74"/>
    </row>
    <row r="6423" spans="5:15" x14ac:dyDescent="0.25">
      <c r="E6423" s="19"/>
      <c r="F6423" s="20"/>
      <c r="G6423" s="20"/>
      <c r="H6423" s="20"/>
      <c r="L6423" s="74"/>
      <c r="M6423" s="75"/>
      <c r="N6423" s="76"/>
      <c r="O6423" s="74"/>
    </row>
    <row r="6424" spans="5:15" x14ac:dyDescent="0.25">
      <c r="E6424" s="19"/>
      <c r="F6424" s="20"/>
      <c r="G6424" s="20"/>
      <c r="H6424" s="20"/>
      <c r="L6424" s="74"/>
      <c r="M6424" s="75"/>
      <c r="N6424" s="76"/>
      <c r="O6424" s="74"/>
    </row>
    <row r="6425" spans="5:15" x14ac:dyDescent="0.25">
      <c r="E6425" s="19"/>
      <c r="F6425" s="20"/>
      <c r="G6425" s="20"/>
      <c r="H6425" s="20"/>
      <c r="L6425" s="74"/>
      <c r="M6425" s="75"/>
      <c r="N6425" s="76"/>
      <c r="O6425" s="74"/>
    </row>
    <row r="6426" spans="5:15" x14ac:dyDescent="0.25">
      <c r="E6426" s="19"/>
      <c r="F6426" s="20"/>
      <c r="G6426" s="20"/>
      <c r="H6426" s="20"/>
      <c r="L6426" s="74"/>
      <c r="M6426" s="75"/>
      <c r="N6426" s="76"/>
      <c r="O6426" s="74"/>
    </row>
    <row r="6427" spans="5:15" x14ac:dyDescent="0.25">
      <c r="E6427" s="19"/>
      <c r="F6427" s="20"/>
      <c r="G6427" s="20"/>
      <c r="H6427" s="20"/>
      <c r="L6427" s="74"/>
      <c r="M6427" s="75"/>
      <c r="N6427" s="76"/>
      <c r="O6427" s="74"/>
    </row>
    <row r="6428" spans="5:15" x14ac:dyDescent="0.25">
      <c r="E6428" s="19"/>
      <c r="F6428" s="20"/>
      <c r="G6428" s="20"/>
      <c r="H6428" s="20"/>
      <c r="L6428" s="74"/>
      <c r="M6428" s="75"/>
      <c r="N6428" s="76"/>
      <c r="O6428" s="74"/>
    </row>
    <row r="6429" spans="5:15" x14ac:dyDescent="0.25">
      <c r="E6429" s="19"/>
      <c r="F6429" s="20"/>
      <c r="G6429" s="20"/>
      <c r="H6429" s="20"/>
      <c r="L6429" s="74"/>
      <c r="M6429" s="75"/>
      <c r="N6429" s="76"/>
      <c r="O6429" s="74"/>
    </row>
    <row r="6430" spans="5:15" x14ac:dyDescent="0.25">
      <c r="E6430" s="19"/>
      <c r="F6430" s="20"/>
      <c r="G6430" s="20"/>
      <c r="H6430" s="20"/>
      <c r="L6430" s="74"/>
      <c r="M6430" s="75"/>
      <c r="N6430" s="76"/>
      <c r="O6430" s="74"/>
    </row>
    <row r="6431" spans="5:15" x14ac:dyDescent="0.25">
      <c r="E6431" s="19"/>
      <c r="F6431" s="20"/>
      <c r="G6431" s="20"/>
      <c r="H6431" s="20"/>
      <c r="L6431" s="74"/>
      <c r="M6431" s="75"/>
      <c r="N6431" s="76"/>
      <c r="O6431" s="74"/>
    </row>
    <row r="6432" spans="5:15" x14ac:dyDescent="0.25">
      <c r="E6432" s="19"/>
      <c r="F6432" s="20"/>
      <c r="G6432" s="20"/>
      <c r="H6432" s="20"/>
      <c r="L6432" s="74"/>
      <c r="M6432" s="75"/>
      <c r="N6432" s="76"/>
      <c r="O6432" s="74"/>
    </row>
    <row r="6433" spans="5:15" x14ac:dyDescent="0.25">
      <c r="E6433" s="19"/>
      <c r="F6433" s="20"/>
      <c r="G6433" s="20"/>
      <c r="H6433" s="20"/>
      <c r="L6433" s="74"/>
      <c r="M6433" s="75"/>
      <c r="N6433" s="76"/>
      <c r="O6433" s="74"/>
    </row>
    <row r="6434" spans="5:15" x14ac:dyDescent="0.25">
      <c r="E6434" s="19"/>
      <c r="F6434" s="20"/>
      <c r="G6434" s="20"/>
      <c r="H6434" s="20"/>
      <c r="L6434" s="74"/>
      <c r="M6434" s="75"/>
      <c r="N6434" s="76"/>
      <c r="O6434" s="74"/>
    </row>
    <row r="6435" spans="5:15" x14ac:dyDescent="0.25">
      <c r="E6435" s="19"/>
      <c r="F6435" s="20"/>
      <c r="G6435" s="20"/>
      <c r="H6435" s="20"/>
      <c r="L6435" s="74"/>
      <c r="M6435" s="75"/>
      <c r="N6435" s="76"/>
      <c r="O6435" s="74"/>
    </row>
    <row r="6436" spans="5:15" x14ac:dyDescent="0.25">
      <c r="E6436" s="19"/>
      <c r="F6436" s="20"/>
      <c r="G6436" s="20"/>
      <c r="H6436" s="20"/>
      <c r="L6436" s="74"/>
      <c r="M6436" s="75"/>
      <c r="N6436" s="76"/>
      <c r="O6436" s="74"/>
    </row>
    <row r="6437" spans="5:15" x14ac:dyDescent="0.25">
      <c r="E6437" s="19"/>
      <c r="F6437" s="20"/>
      <c r="G6437" s="20"/>
      <c r="H6437" s="20"/>
      <c r="L6437" s="74"/>
      <c r="M6437" s="75"/>
      <c r="N6437" s="76"/>
      <c r="O6437" s="74"/>
    </row>
    <row r="6438" spans="5:15" x14ac:dyDescent="0.25">
      <c r="E6438" s="19"/>
      <c r="F6438" s="20"/>
      <c r="G6438" s="20"/>
      <c r="H6438" s="20"/>
      <c r="L6438" s="74"/>
      <c r="M6438" s="75"/>
      <c r="N6438" s="76"/>
      <c r="O6438" s="74"/>
    </row>
    <row r="6439" spans="5:15" x14ac:dyDescent="0.25">
      <c r="E6439" s="19"/>
      <c r="F6439" s="20"/>
      <c r="G6439" s="20"/>
      <c r="H6439" s="20"/>
      <c r="L6439" s="74"/>
      <c r="M6439" s="75"/>
      <c r="N6439" s="76"/>
      <c r="O6439" s="74"/>
    </row>
    <row r="6440" spans="5:15" x14ac:dyDescent="0.25">
      <c r="E6440" s="19"/>
      <c r="F6440" s="20"/>
      <c r="G6440" s="20"/>
      <c r="H6440" s="20"/>
      <c r="L6440" s="74"/>
      <c r="M6440" s="75"/>
      <c r="N6440" s="76"/>
      <c r="O6440" s="74"/>
    </row>
    <row r="6441" spans="5:15" x14ac:dyDescent="0.25">
      <c r="E6441" s="19"/>
      <c r="F6441" s="20"/>
      <c r="G6441" s="20"/>
      <c r="H6441" s="20"/>
      <c r="L6441" s="74"/>
      <c r="M6441" s="75"/>
      <c r="N6441" s="76"/>
      <c r="O6441" s="74"/>
    </row>
    <row r="6442" spans="5:15" x14ac:dyDescent="0.25">
      <c r="E6442" s="19"/>
      <c r="F6442" s="20"/>
      <c r="G6442" s="20"/>
      <c r="H6442" s="20"/>
      <c r="L6442" s="74"/>
      <c r="M6442" s="75"/>
      <c r="N6442" s="76"/>
      <c r="O6442" s="74"/>
    </row>
    <row r="6443" spans="5:15" x14ac:dyDescent="0.25">
      <c r="E6443" s="19"/>
      <c r="F6443" s="20"/>
      <c r="G6443" s="20"/>
      <c r="H6443" s="20"/>
      <c r="L6443" s="74"/>
      <c r="M6443" s="75"/>
      <c r="N6443" s="76"/>
      <c r="O6443" s="74"/>
    </row>
    <row r="6444" spans="5:15" x14ac:dyDescent="0.25">
      <c r="E6444" s="19"/>
      <c r="F6444" s="20"/>
      <c r="G6444" s="20"/>
      <c r="H6444" s="20"/>
      <c r="L6444" s="74"/>
      <c r="M6444" s="75"/>
      <c r="N6444" s="76"/>
      <c r="O6444" s="74"/>
    </row>
    <row r="6445" spans="5:15" x14ac:dyDescent="0.25">
      <c r="E6445" s="19"/>
      <c r="F6445" s="20"/>
      <c r="G6445" s="20"/>
      <c r="H6445" s="20"/>
      <c r="L6445" s="74"/>
      <c r="M6445" s="75"/>
      <c r="N6445" s="76"/>
      <c r="O6445" s="74"/>
    </row>
    <row r="6446" spans="5:15" x14ac:dyDescent="0.25">
      <c r="E6446" s="19"/>
      <c r="F6446" s="20"/>
      <c r="G6446" s="20"/>
      <c r="H6446" s="20"/>
      <c r="L6446" s="74"/>
      <c r="M6446" s="75"/>
      <c r="N6446" s="76"/>
      <c r="O6446" s="74"/>
    </row>
    <row r="6447" spans="5:15" x14ac:dyDescent="0.25">
      <c r="E6447" s="19"/>
      <c r="F6447" s="20"/>
      <c r="G6447" s="20"/>
      <c r="H6447" s="20"/>
      <c r="L6447" s="74"/>
      <c r="M6447" s="75"/>
      <c r="N6447" s="76"/>
      <c r="O6447" s="74"/>
    </row>
    <row r="6448" spans="5:15" x14ac:dyDescent="0.25">
      <c r="E6448" s="19"/>
      <c r="F6448" s="20"/>
      <c r="G6448" s="20"/>
      <c r="H6448" s="20"/>
      <c r="L6448" s="74"/>
      <c r="M6448" s="75"/>
      <c r="N6448" s="76"/>
      <c r="O6448" s="74"/>
    </row>
    <row r="6449" spans="5:15" x14ac:dyDescent="0.25">
      <c r="E6449" s="19"/>
      <c r="F6449" s="20"/>
      <c r="G6449" s="20"/>
      <c r="H6449" s="20"/>
      <c r="L6449" s="74"/>
      <c r="M6449" s="75"/>
      <c r="N6449" s="76"/>
      <c r="O6449" s="74"/>
    </row>
    <row r="6450" spans="5:15" x14ac:dyDescent="0.25">
      <c r="E6450" s="19"/>
      <c r="F6450" s="20"/>
      <c r="G6450" s="20"/>
      <c r="H6450" s="20"/>
      <c r="L6450" s="74"/>
      <c r="M6450" s="75"/>
      <c r="N6450" s="76"/>
      <c r="O6450" s="74"/>
    </row>
    <row r="6451" spans="5:15" x14ac:dyDescent="0.25">
      <c r="E6451" s="19"/>
      <c r="F6451" s="20"/>
      <c r="G6451" s="20"/>
      <c r="H6451" s="20"/>
      <c r="L6451" s="74"/>
      <c r="M6451" s="75"/>
      <c r="N6451" s="76"/>
      <c r="O6451" s="74"/>
    </row>
    <row r="6452" spans="5:15" x14ac:dyDescent="0.25">
      <c r="E6452" s="19"/>
      <c r="F6452" s="20"/>
      <c r="G6452" s="20"/>
      <c r="H6452" s="20"/>
      <c r="L6452" s="74"/>
      <c r="M6452" s="75"/>
      <c r="N6452" s="76"/>
      <c r="O6452" s="74"/>
    </row>
    <row r="6453" spans="5:15" x14ac:dyDescent="0.25">
      <c r="E6453" s="19"/>
      <c r="F6453" s="20"/>
      <c r="G6453" s="20"/>
      <c r="H6453" s="20"/>
      <c r="L6453" s="74"/>
      <c r="M6453" s="75"/>
      <c r="N6453" s="76"/>
      <c r="O6453" s="74"/>
    </row>
    <row r="6454" spans="5:15" x14ac:dyDescent="0.25">
      <c r="E6454" s="19"/>
      <c r="F6454" s="20"/>
      <c r="G6454" s="20"/>
      <c r="H6454" s="20"/>
      <c r="L6454" s="74"/>
      <c r="M6454" s="75"/>
      <c r="N6454" s="76"/>
      <c r="O6454" s="74"/>
    </row>
    <row r="6455" spans="5:15" x14ac:dyDescent="0.25">
      <c r="E6455" s="19"/>
      <c r="F6455" s="20"/>
      <c r="G6455" s="20"/>
      <c r="H6455" s="20"/>
      <c r="L6455" s="74"/>
      <c r="M6455" s="75"/>
      <c r="N6455" s="76"/>
      <c r="O6455" s="74"/>
    </row>
    <row r="6456" spans="5:15" x14ac:dyDescent="0.25">
      <c r="E6456" s="19"/>
      <c r="F6456" s="20"/>
      <c r="G6456" s="20"/>
      <c r="H6456" s="20"/>
      <c r="L6456" s="74"/>
      <c r="M6456" s="75"/>
      <c r="N6456" s="76"/>
      <c r="O6456" s="74"/>
    </row>
    <row r="6457" spans="5:15" x14ac:dyDescent="0.25">
      <c r="E6457" s="19"/>
      <c r="F6457" s="20"/>
      <c r="G6457" s="20"/>
      <c r="H6457" s="20"/>
      <c r="L6457" s="74"/>
      <c r="M6457" s="75"/>
      <c r="N6457" s="76"/>
      <c r="O6457" s="74"/>
    </row>
    <row r="6458" spans="5:15" x14ac:dyDescent="0.25">
      <c r="E6458" s="19"/>
      <c r="F6458" s="20"/>
      <c r="G6458" s="20"/>
      <c r="H6458" s="20"/>
      <c r="L6458" s="74"/>
      <c r="M6458" s="75"/>
      <c r="N6458" s="76"/>
      <c r="O6458" s="74"/>
    </row>
    <row r="6459" spans="5:15" x14ac:dyDescent="0.25">
      <c r="E6459" s="19"/>
      <c r="F6459" s="20"/>
      <c r="G6459" s="20"/>
      <c r="H6459" s="20"/>
      <c r="L6459" s="74"/>
      <c r="M6459" s="75"/>
      <c r="N6459" s="76"/>
      <c r="O6459" s="74"/>
    </row>
    <row r="6460" spans="5:15" x14ac:dyDescent="0.25">
      <c r="E6460" s="19"/>
      <c r="F6460" s="20"/>
      <c r="G6460" s="20"/>
      <c r="H6460" s="20"/>
      <c r="L6460" s="74"/>
      <c r="M6460" s="75"/>
      <c r="N6460" s="76"/>
      <c r="O6460" s="74"/>
    </row>
    <row r="6461" spans="5:15" x14ac:dyDescent="0.25">
      <c r="E6461" s="19"/>
      <c r="F6461" s="20"/>
      <c r="G6461" s="20"/>
      <c r="H6461" s="20"/>
      <c r="L6461" s="74"/>
      <c r="M6461" s="75"/>
      <c r="N6461" s="76"/>
      <c r="O6461" s="74"/>
    </row>
    <row r="6462" spans="5:15" x14ac:dyDescent="0.25">
      <c r="E6462" s="19"/>
      <c r="F6462" s="20"/>
      <c r="G6462" s="20"/>
      <c r="H6462" s="20"/>
      <c r="L6462" s="74"/>
      <c r="M6462" s="75"/>
      <c r="N6462" s="76"/>
      <c r="O6462" s="74"/>
    </row>
    <row r="6463" spans="5:15" x14ac:dyDescent="0.25">
      <c r="E6463" s="19"/>
      <c r="F6463" s="20"/>
      <c r="G6463" s="20"/>
      <c r="H6463" s="20"/>
      <c r="L6463" s="74"/>
      <c r="M6463" s="75"/>
      <c r="N6463" s="76"/>
      <c r="O6463" s="74"/>
    </row>
    <row r="6464" spans="5:15" x14ac:dyDescent="0.25">
      <c r="E6464" s="19"/>
      <c r="F6464" s="20"/>
      <c r="G6464" s="20"/>
      <c r="H6464" s="20"/>
      <c r="L6464" s="74"/>
      <c r="M6464" s="75"/>
      <c r="N6464" s="76"/>
      <c r="O6464" s="74"/>
    </row>
    <row r="6465" spans="5:15" x14ac:dyDescent="0.25">
      <c r="E6465" s="19"/>
      <c r="F6465" s="20"/>
      <c r="G6465" s="20"/>
      <c r="H6465" s="20"/>
      <c r="L6465" s="74"/>
      <c r="M6465" s="75"/>
      <c r="N6465" s="76"/>
      <c r="O6465" s="74"/>
    </row>
    <row r="6466" spans="5:15" x14ac:dyDescent="0.25">
      <c r="E6466" s="19"/>
      <c r="F6466" s="20"/>
      <c r="G6466" s="20"/>
      <c r="H6466" s="20"/>
      <c r="L6466" s="74"/>
      <c r="M6466" s="75"/>
      <c r="N6466" s="76"/>
      <c r="O6466" s="74"/>
    </row>
    <row r="6467" spans="5:15" x14ac:dyDescent="0.25">
      <c r="E6467" s="19"/>
      <c r="F6467" s="20"/>
      <c r="G6467" s="20"/>
      <c r="H6467" s="20"/>
      <c r="L6467" s="74"/>
      <c r="M6467" s="75"/>
      <c r="N6467" s="76"/>
      <c r="O6467" s="74"/>
    </row>
    <row r="6468" spans="5:15" x14ac:dyDescent="0.25">
      <c r="E6468" s="19"/>
      <c r="F6468" s="20"/>
      <c r="G6468" s="20"/>
      <c r="H6468" s="20"/>
      <c r="L6468" s="74"/>
      <c r="M6468" s="75"/>
      <c r="N6468" s="76"/>
      <c r="O6468" s="74"/>
    </row>
    <row r="6469" spans="5:15" x14ac:dyDescent="0.25">
      <c r="E6469" s="19"/>
      <c r="F6469" s="20"/>
      <c r="G6469" s="20"/>
      <c r="H6469" s="20"/>
      <c r="L6469" s="74"/>
      <c r="M6469" s="75"/>
      <c r="N6469" s="76"/>
      <c r="O6469" s="74"/>
    </row>
    <row r="6470" spans="5:15" x14ac:dyDescent="0.25">
      <c r="E6470" s="19"/>
      <c r="F6470" s="20"/>
      <c r="G6470" s="20"/>
      <c r="H6470" s="20"/>
      <c r="L6470" s="74"/>
      <c r="M6470" s="75"/>
      <c r="N6470" s="76"/>
      <c r="O6470" s="74"/>
    </row>
    <row r="6471" spans="5:15" x14ac:dyDescent="0.25">
      <c r="E6471" s="19"/>
      <c r="F6471" s="20"/>
      <c r="G6471" s="20"/>
      <c r="H6471" s="20"/>
      <c r="L6471" s="74"/>
      <c r="M6471" s="75"/>
      <c r="N6471" s="76"/>
      <c r="O6471" s="74"/>
    </row>
    <row r="6472" spans="5:15" x14ac:dyDescent="0.25">
      <c r="E6472" s="19"/>
      <c r="F6472" s="20"/>
      <c r="G6472" s="20"/>
      <c r="H6472" s="20"/>
      <c r="L6472" s="74"/>
      <c r="M6472" s="75"/>
      <c r="N6472" s="76"/>
      <c r="O6472" s="74"/>
    </row>
    <row r="6473" spans="5:15" x14ac:dyDescent="0.25">
      <c r="E6473" s="19"/>
      <c r="F6473" s="20"/>
      <c r="G6473" s="20"/>
      <c r="H6473" s="20"/>
      <c r="L6473" s="74"/>
      <c r="M6473" s="75"/>
      <c r="N6473" s="76"/>
      <c r="O6473" s="74"/>
    </row>
    <row r="6474" spans="5:15" x14ac:dyDescent="0.25">
      <c r="E6474" s="19"/>
      <c r="F6474" s="20"/>
      <c r="G6474" s="20"/>
      <c r="H6474" s="20"/>
      <c r="L6474" s="74"/>
      <c r="M6474" s="75"/>
      <c r="N6474" s="76"/>
      <c r="O6474" s="74"/>
    </row>
    <row r="6475" spans="5:15" x14ac:dyDescent="0.25">
      <c r="E6475" s="19"/>
      <c r="F6475" s="20"/>
      <c r="G6475" s="20"/>
      <c r="H6475" s="20"/>
      <c r="L6475" s="74"/>
      <c r="M6475" s="75"/>
      <c r="N6475" s="76"/>
      <c r="O6475" s="74"/>
    </row>
    <row r="6476" spans="5:15" x14ac:dyDescent="0.25">
      <c r="E6476" s="19"/>
      <c r="F6476" s="20"/>
      <c r="G6476" s="20"/>
      <c r="H6476" s="20"/>
      <c r="L6476" s="74"/>
      <c r="M6476" s="75"/>
      <c r="N6476" s="76"/>
      <c r="O6476" s="74"/>
    </row>
    <row r="6477" spans="5:15" x14ac:dyDescent="0.25">
      <c r="E6477" s="19"/>
      <c r="F6477" s="20"/>
      <c r="G6477" s="20"/>
      <c r="H6477" s="20"/>
      <c r="L6477" s="74"/>
      <c r="M6477" s="75"/>
      <c r="N6477" s="76"/>
      <c r="O6477" s="74"/>
    </row>
    <row r="6478" spans="5:15" x14ac:dyDescent="0.25">
      <c r="E6478" s="19"/>
      <c r="F6478" s="20"/>
      <c r="G6478" s="20"/>
      <c r="H6478" s="20"/>
      <c r="L6478" s="74"/>
      <c r="M6478" s="75"/>
      <c r="N6478" s="76"/>
      <c r="O6478" s="74"/>
    </row>
    <row r="6479" spans="5:15" x14ac:dyDescent="0.25">
      <c r="E6479" s="19"/>
      <c r="F6479" s="20"/>
      <c r="G6479" s="20"/>
      <c r="H6479" s="20"/>
      <c r="L6479" s="74"/>
      <c r="M6479" s="75"/>
      <c r="N6479" s="76"/>
      <c r="O6479" s="74"/>
    </row>
    <row r="6480" spans="5:15" x14ac:dyDescent="0.25">
      <c r="E6480" s="19"/>
      <c r="F6480" s="20"/>
      <c r="G6480" s="20"/>
      <c r="H6480" s="20"/>
      <c r="L6480" s="74"/>
      <c r="M6480" s="75"/>
      <c r="N6480" s="76"/>
      <c r="O6480" s="74"/>
    </row>
    <row r="6481" spans="5:15" x14ac:dyDescent="0.25">
      <c r="E6481" s="19"/>
      <c r="F6481" s="20"/>
      <c r="G6481" s="20"/>
      <c r="H6481" s="20"/>
      <c r="L6481" s="74"/>
      <c r="M6481" s="75"/>
      <c r="N6481" s="76"/>
      <c r="O6481" s="74"/>
    </row>
    <row r="6482" spans="5:15" x14ac:dyDescent="0.25">
      <c r="E6482" s="19"/>
      <c r="F6482" s="20"/>
      <c r="G6482" s="20"/>
      <c r="H6482" s="20"/>
      <c r="L6482" s="74"/>
      <c r="M6482" s="75"/>
      <c r="N6482" s="76"/>
      <c r="O6482" s="74"/>
    </row>
    <row r="6483" spans="5:15" x14ac:dyDescent="0.25">
      <c r="E6483" s="19"/>
      <c r="F6483" s="20"/>
      <c r="G6483" s="20"/>
      <c r="H6483" s="20"/>
      <c r="L6483" s="74"/>
      <c r="M6483" s="75"/>
      <c r="N6483" s="76"/>
      <c r="O6483" s="74"/>
    </row>
    <row r="6484" spans="5:15" x14ac:dyDescent="0.25">
      <c r="E6484" s="19"/>
      <c r="F6484" s="20"/>
      <c r="G6484" s="20"/>
      <c r="H6484" s="20"/>
      <c r="L6484" s="74"/>
      <c r="M6484" s="75"/>
      <c r="N6484" s="76"/>
      <c r="O6484" s="74"/>
    </row>
    <row r="6485" spans="5:15" x14ac:dyDescent="0.25">
      <c r="E6485" s="19"/>
      <c r="F6485" s="20"/>
      <c r="G6485" s="20"/>
      <c r="H6485" s="20"/>
      <c r="L6485" s="74"/>
      <c r="M6485" s="75"/>
      <c r="N6485" s="76"/>
      <c r="O6485" s="74"/>
    </row>
    <row r="6486" spans="5:15" x14ac:dyDescent="0.25">
      <c r="E6486" s="19"/>
      <c r="F6486" s="20"/>
      <c r="G6486" s="20"/>
      <c r="H6486" s="20"/>
      <c r="L6486" s="74"/>
      <c r="M6486" s="75"/>
      <c r="N6486" s="76"/>
      <c r="O6486" s="74"/>
    </row>
    <row r="6487" spans="5:15" x14ac:dyDescent="0.25">
      <c r="E6487" s="19"/>
      <c r="F6487" s="20"/>
      <c r="G6487" s="20"/>
      <c r="H6487" s="20"/>
      <c r="L6487" s="74"/>
      <c r="M6487" s="75"/>
      <c r="N6487" s="76"/>
      <c r="O6487" s="74"/>
    </row>
    <row r="6488" spans="5:15" x14ac:dyDescent="0.25">
      <c r="E6488" s="19"/>
      <c r="F6488" s="20"/>
      <c r="G6488" s="20"/>
      <c r="H6488" s="20"/>
      <c r="L6488" s="74"/>
      <c r="M6488" s="75"/>
      <c r="N6488" s="76"/>
      <c r="O6488" s="74"/>
    </row>
    <row r="6489" spans="5:15" x14ac:dyDescent="0.25">
      <c r="E6489" s="19"/>
      <c r="F6489" s="20"/>
      <c r="G6489" s="20"/>
      <c r="H6489" s="20"/>
      <c r="L6489" s="74"/>
      <c r="M6489" s="75"/>
      <c r="N6489" s="76"/>
      <c r="O6489" s="74"/>
    </row>
    <row r="6490" spans="5:15" x14ac:dyDescent="0.25">
      <c r="E6490" s="19"/>
      <c r="F6490" s="20"/>
      <c r="G6490" s="20"/>
      <c r="H6490" s="20"/>
      <c r="L6490" s="74"/>
      <c r="M6490" s="75"/>
      <c r="N6490" s="76"/>
      <c r="O6490" s="74"/>
    </row>
    <row r="6491" spans="5:15" x14ac:dyDescent="0.25">
      <c r="E6491" s="19"/>
      <c r="F6491" s="20"/>
      <c r="G6491" s="20"/>
      <c r="H6491" s="20"/>
      <c r="L6491" s="74"/>
      <c r="M6491" s="75"/>
      <c r="N6491" s="76"/>
      <c r="O6491" s="74"/>
    </row>
    <row r="6492" spans="5:15" x14ac:dyDescent="0.25">
      <c r="E6492" s="19"/>
      <c r="F6492" s="20"/>
      <c r="G6492" s="20"/>
      <c r="H6492" s="20"/>
      <c r="L6492" s="74"/>
      <c r="M6492" s="75"/>
      <c r="N6492" s="76"/>
      <c r="O6492" s="74"/>
    </row>
    <row r="6493" spans="5:15" x14ac:dyDescent="0.25">
      <c r="E6493" s="19"/>
      <c r="F6493" s="20"/>
      <c r="G6493" s="20"/>
      <c r="H6493" s="20"/>
      <c r="L6493" s="74"/>
      <c r="M6493" s="75"/>
      <c r="N6493" s="76"/>
      <c r="O6493" s="74"/>
    </row>
    <row r="6494" spans="5:15" x14ac:dyDescent="0.25">
      <c r="E6494" s="19"/>
      <c r="F6494" s="20"/>
      <c r="G6494" s="20"/>
      <c r="H6494" s="20"/>
      <c r="L6494" s="74"/>
      <c r="M6494" s="75"/>
      <c r="N6494" s="76"/>
      <c r="O6494" s="74"/>
    </row>
    <row r="6495" spans="5:15" x14ac:dyDescent="0.25">
      <c r="E6495" s="19"/>
      <c r="F6495" s="20"/>
      <c r="G6495" s="20"/>
      <c r="H6495" s="20"/>
      <c r="L6495" s="74"/>
      <c r="M6495" s="75"/>
      <c r="N6495" s="76"/>
      <c r="O6495" s="74"/>
    </row>
    <row r="6496" spans="5:15" x14ac:dyDescent="0.25">
      <c r="E6496" s="19"/>
      <c r="F6496" s="20"/>
      <c r="G6496" s="20"/>
      <c r="H6496" s="20"/>
      <c r="L6496" s="74"/>
      <c r="M6496" s="75"/>
      <c r="N6496" s="76"/>
      <c r="O6496" s="74"/>
    </row>
    <row r="6497" spans="5:15" x14ac:dyDescent="0.25">
      <c r="E6497" s="19"/>
      <c r="F6497" s="20"/>
      <c r="G6497" s="20"/>
      <c r="H6497" s="20"/>
      <c r="L6497" s="74"/>
      <c r="M6497" s="75"/>
      <c r="N6497" s="76"/>
      <c r="O6497" s="74"/>
    </row>
    <row r="6498" spans="5:15" x14ac:dyDescent="0.25">
      <c r="E6498" s="19"/>
      <c r="F6498" s="20"/>
      <c r="G6498" s="20"/>
      <c r="H6498" s="20"/>
      <c r="L6498" s="74"/>
      <c r="M6498" s="75"/>
      <c r="N6498" s="76"/>
      <c r="O6498" s="74"/>
    </row>
    <row r="6499" spans="5:15" x14ac:dyDescent="0.25">
      <c r="E6499" s="19"/>
      <c r="F6499" s="20"/>
      <c r="G6499" s="20"/>
      <c r="H6499" s="20"/>
      <c r="L6499" s="74"/>
      <c r="M6499" s="75"/>
      <c r="N6499" s="76"/>
      <c r="O6499" s="74"/>
    </row>
    <row r="6500" spans="5:15" x14ac:dyDescent="0.25">
      <c r="E6500" s="19"/>
      <c r="F6500" s="20"/>
      <c r="G6500" s="20"/>
      <c r="H6500" s="20"/>
      <c r="L6500" s="74"/>
      <c r="M6500" s="75"/>
      <c r="N6500" s="76"/>
      <c r="O6500" s="74"/>
    </row>
    <row r="6501" spans="5:15" x14ac:dyDescent="0.25">
      <c r="E6501" s="19"/>
      <c r="F6501" s="20"/>
      <c r="G6501" s="20"/>
      <c r="H6501" s="20"/>
      <c r="L6501" s="74"/>
      <c r="M6501" s="75"/>
      <c r="N6501" s="76"/>
      <c r="O6501" s="74"/>
    </row>
    <row r="6502" spans="5:15" x14ac:dyDescent="0.25">
      <c r="E6502" s="19"/>
      <c r="F6502" s="20"/>
      <c r="G6502" s="20"/>
      <c r="H6502" s="20"/>
      <c r="L6502" s="74"/>
      <c r="M6502" s="75"/>
      <c r="N6502" s="76"/>
      <c r="O6502" s="74"/>
    </row>
    <row r="6503" spans="5:15" x14ac:dyDescent="0.25">
      <c r="E6503" s="19"/>
      <c r="F6503" s="20"/>
      <c r="G6503" s="20"/>
      <c r="H6503" s="20"/>
      <c r="L6503" s="74"/>
      <c r="M6503" s="75"/>
      <c r="N6503" s="76"/>
      <c r="O6503" s="74"/>
    </row>
    <row r="6504" spans="5:15" x14ac:dyDescent="0.25">
      <c r="E6504" s="19"/>
      <c r="F6504" s="20"/>
      <c r="G6504" s="20"/>
      <c r="H6504" s="20"/>
      <c r="L6504" s="74"/>
      <c r="M6504" s="75"/>
      <c r="N6504" s="76"/>
      <c r="O6504" s="74"/>
    </row>
    <row r="6505" spans="5:15" x14ac:dyDescent="0.25">
      <c r="E6505" s="19"/>
      <c r="F6505" s="20"/>
      <c r="G6505" s="20"/>
      <c r="H6505" s="20"/>
      <c r="L6505" s="74"/>
      <c r="M6505" s="75"/>
      <c r="N6505" s="76"/>
      <c r="O6505" s="74"/>
    </row>
    <row r="6506" spans="5:15" x14ac:dyDescent="0.25">
      <c r="E6506" s="19"/>
      <c r="F6506" s="20"/>
      <c r="G6506" s="20"/>
      <c r="H6506" s="20"/>
      <c r="L6506" s="74"/>
      <c r="M6506" s="75"/>
      <c r="N6506" s="76"/>
      <c r="O6506" s="74"/>
    </row>
    <row r="6507" spans="5:15" x14ac:dyDescent="0.25">
      <c r="E6507" s="19"/>
      <c r="F6507" s="20"/>
      <c r="G6507" s="20"/>
      <c r="H6507" s="20"/>
      <c r="L6507" s="74"/>
      <c r="M6507" s="75"/>
      <c r="N6507" s="76"/>
      <c r="O6507" s="74"/>
    </row>
    <row r="6508" spans="5:15" x14ac:dyDescent="0.25">
      <c r="E6508" s="19"/>
      <c r="F6508" s="20"/>
      <c r="G6508" s="20"/>
      <c r="H6508" s="20"/>
      <c r="L6508" s="74"/>
      <c r="M6508" s="75"/>
      <c r="N6508" s="76"/>
      <c r="O6508" s="74"/>
    </row>
    <row r="6509" spans="5:15" x14ac:dyDescent="0.25">
      <c r="E6509" s="19"/>
      <c r="F6509" s="20"/>
      <c r="G6509" s="20"/>
      <c r="H6509" s="20"/>
      <c r="L6509" s="74"/>
      <c r="M6509" s="75"/>
      <c r="N6509" s="76"/>
      <c r="O6509" s="74"/>
    </row>
    <row r="6510" spans="5:15" x14ac:dyDescent="0.25">
      <c r="E6510" s="19"/>
      <c r="F6510" s="20"/>
      <c r="G6510" s="20"/>
      <c r="H6510" s="20"/>
      <c r="L6510" s="74"/>
      <c r="M6510" s="75"/>
      <c r="N6510" s="76"/>
      <c r="O6510" s="74"/>
    </row>
    <row r="6511" spans="5:15" x14ac:dyDescent="0.25">
      <c r="E6511" s="19"/>
      <c r="F6511" s="20"/>
      <c r="G6511" s="20"/>
      <c r="H6511" s="20"/>
      <c r="L6511" s="74"/>
      <c r="M6511" s="75"/>
      <c r="N6511" s="76"/>
      <c r="O6511" s="74"/>
    </row>
    <row r="6512" spans="5:15" x14ac:dyDescent="0.25">
      <c r="E6512" s="19"/>
      <c r="F6512" s="20"/>
      <c r="G6512" s="20"/>
      <c r="H6512" s="20"/>
      <c r="L6512" s="74"/>
      <c r="M6512" s="75"/>
      <c r="N6512" s="76"/>
      <c r="O6512" s="74"/>
    </row>
    <row r="6513" spans="5:15" x14ac:dyDescent="0.25">
      <c r="E6513" s="19"/>
      <c r="F6513" s="20"/>
      <c r="G6513" s="20"/>
      <c r="H6513" s="20"/>
      <c r="L6513" s="74"/>
      <c r="M6513" s="75"/>
      <c r="N6513" s="76"/>
      <c r="O6513" s="74"/>
    </row>
    <row r="6514" spans="5:15" x14ac:dyDescent="0.25">
      <c r="E6514" s="19"/>
      <c r="F6514" s="20"/>
      <c r="G6514" s="20"/>
      <c r="H6514" s="20"/>
      <c r="L6514" s="74"/>
      <c r="M6514" s="75"/>
      <c r="N6514" s="76"/>
      <c r="O6514" s="74"/>
    </row>
    <row r="6515" spans="5:15" x14ac:dyDescent="0.25">
      <c r="E6515" s="19"/>
      <c r="F6515" s="20"/>
      <c r="G6515" s="20"/>
      <c r="H6515" s="20"/>
      <c r="L6515" s="74"/>
      <c r="M6515" s="75"/>
      <c r="N6515" s="76"/>
      <c r="O6515" s="74"/>
    </row>
    <row r="6516" spans="5:15" x14ac:dyDescent="0.25">
      <c r="E6516" s="19"/>
      <c r="F6516" s="20"/>
      <c r="G6516" s="20"/>
      <c r="H6516" s="20"/>
      <c r="L6516" s="74"/>
      <c r="M6516" s="75"/>
      <c r="N6516" s="76"/>
      <c r="O6516" s="74"/>
    </row>
    <row r="6517" spans="5:15" x14ac:dyDescent="0.25">
      <c r="E6517" s="19"/>
      <c r="F6517" s="20"/>
      <c r="G6517" s="20"/>
      <c r="H6517" s="20"/>
      <c r="L6517" s="74"/>
      <c r="M6517" s="75"/>
      <c r="N6517" s="76"/>
      <c r="O6517" s="74"/>
    </row>
    <row r="6518" spans="5:15" x14ac:dyDescent="0.25">
      <c r="E6518" s="19"/>
      <c r="F6518" s="20"/>
      <c r="G6518" s="20"/>
      <c r="H6518" s="20"/>
      <c r="L6518" s="74"/>
      <c r="M6518" s="75"/>
      <c r="N6518" s="76"/>
      <c r="O6518" s="74"/>
    </row>
    <row r="6519" spans="5:15" x14ac:dyDescent="0.25">
      <c r="E6519" s="19"/>
      <c r="F6519" s="20"/>
      <c r="G6519" s="20"/>
      <c r="H6519" s="20"/>
      <c r="L6519" s="74"/>
      <c r="M6519" s="75"/>
      <c r="N6519" s="76"/>
      <c r="O6519" s="74"/>
    </row>
    <row r="6520" spans="5:15" x14ac:dyDescent="0.25">
      <c r="E6520" s="19"/>
      <c r="F6520" s="20"/>
      <c r="G6520" s="20"/>
      <c r="H6520" s="20"/>
      <c r="L6520" s="74"/>
      <c r="M6520" s="75"/>
      <c r="N6520" s="76"/>
      <c r="O6520" s="74"/>
    </row>
    <row r="6521" spans="5:15" x14ac:dyDescent="0.25">
      <c r="E6521" s="19"/>
      <c r="F6521" s="20"/>
      <c r="G6521" s="20"/>
      <c r="H6521" s="20"/>
      <c r="L6521" s="74"/>
      <c r="M6521" s="75"/>
      <c r="N6521" s="76"/>
      <c r="O6521" s="74"/>
    </row>
    <row r="6522" spans="5:15" x14ac:dyDescent="0.25">
      <c r="E6522" s="19"/>
      <c r="F6522" s="20"/>
      <c r="G6522" s="20"/>
      <c r="H6522" s="20"/>
      <c r="L6522" s="74"/>
      <c r="M6522" s="75"/>
      <c r="N6522" s="76"/>
      <c r="O6522" s="74"/>
    </row>
    <row r="6523" spans="5:15" x14ac:dyDescent="0.25">
      <c r="E6523" s="19"/>
      <c r="F6523" s="20"/>
      <c r="G6523" s="20"/>
      <c r="H6523" s="20"/>
      <c r="L6523" s="74"/>
      <c r="M6523" s="75"/>
      <c r="N6523" s="76"/>
      <c r="O6523" s="74"/>
    </row>
    <row r="6524" spans="5:15" x14ac:dyDescent="0.25">
      <c r="E6524" s="19"/>
      <c r="F6524" s="20"/>
      <c r="G6524" s="20"/>
      <c r="H6524" s="20"/>
      <c r="L6524" s="74"/>
      <c r="M6524" s="75"/>
      <c r="N6524" s="76"/>
      <c r="O6524" s="74"/>
    </row>
    <row r="6525" spans="5:15" x14ac:dyDescent="0.25">
      <c r="E6525" s="19"/>
      <c r="F6525" s="20"/>
      <c r="G6525" s="20"/>
      <c r="H6525" s="20"/>
      <c r="L6525" s="74"/>
      <c r="M6525" s="75"/>
      <c r="N6525" s="76"/>
      <c r="O6525" s="74"/>
    </row>
    <row r="6526" spans="5:15" x14ac:dyDescent="0.25">
      <c r="E6526" s="19"/>
      <c r="F6526" s="20"/>
      <c r="G6526" s="20"/>
      <c r="H6526" s="20"/>
      <c r="L6526" s="74"/>
      <c r="M6526" s="75"/>
      <c r="N6526" s="76"/>
      <c r="O6526" s="74"/>
    </row>
    <row r="6527" spans="5:15" x14ac:dyDescent="0.25">
      <c r="E6527" s="19"/>
      <c r="F6527" s="20"/>
      <c r="G6527" s="20"/>
      <c r="H6527" s="20"/>
      <c r="L6527" s="74"/>
      <c r="M6527" s="75"/>
      <c r="N6527" s="76"/>
      <c r="O6527" s="74"/>
    </row>
    <row r="6528" spans="5:15" x14ac:dyDescent="0.25">
      <c r="E6528" s="19"/>
      <c r="F6528" s="20"/>
      <c r="G6528" s="20"/>
      <c r="H6528" s="20"/>
      <c r="L6528" s="74"/>
      <c r="M6528" s="75"/>
      <c r="N6528" s="76"/>
      <c r="O6528" s="74"/>
    </row>
    <row r="6529" spans="5:15" x14ac:dyDescent="0.25">
      <c r="E6529" s="19"/>
      <c r="F6529" s="20"/>
      <c r="G6529" s="20"/>
      <c r="H6529" s="20"/>
      <c r="L6529" s="74"/>
      <c r="M6529" s="75"/>
      <c r="N6529" s="76"/>
      <c r="O6529" s="74"/>
    </row>
    <row r="6530" spans="5:15" x14ac:dyDescent="0.25">
      <c r="E6530" s="19"/>
      <c r="F6530" s="20"/>
      <c r="G6530" s="20"/>
      <c r="H6530" s="20"/>
      <c r="L6530" s="74"/>
      <c r="M6530" s="75"/>
      <c r="N6530" s="76"/>
      <c r="O6530" s="74"/>
    </row>
    <row r="6531" spans="5:15" x14ac:dyDescent="0.25">
      <c r="E6531" s="19"/>
      <c r="F6531" s="20"/>
      <c r="G6531" s="20"/>
      <c r="H6531" s="20"/>
      <c r="L6531" s="74"/>
      <c r="M6531" s="75"/>
      <c r="N6531" s="76"/>
      <c r="O6531" s="74"/>
    </row>
    <row r="6532" spans="5:15" x14ac:dyDescent="0.25">
      <c r="E6532" s="19"/>
      <c r="F6532" s="20"/>
      <c r="G6532" s="20"/>
      <c r="H6532" s="20"/>
      <c r="L6532" s="74"/>
      <c r="M6532" s="75"/>
      <c r="N6532" s="76"/>
      <c r="O6532" s="74"/>
    </row>
    <row r="6533" spans="5:15" x14ac:dyDescent="0.25">
      <c r="E6533" s="19"/>
      <c r="F6533" s="20"/>
      <c r="G6533" s="20"/>
      <c r="H6533" s="20"/>
      <c r="L6533" s="74"/>
      <c r="M6533" s="75"/>
      <c r="N6533" s="76"/>
      <c r="O6533" s="74"/>
    </row>
    <row r="6534" spans="5:15" x14ac:dyDescent="0.25">
      <c r="E6534" s="19"/>
      <c r="F6534" s="20"/>
      <c r="G6534" s="20"/>
      <c r="H6534" s="20"/>
      <c r="L6534" s="74"/>
      <c r="M6534" s="75"/>
      <c r="N6534" s="76"/>
      <c r="O6534" s="74"/>
    </row>
    <row r="6535" spans="5:15" x14ac:dyDescent="0.25">
      <c r="E6535" s="19"/>
      <c r="F6535" s="20"/>
      <c r="G6535" s="20"/>
      <c r="H6535" s="20"/>
      <c r="L6535" s="74"/>
      <c r="M6535" s="75"/>
      <c r="N6535" s="76"/>
      <c r="O6535" s="74"/>
    </row>
    <row r="6536" spans="5:15" x14ac:dyDescent="0.25">
      <c r="E6536" s="19"/>
      <c r="F6536" s="20"/>
      <c r="G6536" s="20"/>
      <c r="H6536" s="20"/>
      <c r="L6536" s="74"/>
      <c r="M6536" s="75"/>
      <c r="N6536" s="76"/>
      <c r="O6536" s="74"/>
    </row>
    <row r="6537" spans="5:15" x14ac:dyDescent="0.25">
      <c r="E6537" s="19"/>
      <c r="F6537" s="20"/>
      <c r="G6537" s="20"/>
      <c r="H6537" s="20"/>
      <c r="L6537" s="74"/>
      <c r="M6537" s="75"/>
      <c r="N6537" s="76"/>
      <c r="O6537" s="74"/>
    </row>
    <row r="6538" spans="5:15" x14ac:dyDescent="0.25">
      <c r="E6538" s="19"/>
      <c r="F6538" s="20"/>
      <c r="G6538" s="20"/>
      <c r="H6538" s="20"/>
      <c r="L6538" s="74"/>
      <c r="M6538" s="75"/>
      <c r="N6538" s="76"/>
      <c r="O6538" s="74"/>
    </row>
    <row r="6539" spans="5:15" x14ac:dyDescent="0.25">
      <c r="E6539" s="19"/>
      <c r="F6539" s="20"/>
      <c r="G6539" s="20"/>
      <c r="H6539" s="20"/>
      <c r="L6539" s="74"/>
      <c r="M6539" s="75"/>
      <c r="N6539" s="76"/>
      <c r="O6539" s="74"/>
    </row>
    <row r="6540" spans="5:15" x14ac:dyDescent="0.25">
      <c r="E6540" s="19"/>
      <c r="F6540" s="20"/>
      <c r="G6540" s="20"/>
      <c r="H6540" s="20"/>
      <c r="L6540" s="74"/>
      <c r="M6540" s="75"/>
      <c r="N6540" s="76"/>
      <c r="O6540" s="74"/>
    </row>
    <row r="6541" spans="5:15" x14ac:dyDescent="0.25">
      <c r="E6541" s="19"/>
      <c r="F6541" s="20"/>
      <c r="G6541" s="20"/>
      <c r="H6541" s="20"/>
      <c r="L6541" s="74"/>
      <c r="M6541" s="75"/>
      <c r="N6541" s="76"/>
      <c r="O6541" s="74"/>
    </row>
    <row r="6542" spans="5:15" x14ac:dyDescent="0.25">
      <c r="E6542" s="19"/>
      <c r="F6542" s="20"/>
      <c r="G6542" s="20"/>
      <c r="H6542" s="20"/>
      <c r="L6542" s="74"/>
      <c r="M6542" s="75"/>
      <c r="N6542" s="76"/>
      <c r="O6542" s="74"/>
    </row>
    <row r="6543" spans="5:15" x14ac:dyDescent="0.25">
      <c r="E6543" s="19"/>
      <c r="F6543" s="20"/>
      <c r="G6543" s="20"/>
      <c r="H6543" s="20"/>
      <c r="L6543" s="74"/>
      <c r="M6543" s="75"/>
      <c r="N6543" s="76"/>
      <c r="O6543" s="74"/>
    </row>
    <row r="6544" spans="5:15" x14ac:dyDescent="0.25">
      <c r="E6544" s="19"/>
      <c r="F6544" s="20"/>
      <c r="G6544" s="20"/>
      <c r="H6544" s="20"/>
      <c r="L6544" s="74"/>
      <c r="M6544" s="75"/>
      <c r="N6544" s="76"/>
      <c r="O6544" s="74"/>
    </row>
    <row r="6545" spans="5:15" x14ac:dyDescent="0.25">
      <c r="E6545" s="19"/>
      <c r="F6545" s="20"/>
      <c r="G6545" s="20"/>
      <c r="H6545" s="20"/>
      <c r="L6545" s="74"/>
      <c r="M6545" s="75"/>
      <c r="N6545" s="76"/>
      <c r="O6545" s="74"/>
    </row>
    <row r="6546" spans="5:15" x14ac:dyDescent="0.25">
      <c r="E6546" s="19"/>
      <c r="F6546" s="20"/>
      <c r="G6546" s="20"/>
      <c r="H6546" s="20"/>
      <c r="L6546" s="74"/>
      <c r="M6546" s="75"/>
      <c r="N6546" s="76"/>
      <c r="O6546" s="74"/>
    </row>
    <row r="6547" spans="5:15" x14ac:dyDescent="0.25">
      <c r="E6547" s="19"/>
      <c r="F6547" s="20"/>
      <c r="G6547" s="20"/>
      <c r="H6547" s="20"/>
      <c r="L6547" s="74"/>
      <c r="M6547" s="75"/>
      <c r="N6547" s="76"/>
      <c r="O6547" s="74"/>
    </row>
    <row r="6548" spans="5:15" x14ac:dyDescent="0.25">
      <c r="E6548" s="19"/>
      <c r="F6548" s="20"/>
      <c r="G6548" s="20"/>
      <c r="H6548" s="20"/>
      <c r="L6548" s="74"/>
      <c r="M6548" s="75"/>
      <c r="N6548" s="76"/>
      <c r="O6548" s="74"/>
    </row>
    <row r="6549" spans="5:15" x14ac:dyDescent="0.25">
      <c r="E6549" s="19"/>
      <c r="F6549" s="20"/>
      <c r="G6549" s="20"/>
      <c r="H6549" s="20"/>
      <c r="L6549" s="74"/>
      <c r="M6549" s="75"/>
      <c r="N6549" s="76"/>
      <c r="O6549" s="74"/>
    </row>
    <row r="6550" spans="5:15" x14ac:dyDescent="0.25">
      <c r="E6550" s="19"/>
      <c r="F6550" s="20"/>
      <c r="G6550" s="20"/>
      <c r="H6550" s="20"/>
      <c r="L6550" s="74"/>
      <c r="M6550" s="75"/>
      <c r="N6550" s="76"/>
      <c r="O6550" s="74"/>
    </row>
    <row r="6551" spans="5:15" x14ac:dyDescent="0.25">
      <c r="E6551" s="19"/>
      <c r="F6551" s="20"/>
      <c r="G6551" s="20"/>
      <c r="H6551" s="20"/>
      <c r="L6551" s="74"/>
      <c r="M6551" s="75"/>
      <c r="N6551" s="76"/>
      <c r="O6551" s="74"/>
    </row>
    <row r="6552" spans="5:15" x14ac:dyDescent="0.25">
      <c r="E6552" s="19"/>
      <c r="F6552" s="20"/>
      <c r="G6552" s="20"/>
      <c r="H6552" s="20"/>
      <c r="L6552" s="74"/>
      <c r="M6552" s="75"/>
      <c r="N6552" s="76"/>
      <c r="O6552" s="74"/>
    </row>
    <row r="6553" spans="5:15" x14ac:dyDescent="0.25">
      <c r="E6553" s="19"/>
      <c r="F6553" s="20"/>
      <c r="G6553" s="20"/>
      <c r="H6553" s="20"/>
      <c r="L6553" s="74"/>
      <c r="M6553" s="75"/>
      <c r="N6553" s="76"/>
      <c r="O6553" s="74"/>
    </row>
    <row r="6554" spans="5:15" x14ac:dyDescent="0.25">
      <c r="E6554" s="19"/>
      <c r="F6554" s="20"/>
      <c r="G6554" s="20"/>
      <c r="H6554" s="20"/>
      <c r="L6554" s="74"/>
      <c r="M6554" s="75"/>
      <c r="N6554" s="76"/>
      <c r="O6554" s="74"/>
    </row>
    <row r="6555" spans="5:15" x14ac:dyDescent="0.25">
      <c r="E6555" s="19"/>
      <c r="F6555" s="20"/>
      <c r="G6555" s="20"/>
      <c r="H6555" s="20"/>
      <c r="L6555" s="74"/>
      <c r="M6555" s="75"/>
      <c r="N6555" s="76"/>
      <c r="O6555" s="74"/>
    </row>
    <row r="6556" spans="5:15" x14ac:dyDescent="0.25">
      <c r="E6556" s="19"/>
      <c r="F6556" s="20"/>
      <c r="G6556" s="20"/>
      <c r="H6556" s="20"/>
      <c r="L6556" s="74"/>
      <c r="M6556" s="75"/>
      <c r="N6556" s="76"/>
      <c r="O6556" s="74"/>
    </row>
    <row r="6557" spans="5:15" x14ac:dyDescent="0.25">
      <c r="E6557" s="19"/>
      <c r="F6557" s="20"/>
      <c r="G6557" s="20"/>
      <c r="H6557" s="20"/>
      <c r="L6557" s="74"/>
      <c r="M6557" s="75"/>
      <c r="N6557" s="76"/>
      <c r="O6557" s="74"/>
    </row>
    <row r="6558" spans="5:15" x14ac:dyDescent="0.25">
      <c r="E6558" s="19"/>
      <c r="F6558" s="20"/>
      <c r="G6558" s="20"/>
      <c r="H6558" s="20"/>
      <c r="L6558" s="74"/>
      <c r="M6558" s="75"/>
      <c r="N6558" s="76"/>
      <c r="O6558" s="74"/>
    </row>
    <row r="6559" spans="5:15" x14ac:dyDescent="0.25">
      <c r="E6559" s="19"/>
      <c r="F6559" s="20"/>
      <c r="G6559" s="20"/>
      <c r="H6559" s="20"/>
      <c r="L6559" s="74"/>
      <c r="M6559" s="75"/>
      <c r="N6559" s="76"/>
      <c r="O6559" s="74"/>
    </row>
    <row r="6560" spans="5:15" x14ac:dyDescent="0.25">
      <c r="E6560" s="19"/>
      <c r="F6560" s="20"/>
      <c r="G6560" s="20"/>
      <c r="H6560" s="20"/>
      <c r="L6560" s="74"/>
      <c r="M6560" s="75"/>
      <c r="N6560" s="76"/>
      <c r="O6560" s="74"/>
    </row>
    <row r="6561" spans="5:15" x14ac:dyDescent="0.25">
      <c r="E6561" s="19"/>
      <c r="F6561" s="20"/>
      <c r="G6561" s="20"/>
      <c r="H6561" s="20"/>
      <c r="L6561" s="74"/>
      <c r="M6561" s="75"/>
      <c r="N6561" s="76"/>
      <c r="O6561" s="74"/>
    </row>
    <row r="6562" spans="5:15" x14ac:dyDescent="0.25">
      <c r="E6562" s="19"/>
      <c r="F6562" s="20"/>
      <c r="G6562" s="20"/>
      <c r="H6562" s="20"/>
      <c r="L6562" s="74"/>
      <c r="M6562" s="75"/>
      <c r="N6562" s="76"/>
      <c r="O6562" s="74"/>
    </row>
    <row r="6563" spans="5:15" x14ac:dyDescent="0.25">
      <c r="E6563" s="19"/>
      <c r="F6563" s="20"/>
      <c r="G6563" s="20"/>
      <c r="H6563" s="20"/>
      <c r="L6563" s="74"/>
      <c r="M6563" s="75"/>
      <c r="N6563" s="76"/>
      <c r="O6563" s="74"/>
    </row>
    <row r="6564" spans="5:15" x14ac:dyDescent="0.25">
      <c r="E6564" s="19"/>
      <c r="F6564" s="20"/>
      <c r="G6564" s="20"/>
      <c r="H6564" s="20"/>
      <c r="L6564" s="74"/>
      <c r="M6564" s="75"/>
      <c r="N6564" s="76"/>
      <c r="O6564" s="74"/>
    </row>
    <row r="6565" spans="5:15" x14ac:dyDescent="0.25">
      <c r="E6565" s="19"/>
      <c r="F6565" s="20"/>
      <c r="G6565" s="20"/>
      <c r="H6565" s="20"/>
      <c r="L6565" s="74"/>
      <c r="M6565" s="75"/>
      <c r="N6565" s="76"/>
      <c r="O6565" s="74"/>
    </row>
    <row r="6566" spans="5:15" x14ac:dyDescent="0.25">
      <c r="E6566" s="19"/>
      <c r="F6566" s="20"/>
      <c r="G6566" s="20"/>
      <c r="H6566" s="20"/>
      <c r="L6566" s="74"/>
      <c r="M6566" s="75"/>
      <c r="N6566" s="76"/>
      <c r="O6566" s="74"/>
    </row>
    <row r="6567" spans="5:15" x14ac:dyDescent="0.25">
      <c r="E6567" s="19"/>
      <c r="F6567" s="20"/>
      <c r="G6567" s="20"/>
      <c r="H6567" s="20"/>
      <c r="L6567" s="74"/>
      <c r="M6567" s="75"/>
      <c r="N6567" s="76"/>
      <c r="O6567" s="74"/>
    </row>
    <row r="6568" spans="5:15" x14ac:dyDescent="0.25">
      <c r="E6568" s="19"/>
      <c r="F6568" s="20"/>
      <c r="G6568" s="20"/>
      <c r="H6568" s="20"/>
      <c r="L6568" s="74"/>
      <c r="M6568" s="75"/>
      <c r="N6568" s="76"/>
      <c r="O6568" s="74"/>
    </row>
    <row r="6569" spans="5:15" x14ac:dyDescent="0.25">
      <c r="E6569" s="19"/>
      <c r="F6569" s="20"/>
      <c r="G6569" s="20"/>
      <c r="H6569" s="20"/>
      <c r="L6569" s="74"/>
      <c r="M6569" s="75"/>
      <c r="N6569" s="76"/>
      <c r="O6569" s="74"/>
    </row>
    <row r="6570" spans="5:15" x14ac:dyDescent="0.25">
      <c r="E6570" s="19"/>
      <c r="F6570" s="20"/>
      <c r="G6570" s="20"/>
      <c r="H6570" s="20"/>
      <c r="L6570" s="74"/>
      <c r="M6570" s="75"/>
      <c r="N6570" s="76"/>
      <c r="O6570" s="74"/>
    </row>
    <row r="6571" spans="5:15" x14ac:dyDescent="0.25">
      <c r="E6571" s="19"/>
      <c r="F6571" s="20"/>
      <c r="G6571" s="20"/>
      <c r="H6571" s="20"/>
      <c r="L6571" s="74"/>
      <c r="M6571" s="75"/>
      <c r="N6571" s="76"/>
      <c r="O6571" s="74"/>
    </row>
    <row r="6572" spans="5:15" x14ac:dyDescent="0.25">
      <c r="E6572" s="19"/>
      <c r="F6572" s="20"/>
      <c r="G6572" s="20"/>
      <c r="H6572" s="20"/>
      <c r="L6572" s="74"/>
      <c r="M6572" s="75"/>
      <c r="N6572" s="76"/>
      <c r="O6572" s="74"/>
    </row>
    <row r="6573" spans="5:15" x14ac:dyDescent="0.25">
      <c r="E6573" s="19"/>
      <c r="F6573" s="20"/>
      <c r="G6573" s="20"/>
      <c r="H6573" s="20"/>
      <c r="L6573" s="74"/>
      <c r="M6573" s="75"/>
      <c r="N6573" s="76"/>
      <c r="O6573" s="74"/>
    </row>
    <row r="6574" spans="5:15" x14ac:dyDescent="0.25">
      <c r="E6574" s="19"/>
      <c r="F6574" s="20"/>
      <c r="G6574" s="20"/>
      <c r="H6574" s="20"/>
      <c r="L6574" s="74"/>
      <c r="M6574" s="75"/>
      <c r="N6574" s="76"/>
      <c r="O6574" s="74"/>
    </row>
    <row r="6575" spans="5:15" x14ac:dyDescent="0.25">
      <c r="E6575" s="19"/>
      <c r="F6575" s="20"/>
      <c r="G6575" s="20"/>
      <c r="H6575" s="20"/>
      <c r="L6575" s="74"/>
      <c r="M6575" s="75"/>
      <c r="N6575" s="76"/>
      <c r="O6575" s="74"/>
    </row>
    <row r="6576" spans="5:15" x14ac:dyDescent="0.25">
      <c r="E6576" s="19"/>
      <c r="F6576" s="20"/>
      <c r="G6576" s="20"/>
      <c r="H6576" s="20"/>
      <c r="L6576" s="74"/>
      <c r="M6576" s="75"/>
      <c r="N6576" s="76"/>
      <c r="O6576" s="74"/>
    </row>
    <row r="6577" spans="5:15" x14ac:dyDescent="0.25">
      <c r="E6577" s="19"/>
      <c r="F6577" s="20"/>
      <c r="G6577" s="20"/>
      <c r="H6577" s="20"/>
      <c r="L6577" s="74"/>
      <c r="M6577" s="75"/>
      <c r="N6577" s="76"/>
      <c r="O6577" s="74"/>
    </row>
    <row r="6578" spans="5:15" x14ac:dyDescent="0.25">
      <c r="E6578" s="19"/>
      <c r="F6578" s="20"/>
      <c r="G6578" s="20"/>
      <c r="H6578" s="20"/>
      <c r="L6578" s="74"/>
      <c r="M6578" s="75"/>
      <c r="N6578" s="76"/>
      <c r="O6578" s="74"/>
    </row>
    <row r="6579" spans="5:15" x14ac:dyDescent="0.25">
      <c r="E6579" s="19"/>
      <c r="F6579" s="20"/>
      <c r="G6579" s="20"/>
      <c r="H6579" s="20"/>
      <c r="L6579" s="74"/>
      <c r="M6579" s="75"/>
      <c r="N6579" s="76"/>
      <c r="O6579" s="74"/>
    </row>
    <row r="6580" spans="5:15" x14ac:dyDescent="0.25">
      <c r="E6580" s="19"/>
      <c r="F6580" s="20"/>
      <c r="G6580" s="20"/>
      <c r="H6580" s="20"/>
      <c r="L6580" s="74"/>
      <c r="M6580" s="75"/>
      <c r="N6580" s="76"/>
      <c r="O6580" s="74"/>
    </row>
    <row r="6581" spans="5:15" x14ac:dyDescent="0.25">
      <c r="E6581" s="19"/>
      <c r="F6581" s="20"/>
      <c r="G6581" s="20"/>
      <c r="H6581" s="20"/>
      <c r="L6581" s="74"/>
      <c r="M6581" s="75"/>
      <c r="N6581" s="76"/>
      <c r="O6581" s="74"/>
    </row>
    <row r="6582" spans="5:15" x14ac:dyDescent="0.25">
      <c r="E6582" s="19"/>
      <c r="F6582" s="20"/>
      <c r="G6582" s="20"/>
      <c r="H6582" s="20"/>
      <c r="L6582" s="74"/>
      <c r="M6582" s="75"/>
      <c r="N6582" s="76"/>
      <c r="O6582" s="74"/>
    </row>
    <row r="6583" spans="5:15" x14ac:dyDescent="0.25">
      <c r="E6583" s="19"/>
      <c r="F6583" s="20"/>
      <c r="G6583" s="20"/>
      <c r="H6583" s="20"/>
      <c r="L6583" s="74"/>
      <c r="M6583" s="75"/>
      <c r="N6583" s="76"/>
      <c r="O6583" s="74"/>
    </row>
    <row r="6584" spans="5:15" x14ac:dyDescent="0.25">
      <c r="E6584" s="19"/>
      <c r="F6584" s="20"/>
      <c r="G6584" s="20"/>
      <c r="H6584" s="20"/>
      <c r="L6584" s="74"/>
      <c r="M6584" s="75"/>
      <c r="N6584" s="76"/>
      <c r="O6584" s="74"/>
    </row>
    <row r="6585" spans="5:15" x14ac:dyDescent="0.25">
      <c r="E6585" s="19"/>
      <c r="F6585" s="20"/>
      <c r="G6585" s="20"/>
      <c r="H6585" s="20"/>
      <c r="L6585" s="74"/>
      <c r="M6585" s="75"/>
      <c r="N6585" s="76"/>
      <c r="O6585" s="74"/>
    </row>
    <row r="6586" spans="5:15" x14ac:dyDescent="0.25">
      <c r="E6586" s="19"/>
      <c r="F6586" s="20"/>
      <c r="G6586" s="20"/>
      <c r="H6586" s="20"/>
      <c r="L6586" s="74"/>
      <c r="M6586" s="75"/>
      <c r="N6586" s="76"/>
      <c r="O6586" s="74"/>
    </row>
    <row r="6587" spans="5:15" x14ac:dyDescent="0.25">
      <c r="E6587" s="19"/>
      <c r="F6587" s="20"/>
      <c r="G6587" s="20"/>
      <c r="H6587" s="20"/>
      <c r="L6587" s="74"/>
      <c r="M6587" s="75"/>
      <c r="N6587" s="76"/>
      <c r="O6587" s="74"/>
    </row>
    <row r="6588" spans="5:15" x14ac:dyDescent="0.25">
      <c r="E6588" s="19"/>
      <c r="F6588" s="20"/>
      <c r="G6588" s="20"/>
      <c r="H6588" s="20"/>
      <c r="L6588" s="74"/>
      <c r="M6588" s="75"/>
      <c r="N6588" s="76"/>
      <c r="O6588" s="74"/>
    </row>
    <row r="6589" spans="5:15" x14ac:dyDescent="0.25">
      <c r="E6589" s="19"/>
      <c r="F6589" s="20"/>
      <c r="G6589" s="20"/>
      <c r="H6589" s="20"/>
      <c r="L6589" s="74"/>
      <c r="M6589" s="75"/>
      <c r="N6589" s="76"/>
      <c r="O6589" s="74"/>
    </row>
    <row r="6590" spans="5:15" x14ac:dyDescent="0.25">
      <c r="E6590" s="19"/>
      <c r="F6590" s="20"/>
      <c r="G6590" s="20"/>
      <c r="H6590" s="20"/>
      <c r="L6590" s="74"/>
      <c r="M6590" s="75"/>
      <c r="N6590" s="76"/>
      <c r="O6590" s="74"/>
    </row>
    <row r="6591" spans="5:15" x14ac:dyDescent="0.25">
      <c r="E6591" s="19"/>
      <c r="F6591" s="20"/>
      <c r="G6591" s="20"/>
      <c r="H6591" s="20"/>
      <c r="L6591" s="74"/>
      <c r="M6591" s="75"/>
      <c r="N6591" s="76"/>
      <c r="O6591" s="74"/>
    </row>
    <row r="6592" spans="5:15" x14ac:dyDescent="0.25">
      <c r="E6592" s="19"/>
      <c r="F6592" s="20"/>
      <c r="G6592" s="20"/>
      <c r="H6592" s="20"/>
      <c r="L6592" s="74"/>
      <c r="M6592" s="75"/>
      <c r="N6592" s="76"/>
      <c r="O6592" s="74"/>
    </row>
    <row r="6593" spans="5:15" x14ac:dyDescent="0.25">
      <c r="E6593" s="19"/>
      <c r="F6593" s="20"/>
      <c r="G6593" s="20"/>
      <c r="H6593" s="20"/>
      <c r="L6593" s="74"/>
      <c r="M6593" s="75"/>
      <c r="N6593" s="76"/>
      <c r="O6593" s="74"/>
    </row>
    <row r="6594" spans="5:15" x14ac:dyDescent="0.25">
      <c r="E6594" s="19"/>
      <c r="F6594" s="20"/>
      <c r="G6594" s="20"/>
      <c r="H6594" s="20"/>
      <c r="L6594" s="74"/>
      <c r="M6594" s="75"/>
      <c r="N6594" s="76"/>
      <c r="O6594" s="74"/>
    </row>
    <row r="6595" spans="5:15" x14ac:dyDescent="0.25">
      <c r="E6595" s="19"/>
      <c r="F6595" s="20"/>
      <c r="G6595" s="20"/>
      <c r="H6595" s="20"/>
      <c r="L6595" s="74"/>
      <c r="M6595" s="75"/>
      <c r="N6595" s="76"/>
      <c r="O6595" s="74"/>
    </row>
    <row r="6596" spans="5:15" x14ac:dyDescent="0.25">
      <c r="E6596" s="19"/>
      <c r="F6596" s="20"/>
      <c r="G6596" s="20"/>
      <c r="H6596" s="20"/>
      <c r="L6596" s="74"/>
      <c r="M6596" s="75"/>
      <c r="N6596" s="76"/>
      <c r="O6596" s="74"/>
    </row>
    <row r="6597" spans="5:15" x14ac:dyDescent="0.25">
      <c r="E6597" s="19"/>
      <c r="F6597" s="20"/>
      <c r="G6597" s="20"/>
      <c r="H6597" s="20"/>
      <c r="L6597" s="74"/>
      <c r="M6597" s="75"/>
      <c r="N6597" s="76"/>
      <c r="O6597" s="74"/>
    </row>
    <row r="6598" spans="5:15" x14ac:dyDescent="0.25">
      <c r="E6598" s="19"/>
      <c r="F6598" s="20"/>
      <c r="G6598" s="20"/>
      <c r="H6598" s="20"/>
      <c r="L6598" s="74"/>
      <c r="M6598" s="75"/>
      <c r="N6598" s="76"/>
      <c r="O6598" s="74"/>
    </row>
    <row r="6599" spans="5:15" x14ac:dyDescent="0.25">
      <c r="E6599" s="19"/>
      <c r="F6599" s="20"/>
      <c r="G6599" s="20"/>
      <c r="H6599" s="20"/>
      <c r="L6599" s="74"/>
      <c r="M6599" s="75"/>
      <c r="N6599" s="76"/>
      <c r="O6599" s="74"/>
    </row>
    <row r="6600" spans="5:15" x14ac:dyDescent="0.25">
      <c r="E6600" s="19"/>
      <c r="F6600" s="20"/>
      <c r="G6600" s="20"/>
      <c r="H6600" s="20"/>
      <c r="L6600" s="74"/>
      <c r="M6600" s="75"/>
      <c r="N6600" s="76"/>
      <c r="O6600" s="74"/>
    </row>
    <row r="6601" spans="5:15" x14ac:dyDescent="0.25">
      <c r="E6601" s="19"/>
      <c r="F6601" s="20"/>
      <c r="G6601" s="20"/>
      <c r="H6601" s="20"/>
      <c r="L6601" s="74"/>
      <c r="M6601" s="75"/>
      <c r="N6601" s="76"/>
      <c r="O6601" s="74"/>
    </row>
    <row r="6602" spans="5:15" x14ac:dyDescent="0.25">
      <c r="E6602" s="19"/>
      <c r="F6602" s="20"/>
      <c r="G6602" s="20"/>
      <c r="H6602" s="20"/>
      <c r="L6602" s="74"/>
      <c r="M6602" s="75"/>
      <c r="N6602" s="76"/>
      <c r="O6602" s="74"/>
    </row>
    <row r="6603" spans="5:15" x14ac:dyDescent="0.25">
      <c r="E6603" s="19"/>
      <c r="F6603" s="20"/>
      <c r="G6603" s="20"/>
      <c r="H6603" s="20"/>
      <c r="L6603" s="74"/>
      <c r="M6603" s="75"/>
      <c r="N6603" s="76"/>
      <c r="O6603" s="74"/>
    </row>
    <row r="6604" spans="5:15" x14ac:dyDescent="0.25">
      <c r="E6604" s="19"/>
      <c r="F6604" s="20"/>
      <c r="G6604" s="20"/>
      <c r="H6604" s="20"/>
      <c r="L6604" s="74"/>
      <c r="M6604" s="75"/>
      <c r="N6604" s="76"/>
      <c r="O6604" s="74"/>
    </row>
    <row r="6605" spans="5:15" x14ac:dyDescent="0.25">
      <c r="E6605" s="19"/>
      <c r="F6605" s="20"/>
      <c r="G6605" s="20"/>
      <c r="H6605" s="20"/>
      <c r="L6605" s="74"/>
      <c r="M6605" s="75"/>
      <c r="N6605" s="76"/>
      <c r="O6605" s="74"/>
    </row>
    <row r="6606" spans="5:15" x14ac:dyDescent="0.25">
      <c r="E6606" s="19"/>
      <c r="F6606" s="20"/>
      <c r="G6606" s="20"/>
      <c r="H6606" s="20"/>
      <c r="L6606" s="74"/>
      <c r="M6606" s="75"/>
      <c r="N6606" s="76"/>
      <c r="O6606" s="74"/>
    </row>
    <row r="6607" spans="5:15" x14ac:dyDescent="0.25">
      <c r="E6607" s="19"/>
      <c r="F6607" s="20"/>
      <c r="G6607" s="20"/>
      <c r="H6607" s="20"/>
      <c r="L6607" s="74"/>
      <c r="M6607" s="75"/>
      <c r="N6607" s="76"/>
      <c r="O6607" s="74"/>
    </row>
    <row r="6608" spans="5:15" x14ac:dyDescent="0.25">
      <c r="E6608" s="19"/>
      <c r="F6608" s="20"/>
      <c r="G6608" s="20"/>
      <c r="H6608" s="20"/>
      <c r="L6608" s="74"/>
      <c r="M6608" s="75"/>
      <c r="N6608" s="76"/>
      <c r="O6608" s="74"/>
    </row>
    <row r="6609" spans="5:15" x14ac:dyDescent="0.25">
      <c r="E6609" s="19"/>
      <c r="F6609" s="20"/>
      <c r="G6609" s="20"/>
      <c r="H6609" s="20"/>
      <c r="L6609" s="74"/>
      <c r="M6609" s="75"/>
      <c r="N6609" s="76"/>
      <c r="O6609" s="74"/>
    </row>
    <row r="6610" spans="5:15" x14ac:dyDescent="0.25">
      <c r="E6610" s="19"/>
      <c r="F6610" s="20"/>
      <c r="G6610" s="20"/>
      <c r="H6610" s="20"/>
      <c r="L6610" s="74"/>
      <c r="M6610" s="75"/>
      <c r="N6610" s="76"/>
      <c r="O6610" s="74"/>
    </row>
    <row r="6611" spans="5:15" x14ac:dyDescent="0.25">
      <c r="E6611" s="19"/>
      <c r="F6611" s="20"/>
      <c r="G6611" s="20"/>
      <c r="H6611" s="20"/>
      <c r="L6611" s="74"/>
      <c r="M6611" s="75"/>
      <c r="N6611" s="76"/>
      <c r="O6611" s="74"/>
    </row>
    <row r="6612" spans="5:15" x14ac:dyDescent="0.25">
      <c r="E6612" s="19"/>
      <c r="F6612" s="20"/>
      <c r="G6612" s="20"/>
      <c r="H6612" s="20"/>
      <c r="L6612" s="74"/>
      <c r="M6612" s="75"/>
      <c r="N6612" s="76"/>
      <c r="O6612" s="74"/>
    </row>
    <row r="6613" spans="5:15" x14ac:dyDescent="0.25">
      <c r="E6613" s="19"/>
      <c r="F6613" s="20"/>
      <c r="G6613" s="20"/>
      <c r="H6613" s="20"/>
      <c r="L6613" s="74"/>
      <c r="M6613" s="75"/>
      <c r="N6613" s="76"/>
      <c r="O6613" s="74"/>
    </row>
    <row r="6614" spans="5:15" x14ac:dyDescent="0.25">
      <c r="E6614" s="19"/>
      <c r="F6614" s="20"/>
      <c r="G6614" s="20"/>
      <c r="H6614" s="20"/>
      <c r="L6614" s="74"/>
      <c r="M6614" s="75"/>
      <c r="N6614" s="76"/>
      <c r="O6614" s="74"/>
    </row>
    <row r="6615" spans="5:15" x14ac:dyDescent="0.25">
      <c r="E6615" s="19"/>
      <c r="F6615" s="20"/>
      <c r="G6615" s="20"/>
      <c r="H6615" s="20"/>
      <c r="L6615" s="74"/>
      <c r="M6615" s="75"/>
      <c r="N6615" s="76"/>
      <c r="O6615" s="74"/>
    </row>
    <row r="6616" spans="5:15" x14ac:dyDescent="0.25">
      <c r="L6616" s="74"/>
      <c r="M6616" s="75"/>
      <c r="N6616" s="76"/>
      <c r="O6616" s="74"/>
    </row>
    <row r="6617" spans="5:15" x14ac:dyDescent="0.25">
      <c r="L6617" s="74"/>
      <c r="M6617" s="75"/>
      <c r="N6617" s="76"/>
      <c r="O6617" s="74"/>
    </row>
    <row r="6618" spans="5:15" x14ac:dyDescent="0.25">
      <c r="L6618" s="74"/>
      <c r="M6618" s="75"/>
      <c r="N6618" s="76"/>
      <c r="O6618" s="74"/>
    </row>
    <row r="6619" spans="5:15" x14ac:dyDescent="0.25">
      <c r="L6619" s="74"/>
      <c r="M6619" s="75"/>
      <c r="N6619" s="76"/>
      <c r="O6619" s="74"/>
    </row>
    <row r="6620" spans="5:15" x14ac:dyDescent="0.25">
      <c r="L6620" s="74"/>
      <c r="M6620" s="75"/>
      <c r="N6620" s="76"/>
      <c r="O6620" s="74"/>
    </row>
    <row r="6621" spans="5:15" x14ac:dyDescent="0.25">
      <c r="L6621" s="74"/>
      <c r="M6621" s="75"/>
      <c r="N6621" s="76"/>
      <c r="O6621" s="74"/>
    </row>
  </sheetData>
  <sheetProtection algorithmName="SHA-512" hashValue="4Ir4UUIZut65Sn+eCJyGnpvBoXi3FuPy8gUaVxTIbm9Xx2F4j27MVssVRK7FgTkx+F40tpwy/zxLML2DGhbPOg==" saltValue="c3aKdXsZei7ud3G34lsIlg==" spinCount="100000" sheet="1" objects="1" scenarios="1"/>
  <phoneticPr fontId="6" type="noConversion"/>
  <conditionalFormatting sqref="I3:M3884 M4:M3904 J3885:N3904 K3905:O6621 D3:F3904 E3885:H6615">
    <cfRule type="expression" dxfId="2" priority="6">
      <formula>$B3="Yes"</formula>
    </cfRule>
  </conditionalFormatting>
  <conditionalFormatting sqref="M3:M3904 N3885:N3904 O3905:O1048576">
    <cfRule type="containsText" dxfId="1" priority="1" operator="containsText" text="No">
      <formula>NOT(ISERROR(SEARCH("No",M3)))</formula>
    </cfRule>
    <cfRule type="containsText" dxfId="0" priority="2" operator="containsText" text="Yes">
      <formula>NOT(ISERROR(SEARCH("Yes",M3)))</formula>
    </cfRule>
  </conditionalFormatting>
  <pageMargins left="0.25" right="0.25" top="0.75" bottom="0.75" header="0.3" footer="0.3"/>
  <pageSetup orientation="landscape" r:id="rId1"/>
  <headerFooter>
    <oddHeader>&amp;C&amp;"Roboto,Bold"&amp;14&amp;K01+023Table 1 - Permit Tracking Table Example</oddHeader>
  </headerFooter>
  <legacy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2C2F603E-F84B-4E3C-ADB8-EABCDE907381}">
          <x14:formula1>
            <xm:f>HiddenHelper!$A$2:$A$3</xm:f>
          </x14:formula1>
          <xm:sqref>E3:E3904 H3:H3904 B3:B3904</xm:sqref>
        </x14:dataValidation>
        <x14:dataValidation type="list" allowBlank="1" showInputMessage="1" showErrorMessage="1" xr:uid="{202E7D83-3467-4AC1-AFCD-7799F63C9DD7}">
          <x14:formula1>
            <xm:f>Deadlines!$B$6:$B$14</xm:f>
          </x14:formula1>
          <xm:sqref>C3:C3904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68AE4-E1F1-47C4-A8DC-F7C0FDAA7BEE}">
  <dimension ref="A1:AG9"/>
  <sheetViews>
    <sheetView workbookViewId="0">
      <selection activeCell="H9" sqref="H9"/>
    </sheetView>
  </sheetViews>
  <sheetFormatPr defaultRowHeight="15" x14ac:dyDescent="0.25"/>
  <cols>
    <col min="1" max="1" width="4.28515625" style="8" customWidth="1"/>
    <col min="2" max="2" width="29.42578125" style="8" bestFit="1" customWidth="1"/>
    <col min="3" max="4" width="21.7109375" style="8" customWidth="1"/>
    <col min="5" max="5" width="20.85546875" style="8" customWidth="1"/>
    <col min="6" max="6" width="18" style="8" customWidth="1"/>
    <col min="7" max="7" width="19.28515625" style="8" customWidth="1"/>
    <col min="8" max="8" width="21" style="8" customWidth="1"/>
    <col min="9" max="33" width="8.85546875" style="8"/>
  </cols>
  <sheetData>
    <row r="1" spans="2:8" s="8" customFormat="1" ht="15.75" thickBot="1" x14ac:dyDescent="0.3"/>
    <row r="2" spans="2:8" ht="36" customHeight="1" x14ac:dyDescent="0.25">
      <c r="B2" s="97" t="s">
        <v>325</v>
      </c>
      <c r="C2" s="98"/>
      <c r="D2" s="98"/>
      <c r="E2" s="98"/>
      <c r="F2" s="98"/>
      <c r="G2" s="98"/>
      <c r="H2" s="99"/>
    </row>
    <row r="3" spans="2:8" ht="64.150000000000006" customHeight="1" x14ac:dyDescent="0.25">
      <c r="B3" s="60" t="s">
        <v>0</v>
      </c>
      <c r="C3" s="27" t="s">
        <v>21</v>
      </c>
      <c r="D3" s="27" t="s">
        <v>334</v>
      </c>
      <c r="E3" s="27" t="s">
        <v>397</v>
      </c>
      <c r="F3" s="27" t="s">
        <v>394</v>
      </c>
      <c r="G3" s="27" t="s">
        <v>395</v>
      </c>
      <c r="H3" s="61" t="s">
        <v>335</v>
      </c>
    </row>
    <row r="4" spans="2:8" x14ac:dyDescent="0.25">
      <c r="B4" s="50" t="s">
        <v>6</v>
      </c>
      <c r="C4" s="55">
        <f>_xlfn.XLOOKUP(B4,HiddenHelper!$E$2:$E$7,HiddenHelper!$G$2:$G$7,"Error",0)</f>
        <v>0</v>
      </c>
      <c r="D4" s="55">
        <f>_xlfn.XLOOKUP(B4,HiddenHelper!$E$2:$E$7,HiddenHelper!$H$2:$H$7,"Error",0)</f>
        <v>0</v>
      </c>
      <c r="E4" s="55">
        <f>_xlfn.XLOOKUP(B4,HiddenHelper!$E$2:$E$7,HiddenHelper!$I$2:$I$7,"Error",0)</f>
        <v>0</v>
      </c>
      <c r="F4" s="62">
        <f>_xlfn.XLOOKUP(B4,HiddenHelper!$E$2:$E$7,HiddenHelper!$M$2:$M$7,"Error",0)</f>
        <v>0</v>
      </c>
      <c r="G4" s="63">
        <f>_xlfn.XLOOKUP(B4,HiddenHelper!$E$2:$E$7,HiddenHelper!$L$2:$L$7,"Error",0)</f>
        <v>0</v>
      </c>
      <c r="H4" s="51">
        <f>_xlfn.XLOOKUP(B4,HiddenHelper!$E$2:$E$7,HiddenHelper!$N$2:$N$7,"Error",0)</f>
        <v>0</v>
      </c>
    </row>
    <row r="5" spans="2:8" x14ac:dyDescent="0.25">
      <c r="B5" s="50" t="s">
        <v>7</v>
      </c>
      <c r="C5" s="55">
        <f>_xlfn.XLOOKUP(B5,HiddenHelper!$E$2:$E$7,HiddenHelper!$G$2:$G$7,"Error",0)</f>
        <v>3</v>
      </c>
      <c r="D5" s="55">
        <f>_xlfn.XLOOKUP(B5,HiddenHelper!$E$2:$E$7,HiddenHelper!$H$2:$H$7,"Error",0)</f>
        <v>0</v>
      </c>
      <c r="E5" s="55">
        <f>_xlfn.XLOOKUP(B5,HiddenHelper!$E$2:$E$7,HiddenHelper!$I$2:$I$7,"Error",0)</f>
        <v>3</v>
      </c>
      <c r="F5" s="62">
        <f>_xlfn.XLOOKUP(B5,HiddenHelper!$E$2:$E$7,HiddenHelper!$M$2:$M$7,"Error",0)</f>
        <v>29.666666666666668</v>
      </c>
      <c r="G5" s="63">
        <f>_xlfn.XLOOKUP(B5,HiddenHelper!$E$2:$E$7,HiddenHelper!$L$2:$L$7,"Error",0)</f>
        <v>26.666666666666668</v>
      </c>
      <c r="H5" s="51">
        <f>_xlfn.XLOOKUP(B5,HiddenHelper!$E$2:$E$7,HiddenHelper!$N$2:$N$7,"Error",0)</f>
        <v>0</v>
      </c>
    </row>
    <row r="6" spans="2:8" x14ac:dyDescent="0.25">
      <c r="B6" s="50" t="s">
        <v>8</v>
      </c>
      <c r="C6" s="55">
        <f>_xlfn.XLOOKUP(B6,HiddenHelper!$E$2:$E$7,HiddenHelper!$G$2:$G$7,"Error",0)</f>
        <v>2</v>
      </c>
      <c r="D6" s="55">
        <f>_xlfn.XLOOKUP(B6,HiddenHelper!$E$2:$E$7,HiddenHelper!$H$2:$H$7,"Error",0)</f>
        <v>0</v>
      </c>
      <c r="E6" s="55">
        <f>_xlfn.XLOOKUP(B6,HiddenHelper!$E$2:$E$7,HiddenHelper!$I$2:$I$7,"Error",0)</f>
        <v>2</v>
      </c>
      <c r="F6" s="62">
        <f>_xlfn.XLOOKUP(B6,HiddenHelper!$E$2:$E$7,HiddenHelper!$M$2:$M$7,"Error",0)</f>
        <v>81</v>
      </c>
      <c r="G6" s="63">
        <f>_xlfn.XLOOKUP(B6,HiddenHelper!$E$2:$E$7,HiddenHelper!$L$2:$L$7,"Error",0)</f>
        <v>73.5</v>
      </c>
      <c r="H6" s="51">
        <f>_xlfn.XLOOKUP(B6,HiddenHelper!$E$2:$E$7,HiddenHelper!$N$2:$N$7,"Error",0)</f>
        <v>0</v>
      </c>
    </row>
    <row r="7" spans="2:8" x14ac:dyDescent="0.25">
      <c r="B7" s="50" t="s">
        <v>9</v>
      </c>
      <c r="C7" s="55">
        <f>_xlfn.XLOOKUP(B7,HiddenHelper!$E$2:$E$7,HiddenHelper!$G$2:$G$7,"Error",0)</f>
        <v>1</v>
      </c>
      <c r="D7" s="55">
        <f>_xlfn.XLOOKUP(B7,HiddenHelper!$E$2:$E$7,HiddenHelper!$H$2:$H$7,"Error",0)</f>
        <v>0</v>
      </c>
      <c r="E7" s="55">
        <f>_xlfn.XLOOKUP(B7,HiddenHelper!$E$2:$E$7,HiddenHelper!$I$2:$I$7,"Error",0)</f>
        <v>1</v>
      </c>
      <c r="F7" s="62">
        <f>_xlfn.XLOOKUP(B7,HiddenHelper!$E$2:$E$7,HiddenHelper!$M$2:$M$7,"Error",0)</f>
        <v>403</v>
      </c>
      <c r="G7" s="63">
        <f>_xlfn.XLOOKUP(B7,HiddenHelper!$E$2:$E$7,HiddenHelper!$L$2:$L$7,"Error",0)</f>
        <v>188</v>
      </c>
      <c r="H7" s="51">
        <f>_xlfn.XLOOKUP(B7,HiddenHelper!$E$2:$E$7,HiddenHelper!$N$2:$N$7,"Error",0)</f>
        <v>0</v>
      </c>
    </row>
    <row r="8" spans="2:8" ht="15.75" thickBot="1" x14ac:dyDescent="0.3">
      <c r="B8" s="50" t="s">
        <v>10</v>
      </c>
      <c r="C8" s="57">
        <f>_xlfn.XLOOKUP(B8,HiddenHelper!$E$2:$E$7,HiddenHelper!$G$2:$G$7,"Error",0)</f>
        <v>59</v>
      </c>
      <c r="D8" s="57">
        <f>_xlfn.XLOOKUP(B8,HiddenHelper!$E$2:$E$7,HiddenHelper!$H$2:$H$7,"Error",0)</f>
        <v>0</v>
      </c>
      <c r="E8" s="64">
        <f>_xlfn.XLOOKUP(B8,HiddenHelper!$E$2:$E$7,HiddenHelper!$I$2:$I$7,"Error",0)</f>
        <v>59</v>
      </c>
      <c r="F8" s="64">
        <f>_xlfn.XLOOKUP(B8,HiddenHelper!$E$2:$E$7,HiddenHelper!$M$2:$M$7,"Error",0)</f>
        <v>95.915254237288138</v>
      </c>
      <c r="G8" s="65">
        <f>_xlfn.XLOOKUP(B8,HiddenHelper!$E$2:$E$7,HiddenHelper!$L$2:$L$7,"Error",0)</f>
        <v>79.271186440677965</v>
      </c>
      <c r="H8" s="58">
        <f>_xlfn.XLOOKUP(B8,HiddenHelper!$E$2:$E$7,HiddenHelper!$N$2:$N$7,"Error",0)</f>
        <v>0</v>
      </c>
    </row>
    <row r="9" spans="2:8" ht="15.75" thickBot="1" x14ac:dyDescent="0.3">
      <c r="B9" s="52" t="s">
        <v>22</v>
      </c>
      <c r="C9" s="56">
        <f>_xlfn.XLOOKUP(B9,HiddenHelper!$E$2:$E$7,HiddenHelper!$G$2:$G$7,"Error",0)</f>
        <v>65</v>
      </c>
      <c r="D9" s="56">
        <f>_xlfn.XLOOKUP(B9,HiddenHelper!$E$2:$E$7,HiddenHelper!$H$2:$H$7,"Error",0)</f>
        <v>0</v>
      </c>
      <c r="E9" s="56">
        <f>_xlfn.XLOOKUP(B9,HiddenHelper!$E$2:$E$7,HiddenHelper!$I$2:$I$7,"Error",0)</f>
        <v>65</v>
      </c>
      <c r="F9" s="66">
        <f>_xlfn.XLOOKUP(B9,HiddenHelper!$E$2:$E$7,HiddenHelper!$M$2:$M$7,"Error",0)</f>
        <v>97.123076923076923</v>
      </c>
      <c r="G9" s="66">
        <f>_xlfn.XLOOKUP(B9,HiddenHelper!$E$2:$E$7,HiddenHelper!$L$2:$L$7,"Error",0)</f>
        <v>78.338461538461544</v>
      </c>
      <c r="H9" s="59">
        <f>_xlfn.XLOOKUP(B9,HiddenHelper!$E$2:$E$7,HiddenHelper!$N$2:$N$7,"Error",0)</f>
        <v>0</v>
      </c>
    </row>
  </sheetData>
  <sheetProtection algorithmName="SHA-512" hashValue="BInrjqWV7CIzGnLuj2NgE9iEY17BE8mx8z9g8bZ4x+UCw60VKRaJmvbDZdZiue9IWX+oePH+W+i/OlayzBmyfw==" saltValue="TxbWh7P4xOmm38F+Zw+f6w==" spinCount="100000" sheet="1" objects="1" scenarios="1"/>
  <mergeCells count="1">
    <mergeCell ref="B2:H2"/>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CC0DF-55B2-496F-AE20-B5E108DCCD3B}">
  <dimension ref="A1:N19"/>
  <sheetViews>
    <sheetView workbookViewId="0">
      <selection activeCell="E29" sqref="E29"/>
    </sheetView>
  </sheetViews>
  <sheetFormatPr defaultRowHeight="15" x14ac:dyDescent="0.25"/>
  <cols>
    <col min="1" max="1" width="47.42578125" bestFit="1" customWidth="1"/>
    <col min="5" max="5" width="28" customWidth="1"/>
    <col min="6" max="6" width="23.7109375" bestFit="1" customWidth="1"/>
    <col min="7" max="9" width="17" customWidth="1"/>
    <col min="10" max="12" width="25.85546875" customWidth="1"/>
    <col min="13" max="13" width="26.28515625" bestFit="1" customWidth="1"/>
    <col min="14" max="14" width="20.28515625" customWidth="1"/>
  </cols>
  <sheetData>
    <row r="1" spans="1:14" ht="45" x14ac:dyDescent="0.25">
      <c r="A1" s="4" t="s">
        <v>308</v>
      </c>
      <c r="E1" s="40" t="str">
        <f>SummaryReport!B3</f>
        <v>Permit Type</v>
      </c>
      <c r="F1" s="40" t="s">
        <v>20</v>
      </c>
      <c r="G1" s="40" t="s">
        <v>19</v>
      </c>
      <c r="H1" s="40" t="s">
        <v>23</v>
      </c>
      <c r="I1" s="77" t="s">
        <v>344</v>
      </c>
      <c r="J1" s="40" t="s">
        <v>328</v>
      </c>
      <c r="K1" s="40" t="s">
        <v>327</v>
      </c>
      <c r="L1" s="40" t="s">
        <v>329</v>
      </c>
      <c r="M1" s="40" t="s">
        <v>326</v>
      </c>
      <c r="N1" s="40" t="s">
        <v>338</v>
      </c>
    </row>
    <row r="2" spans="1:14" x14ac:dyDescent="0.25">
      <c r="A2" s="4" t="s">
        <v>4</v>
      </c>
      <c r="E2" s="4" t="str">
        <f>SummaryReport!B4</f>
        <v>Preliminary Subdivision</v>
      </c>
      <c r="F2" s="4">
        <f>COUNTIFS(Table1[Permit Type Category (Hidden)], E2, Table1[Date Notice of Complete Application Issued], "&lt;&gt;")</f>
        <v>0</v>
      </c>
      <c r="G2" s="4">
        <f>COUNTIFS(Table1[Permit Type Category (Hidden)], E2, Table1[Date of Decision], "&lt;&gt;")</f>
        <v>0</v>
      </c>
      <c r="H2" s="4">
        <f>COUNTIFS(Table1[Was this permit part of a consolidated review?], "Yes", Table1[Permit Type Category (Hidden)], HiddenHelper!E2)</f>
        <v>0</v>
      </c>
      <c r="I2" s="78">
        <f>COUNTIFS(Table1[Was this permit part of a consolidated review?], "No", Table1[Permit Type Category (Hidden)], HiddenHelper!E2)</f>
        <v>0</v>
      </c>
      <c r="J2" s="35">
        <f>SUMIF(Table1[Permit Type Category (Hidden)],E2,Table1[Total Active Review Days 
(without pauses)])</f>
        <v>0</v>
      </c>
      <c r="K2" s="35">
        <f>SUMIF(Table1[Permit Type Category (Hidden)],E2,Table1[Total Review Calendar Days 
(with pauses)])</f>
        <v>0</v>
      </c>
      <c r="L2" s="36">
        <f>IFERROR((J2/I2),0)</f>
        <v>0</v>
      </c>
      <c r="M2" s="36">
        <f>IFERROR((K2/I2),0)</f>
        <v>0</v>
      </c>
      <c r="N2" s="36">
        <f>COUNTIFS(Table1[Over Deadline?], "Yes", Table1[Permit Type Category (Hidden)], HiddenHelper!E2)</f>
        <v>0</v>
      </c>
    </row>
    <row r="3" spans="1:14" x14ac:dyDescent="0.25">
      <c r="A3" s="4" t="s">
        <v>5</v>
      </c>
      <c r="E3" s="4" t="str">
        <f>SummaryReport!B5</f>
        <v>Final Subdivision</v>
      </c>
      <c r="F3" s="4">
        <f>COUNTIFS(Table1[Permit Type Category (Hidden)], E3, Table1[Date Notice of Complete Application Issued], "&lt;&gt;")</f>
        <v>3</v>
      </c>
      <c r="G3" s="4">
        <f>COUNTIFS(Table1[Permit Type Category (Hidden)], E3, Table1[Date of Decision], "&lt;&gt;")</f>
        <v>3</v>
      </c>
      <c r="H3" s="4">
        <f>COUNTIFS(Table1[Was this permit part of a consolidated review?], "Yes", Table1[Permit Type Category (Hidden)], HiddenHelper!E3)</f>
        <v>0</v>
      </c>
      <c r="I3" s="78">
        <f>COUNTIFS(Table1[Was this permit part of a consolidated review?], "No", Table1[Permit Type Category (Hidden)], HiddenHelper!E3)</f>
        <v>3</v>
      </c>
      <c r="J3" s="35">
        <f>SUMIF(Table1[Permit Type Category (Hidden)],E3,Table1[Total Active Review Days 
(without pauses)])</f>
        <v>80</v>
      </c>
      <c r="K3" s="35">
        <f>SUMIF(Table1[Permit Type Category (Hidden)],E3,Table1[Total Review Calendar Days 
(with pauses)])</f>
        <v>89</v>
      </c>
      <c r="L3" s="36">
        <f t="shared" ref="L3:L7" si="0">IFERROR((J3/I3),0)</f>
        <v>26.666666666666668</v>
      </c>
      <c r="M3" s="36">
        <f t="shared" ref="M3:M7" si="1">IFERROR((K3/I3),0)</f>
        <v>29.666666666666668</v>
      </c>
      <c r="N3" s="36">
        <f>COUNTIFS(Table1[Over Deadline?], "Yes", Table1[Permit Type Category (Hidden)], HiddenHelper!E3)</f>
        <v>0</v>
      </c>
    </row>
    <row r="4" spans="1:14" x14ac:dyDescent="0.25">
      <c r="A4" s="4" t="s">
        <v>353</v>
      </c>
      <c r="E4" s="4" t="str">
        <f>SummaryReport!B6</f>
        <v>Binding Site Plan</v>
      </c>
      <c r="F4" s="4">
        <f>COUNTIFS(Table1[Permit Type Category (Hidden)], E4, Table1[Date Notice of Complete Application Issued], "&lt;&gt;")</f>
        <v>2</v>
      </c>
      <c r="G4" s="4">
        <f>COUNTIFS(Table1[Permit Type Category (Hidden)], E4, Table1[Date of Decision], "&lt;&gt;")</f>
        <v>2</v>
      </c>
      <c r="H4" s="4">
        <f>COUNTIFS(Table1[Was this permit part of a consolidated review?], "Yes", Table1[Permit Type Category (Hidden)], HiddenHelper!E4)</f>
        <v>0</v>
      </c>
      <c r="I4" s="78">
        <f>COUNTIFS(Table1[Was this permit part of a consolidated review?], "No", Table1[Permit Type Category (Hidden)], HiddenHelper!E4)</f>
        <v>2</v>
      </c>
      <c r="J4" s="35">
        <f>SUMIF(Table1[Permit Type Category (Hidden)],E4,Table1[Total Active Review Days 
(without pauses)])</f>
        <v>147</v>
      </c>
      <c r="K4" s="35">
        <f>SUMIF(Table1[Permit Type Category (Hidden)],E4,Table1[Total Review Calendar Days 
(with pauses)])</f>
        <v>162</v>
      </c>
      <c r="L4" s="36">
        <f>IFERROR((J4/I4),0)</f>
        <v>73.5</v>
      </c>
      <c r="M4" s="36">
        <f t="shared" si="1"/>
        <v>81</v>
      </c>
      <c r="N4" s="36">
        <f>COUNTIFS(Table1[Over Deadline?], "Yes", Table1[Permit Type Category (Hidden)], HiddenHelper!E4)</f>
        <v>0</v>
      </c>
    </row>
    <row r="5" spans="1:14" x14ac:dyDescent="0.25">
      <c r="A5" s="4" t="s">
        <v>406</v>
      </c>
      <c r="E5" s="4" t="str">
        <f>SummaryReport!B7</f>
        <v>Multifamily Housing Permit</v>
      </c>
      <c r="F5" s="4">
        <f>COUNTIFS(Table1[Permit Type Category (Hidden)], E5, Table1[Date Notice of Complete Application Issued], "&lt;&gt;")</f>
        <v>1</v>
      </c>
      <c r="G5" s="4">
        <f>COUNTIFS(Table1[Permit Type Category (Hidden)], E5, Table1[Date of Decision], "&lt;&gt;")</f>
        <v>1</v>
      </c>
      <c r="H5" s="4">
        <f>COUNTIFS(Table1[Was this permit part of a consolidated review?], "Yes", Table1[Permit Type Category (Hidden)], HiddenHelper!E5)</f>
        <v>0</v>
      </c>
      <c r="I5" s="78">
        <f>COUNTIFS(Table1[Was this permit part of a consolidated review?], "No", Table1[Permit Type Category (Hidden)], HiddenHelper!E5)</f>
        <v>1</v>
      </c>
      <c r="J5" s="35">
        <f>SUMIF(Table1[Permit Type Category (Hidden)],E5,Table1[Total Active Review Days 
(without pauses)])</f>
        <v>188</v>
      </c>
      <c r="K5" s="35">
        <f>SUMIF(Table1[Permit Type Category (Hidden)],E5,Table1[Total Review Calendar Days 
(with pauses)])</f>
        <v>403</v>
      </c>
      <c r="L5" s="36">
        <f>IFERROR((J5/I5),0)</f>
        <v>188</v>
      </c>
      <c r="M5" s="36">
        <f>IFERROR((K5/I5),0)</f>
        <v>403</v>
      </c>
      <c r="N5" s="36">
        <f>COUNTIFS(Table1[Over Deadline?], "Yes", Table1[Permit Type Category (Hidden)], HiddenHelper!E5)</f>
        <v>0</v>
      </c>
    </row>
    <row r="6" spans="1:14" ht="15.75" thickBot="1" x14ac:dyDescent="0.3">
      <c r="E6" s="47" t="str">
        <f>SummaryReport!B8</f>
        <v>Construction Permit</v>
      </c>
      <c r="F6" s="47">
        <f>COUNTIFS(Table1[Permit Type Category (Hidden)], E6, Table1[Date Notice of Complete Application Issued], "&lt;&gt;")</f>
        <v>59</v>
      </c>
      <c r="G6" s="47">
        <f>COUNTIFS(Table1[Permit Type Category (Hidden)], E6, Table1[Date of Decision], "&lt;&gt;")</f>
        <v>59</v>
      </c>
      <c r="H6" s="47">
        <f>COUNTIFS(Table1[Was this permit part of a consolidated review?], "Yes", Table1[Permit Type Category (Hidden)], HiddenHelper!E6)</f>
        <v>0</v>
      </c>
      <c r="I6" s="79">
        <f>COUNTIFS(Table1[Was this permit part of a consolidated review?], "No", Table1[Permit Type Category (Hidden)], HiddenHelper!E6)</f>
        <v>59</v>
      </c>
      <c r="J6" s="48">
        <f>SUMIF(Table1[Permit Type Category (Hidden)],E6,Table1[Total Active Review Days 
(without pauses)])</f>
        <v>4677</v>
      </c>
      <c r="K6" s="48">
        <f>SUMIF(Table1[Permit Type Category (Hidden)],E6,Table1[Total Review Calendar Days 
(with pauses)])</f>
        <v>5659</v>
      </c>
      <c r="L6" s="49">
        <f t="shared" si="0"/>
        <v>79.271186440677965</v>
      </c>
      <c r="M6" s="49">
        <f t="shared" si="1"/>
        <v>95.915254237288138</v>
      </c>
      <c r="N6" s="49">
        <f>COUNTIFS(Table1[Over Deadline?], "Yes", Table1[Permit Type Category (Hidden)], HiddenHelper!E6)</f>
        <v>0</v>
      </c>
    </row>
    <row r="7" spans="1:14" x14ac:dyDescent="0.25">
      <c r="E7" s="45" t="s">
        <v>22</v>
      </c>
      <c r="F7" s="45">
        <f>SUM(F2:F6)</f>
        <v>65</v>
      </c>
      <c r="G7" s="45">
        <f t="shared" ref="G7:J7" si="2">SUM(G2:G6)</f>
        <v>65</v>
      </c>
      <c r="H7" s="45">
        <f t="shared" si="2"/>
        <v>0</v>
      </c>
      <c r="I7" s="80">
        <f t="shared" si="2"/>
        <v>65</v>
      </c>
      <c r="J7" s="45">
        <f t="shared" si="2"/>
        <v>5092</v>
      </c>
      <c r="K7" s="45">
        <f>SUM(K2:K6)</f>
        <v>6313</v>
      </c>
      <c r="L7" s="36">
        <f t="shared" si="0"/>
        <v>78.338461538461544</v>
      </c>
      <c r="M7" s="36">
        <f t="shared" si="1"/>
        <v>97.123076923076923</v>
      </c>
      <c r="N7" s="46">
        <f>SUM(N2:$N$6)</f>
        <v>0</v>
      </c>
    </row>
    <row r="9" spans="1:14" x14ac:dyDescent="0.25">
      <c r="A9" t="s">
        <v>8</v>
      </c>
    </row>
    <row r="10" spans="1:14" x14ac:dyDescent="0.25">
      <c r="A10" t="s">
        <v>10</v>
      </c>
      <c r="H10" s="42"/>
      <c r="I10" s="42"/>
    </row>
    <row r="11" spans="1:14" x14ac:dyDescent="0.25">
      <c r="A11" t="s">
        <v>346</v>
      </c>
      <c r="H11" s="42"/>
      <c r="I11" s="42"/>
    </row>
    <row r="12" spans="1:14" x14ac:dyDescent="0.25">
      <c r="A12" t="s">
        <v>347</v>
      </c>
      <c r="H12" s="44"/>
      <c r="I12" s="44"/>
    </row>
    <row r="13" spans="1:14" x14ac:dyDescent="0.25">
      <c r="A13" t="s">
        <v>348</v>
      </c>
      <c r="E13" s="41" t="s">
        <v>310</v>
      </c>
      <c r="F13" s="41"/>
      <c r="G13" s="41"/>
      <c r="H13" s="44"/>
      <c r="I13" s="44"/>
    </row>
    <row r="14" spans="1:14" x14ac:dyDescent="0.25">
      <c r="A14" t="s">
        <v>6</v>
      </c>
      <c r="E14" s="41" t="s">
        <v>315</v>
      </c>
      <c r="F14" s="41" t="s">
        <v>316</v>
      </c>
      <c r="G14" s="41" t="s">
        <v>317</v>
      </c>
      <c r="H14" s="44"/>
      <c r="I14" s="44"/>
    </row>
    <row r="15" spans="1:14" x14ac:dyDescent="0.25">
      <c r="A15" t="s">
        <v>7</v>
      </c>
      <c r="E15" s="43" t="s">
        <v>311</v>
      </c>
      <c r="F15" s="43" t="s">
        <v>312</v>
      </c>
      <c r="G15" s="43">
        <v>65</v>
      </c>
    </row>
    <row r="16" spans="1:14" x14ac:dyDescent="0.25">
      <c r="E16" s="43" t="s">
        <v>313</v>
      </c>
      <c r="F16" s="43" t="s">
        <v>312</v>
      </c>
      <c r="G16" s="43">
        <v>100</v>
      </c>
    </row>
    <row r="17" spans="5:7" x14ac:dyDescent="0.25">
      <c r="E17" s="43" t="s">
        <v>313</v>
      </c>
      <c r="F17" s="43" t="s">
        <v>314</v>
      </c>
      <c r="G17" s="43">
        <v>170</v>
      </c>
    </row>
    <row r="18" spans="5:7" x14ac:dyDescent="0.25">
      <c r="E18" s="43" t="s">
        <v>6</v>
      </c>
      <c r="F18" s="43"/>
      <c r="G18" s="43">
        <v>90</v>
      </c>
    </row>
    <row r="19" spans="5:7" x14ac:dyDescent="0.25">
      <c r="E19" s="43" t="s">
        <v>345</v>
      </c>
      <c r="F19" s="43"/>
      <c r="G19" s="43">
        <v>30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CEDDA-2233-4F5F-B9D4-2EBAB5DD2732}">
  <dimension ref="B2:B323"/>
  <sheetViews>
    <sheetView workbookViewId="0">
      <selection activeCell="E299" sqref="E299"/>
    </sheetView>
  </sheetViews>
  <sheetFormatPr defaultRowHeight="15" x14ac:dyDescent="0.25"/>
  <cols>
    <col min="2" max="2" width="33.28515625" bestFit="1" customWidth="1"/>
  </cols>
  <sheetData>
    <row r="2" spans="2:2" x14ac:dyDescent="0.25">
      <c r="B2" s="23" t="s">
        <v>141</v>
      </c>
    </row>
    <row r="3" spans="2:2" x14ac:dyDescent="0.25">
      <c r="B3" s="24" t="s">
        <v>308</v>
      </c>
    </row>
    <row r="4" spans="2:2" x14ac:dyDescent="0.25">
      <c r="B4" t="s">
        <v>36</v>
      </c>
    </row>
    <row r="5" spans="2:2" x14ac:dyDescent="0.25">
      <c r="B5" t="s">
        <v>355</v>
      </c>
    </row>
    <row r="6" spans="2:2" x14ac:dyDescent="0.25">
      <c r="B6" t="s">
        <v>37</v>
      </c>
    </row>
    <row r="7" spans="2:2" x14ac:dyDescent="0.25">
      <c r="B7" t="s">
        <v>38</v>
      </c>
    </row>
    <row r="8" spans="2:2" x14ac:dyDescent="0.25">
      <c r="B8" t="s">
        <v>39</v>
      </c>
    </row>
    <row r="9" spans="2:2" x14ac:dyDescent="0.25">
      <c r="B9" t="s">
        <v>40</v>
      </c>
    </row>
    <row r="10" spans="2:2" x14ac:dyDescent="0.25">
      <c r="B10" t="s">
        <v>41</v>
      </c>
    </row>
    <row r="11" spans="2:2" x14ac:dyDescent="0.25">
      <c r="B11" t="s">
        <v>42</v>
      </c>
    </row>
    <row r="12" spans="2:2" x14ac:dyDescent="0.25">
      <c r="B12" t="s">
        <v>26</v>
      </c>
    </row>
    <row r="13" spans="2:2" x14ac:dyDescent="0.25">
      <c r="B13" t="s">
        <v>354</v>
      </c>
    </row>
    <row r="14" spans="2:2" x14ac:dyDescent="0.25">
      <c r="B14" t="s">
        <v>43</v>
      </c>
    </row>
    <row r="15" spans="2:2" x14ac:dyDescent="0.25">
      <c r="B15" t="s">
        <v>44</v>
      </c>
    </row>
    <row r="16" spans="2:2" x14ac:dyDescent="0.25">
      <c r="B16" t="s">
        <v>45</v>
      </c>
    </row>
    <row r="17" spans="2:2" x14ac:dyDescent="0.25">
      <c r="B17" t="s">
        <v>46</v>
      </c>
    </row>
    <row r="18" spans="2:2" x14ac:dyDescent="0.25">
      <c r="B18" t="s">
        <v>47</v>
      </c>
    </row>
    <row r="19" spans="2:2" x14ac:dyDescent="0.25">
      <c r="B19" t="s">
        <v>48</v>
      </c>
    </row>
    <row r="20" spans="2:2" x14ac:dyDescent="0.25">
      <c r="B20" t="s">
        <v>49</v>
      </c>
    </row>
    <row r="21" spans="2:2" x14ac:dyDescent="0.25">
      <c r="B21" t="s">
        <v>356</v>
      </c>
    </row>
    <row r="22" spans="2:2" x14ac:dyDescent="0.25">
      <c r="B22" t="s">
        <v>50</v>
      </c>
    </row>
    <row r="23" spans="2:2" x14ac:dyDescent="0.25">
      <c r="B23" t="s">
        <v>51</v>
      </c>
    </row>
    <row r="24" spans="2:2" x14ac:dyDescent="0.25">
      <c r="B24" t="s">
        <v>52</v>
      </c>
    </row>
    <row r="25" spans="2:2" x14ac:dyDescent="0.25">
      <c r="B25" t="s">
        <v>53</v>
      </c>
    </row>
    <row r="26" spans="2:2" x14ac:dyDescent="0.25">
      <c r="B26" t="s">
        <v>54</v>
      </c>
    </row>
    <row r="27" spans="2:2" x14ac:dyDescent="0.25">
      <c r="B27" t="s">
        <v>55</v>
      </c>
    </row>
    <row r="28" spans="2:2" x14ac:dyDescent="0.25">
      <c r="B28" t="s">
        <v>56</v>
      </c>
    </row>
    <row r="29" spans="2:2" x14ac:dyDescent="0.25">
      <c r="B29" t="s">
        <v>57</v>
      </c>
    </row>
    <row r="30" spans="2:2" x14ac:dyDescent="0.25">
      <c r="B30" t="s">
        <v>58</v>
      </c>
    </row>
    <row r="31" spans="2:2" x14ac:dyDescent="0.25">
      <c r="B31" t="s">
        <v>59</v>
      </c>
    </row>
    <row r="32" spans="2:2" x14ac:dyDescent="0.25">
      <c r="B32" t="s">
        <v>60</v>
      </c>
    </row>
    <row r="33" spans="2:2" x14ac:dyDescent="0.25">
      <c r="B33" t="s">
        <v>61</v>
      </c>
    </row>
    <row r="34" spans="2:2" x14ac:dyDescent="0.25">
      <c r="B34" t="s">
        <v>62</v>
      </c>
    </row>
    <row r="35" spans="2:2" x14ac:dyDescent="0.25">
      <c r="B35" t="s">
        <v>63</v>
      </c>
    </row>
    <row r="36" spans="2:2" x14ac:dyDescent="0.25">
      <c r="B36" t="s">
        <v>64</v>
      </c>
    </row>
    <row r="37" spans="2:2" x14ac:dyDescent="0.25">
      <c r="B37" t="s">
        <v>65</v>
      </c>
    </row>
    <row r="38" spans="2:2" x14ac:dyDescent="0.25">
      <c r="B38" t="s">
        <v>66</v>
      </c>
    </row>
    <row r="39" spans="2:2" x14ac:dyDescent="0.25">
      <c r="B39" t="s">
        <v>67</v>
      </c>
    </row>
    <row r="40" spans="2:2" x14ac:dyDescent="0.25">
      <c r="B40" t="s">
        <v>68</v>
      </c>
    </row>
    <row r="41" spans="2:2" x14ac:dyDescent="0.25">
      <c r="B41" t="s">
        <v>69</v>
      </c>
    </row>
    <row r="42" spans="2:2" x14ac:dyDescent="0.25">
      <c r="B42" t="s">
        <v>70</v>
      </c>
    </row>
    <row r="43" spans="2:2" x14ac:dyDescent="0.25">
      <c r="B43" t="s">
        <v>27</v>
      </c>
    </row>
    <row r="44" spans="2:2" x14ac:dyDescent="0.25">
      <c r="B44" t="s">
        <v>357</v>
      </c>
    </row>
    <row r="45" spans="2:2" x14ac:dyDescent="0.25">
      <c r="B45" t="s">
        <v>71</v>
      </c>
    </row>
    <row r="46" spans="2:2" x14ac:dyDescent="0.25">
      <c r="B46" t="s">
        <v>72</v>
      </c>
    </row>
    <row r="47" spans="2:2" x14ac:dyDescent="0.25">
      <c r="B47" t="s">
        <v>358</v>
      </c>
    </row>
    <row r="48" spans="2:2" x14ac:dyDescent="0.25">
      <c r="B48" t="s">
        <v>359</v>
      </c>
    </row>
    <row r="49" spans="2:2" x14ac:dyDescent="0.25">
      <c r="B49" t="s">
        <v>73</v>
      </c>
    </row>
    <row r="50" spans="2:2" x14ac:dyDescent="0.25">
      <c r="B50" t="s">
        <v>74</v>
      </c>
    </row>
    <row r="51" spans="2:2" x14ac:dyDescent="0.25">
      <c r="B51" t="s">
        <v>75</v>
      </c>
    </row>
    <row r="52" spans="2:2" x14ac:dyDescent="0.25">
      <c r="B52" t="s">
        <v>76</v>
      </c>
    </row>
    <row r="53" spans="2:2" x14ac:dyDescent="0.25">
      <c r="B53" t="s">
        <v>77</v>
      </c>
    </row>
    <row r="54" spans="2:2" x14ac:dyDescent="0.25">
      <c r="B54" t="s">
        <v>78</v>
      </c>
    </row>
    <row r="55" spans="2:2" x14ac:dyDescent="0.25">
      <c r="B55" t="s">
        <v>360</v>
      </c>
    </row>
    <row r="56" spans="2:2" x14ac:dyDescent="0.25">
      <c r="B56" t="s">
        <v>79</v>
      </c>
    </row>
    <row r="57" spans="2:2" x14ac:dyDescent="0.25">
      <c r="B57" t="s">
        <v>80</v>
      </c>
    </row>
    <row r="58" spans="2:2" x14ac:dyDescent="0.25">
      <c r="B58" t="s">
        <v>81</v>
      </c>
    </row>
    <row r="59" spans="2:2" x14ac:dyDescent="0.25">
      <c r="B59" t="s">
        <v>82</v>
      </c>
    </row>
    <row r="60" spans="2:2" x14ac:dyDescent="0.25">
      <c r="B60" t="s">
        <v>83</v>
      </c>
    </row>
    <row r="61" spans="2:2" x14ac:dyDescent="0.25">
      <c r="B61" t="s">
        <v>84</v>
      </c>
    </row>
    <row r="62" spans="2:2" x14ac:dyDescent="0.25">
      <c r="B62" t="s">
        <v>85</v>
      </c>
    </row>
    <row r="63" spans="2:2" x14ac:dyDescent="0.25">
      <c r="B63" t="s">
        <v>86</v>
      </c>
    </row>
    <row r="64" spans="2:2" x14ac:dyDescent="0.25">
      <c r="B64" t="s">
        <v>87</v>
      </c>
    </row>
    <row r="65" spans="2:2" x14ac:dyDescent="0.25">
      <c r="B65" t="s">
        <v>361</v>
      </c>
    </row>
    <row r="66" spans="2:2" x14ac:dyDescent="0.25">
      <c r="B66" t="s">
        <v>88</v>
      </c>
    </row>
    <row r="67" spans="2:2" x14ac:dyDescent="0.25">
      <c r="B67" t="s">
        <v>89</v>
      </c>
    </row>
    <row r="68" spans="2:2" x14ac:dyDescent="0.25">
      <c r="B68" t="s">
        <v>90</v>
      </c>
    </row>
    <row r="69" spans="2:2" x14ac:dyDescent="0.25">
      <c r="B69" t="s">
        <v>91</v>
      </c>
    </row>
    <row r="70" spans="2:2" x14ac:dyDescent="0.25">
      <c r="B70" t="s">
        <v>92</v>
      </c>
    </row>
    <row r="71" spans="2:2" x14ac:dyDescent="0.25">
      <c r="B71" t="s">
        <v>93</v>
      </c>
    </row>
    <row r="72" spans="2:2" x14ac:dyDescent="0.25">
      <c r="B72" t="s">
        <v>94</v>
      </c>
    </row>
    <row r="73" spans="2:2" x14ac:dyDescent="0.25">
      <c r="B73" t="s">
        <v>362</v>
      </c>
    </row>
    <row r="74" spans="2:2" x14ac:dyDescent="0.25">
      <c r="B74" t="s">
        <v>95</v>
      </c>
    </row>
    <row r="75" spans="2:2" x14ac:dyDescent="0.25">
      <c r="B75" t="s">
        <v>96</v>
      </c>
    </row>
    <row r="76" spans="2:2" x14ac:dyDescent="0.25">
      <c r="B76" t="s">
        <v>97</v>
      </c>
    </row>
    <row r="77" spans="2:2" x14ac:dyDescent="0.25">
      <c r="B77" t="s">
        <v>98</v>
      </c>
    </row>
    <row r="78" spans="2:2" x14ac:dyDescent="0.25">
      <c r="B78" t="s">
        <v>99</v>
      </c>
    </row>
    <row r="79" spans="2:2" x14ac:dyDescent="0.25">
      <c r="B79" t="s">
        <v>100</v>
      </c>
    </row>
    <row r="80" spans="2:2" x14ac:dyDescent="0.25">
      <c r="B80" t="s">
        <v>142</v>
      </c>
    </row>
    <row r="81" spans="2:2" x14ac:dyDescent="0.25">
      <c r="B81" t="s">
        <v>143</v>
      </c>
    </row>
    <row r="82" spans="2:2" x14ac:dyDescent="0.25">
      <c r="B82" t="s">
        <v>101</v>
      </c>
    </row>
    <row r="83" spans="2:2" x14ac:dyDescent="0.25">
      <c r="B83" t="s">
        <v>144</v>
      </c>
    </row>
    <row r="84" spans="2:2" x14ac:dyDescent="0.25">
      <c r="B84" t="s">
        <v>102</v>
      </c>
    </row>
    <row r="85" spans="2:2" x14ac:dyDescent="0.25">
      <c r="B85" t="s">
        <v>103</v>
      </c>
    </row>
    <row r="86" spans="2:2" x14ac:dyDescent="0.25">
      <c r="B86" t="s">
        <v>104</v>
      </c>
    </row>
    <row r="87" spans="2:2" x14ac:dyDescent="0.25">
      <c r="B87" t="s">
        <v>105</v>
      </c>
    </row>
    <row r="88" spans="2:2" x14ac:dyDescent="0.25">
      <c r="B88" t="s">
        <v>106</v>
      </c>
    </row>
    <row r="89" spans="2:2" x14ac:dyDescent="0.25">
      <c r="B89" t="s">
        <v>107</v>
      </c>
    </row>
    <row r="90" spans="2:2" x14ac:dyDescent="0.25">
      <c r="B90" t="s">
        <v>108</v>
      </c>
    </row>
    <row r="91" spans="2:2" x14ac:dyDescent="0.25">
      <c r="B91" t="s">
        <v>109</v>
      </c>
    </row>
    <row r="92" spans="2:2" x14ac:dyDescent="0.25">
      <c r="B92" t="s">
        <v>110</v>
      </c>
    </row>
    <row r="93" spans="2:2" x14ac:dyDescent="0.25">
      <c r="B93" t="s">
        <v>111</v>
      </c>
    </row>
    <row r="94" spans="2:2" x14ac:dyDescent="0.25">
      <c r="B94" t="s">
        <v>363</v>
      </c>
    </row>
    <row r="95" spans="2:2" x14ac:dyDescent="0.25">
      <c r="B95" t="s">
        <v>112</v>
      </c>
    </row>
    <row r="96" spans="2:2" x14ac:dyDescent="0.25">
      <c r="B96" t="s">
        <v>113</v>
      </c>
    </row>
    <row r="97" spans="2:2" x14ac:dyDescent="0.25">
      <c r="B97" t="s">
        <v>114</v>
      </c>
    </row>
    <row r="98" spans="2:2" x14ac:dyDescent="0.25">
      <c r="B98" t="s">
        <v>364</v>
      </c>
    </row>
    <row r="99" spans="2:2" x14ac:dyDescent="0.25">
      <c r="B99" t="s">
        <v>115</v>
      </c>
    </row>
    <row r="100" spans="2:2" x14ac:dyDescent="0.25">
      <c r="B100" t="s">
        <v>28</v>
      </c>
    </row>
    <row r="101" spans="2:2" x14ac:dyDescent="0.25">
      <c r="B101" t="s">
        <v>365</v>
      </c>
    </row>
    <row r="102" spans="2:2" x14ac:dyDescent="0.25">
      <c r="B102" t="s">
        <v>116</v>
      </c>
    </row>
    <row r="103" spans="2:2" x14ac:dyDescent="0.25">
      <c r="B103" t="s">
        <v>117</v>
      </c>
    </row>
    <row r="104" spans="2:2" x14ac:dyDescent="0.25">
      <c r="B104" t="s">
        <v>118</v>
      </c>
    </row>
    <row r="105" spans="2:2" x14ac:dyDescent="0.25">
      <c r="B105" t="s">
        <v>119</v>
      </c>
    </row>
    <row r="106" spans="2:2" x14ac:dyDescent="0.25">
      <c r="B106" t="s">
        <v>120</v>
      </c>
    </row>
    <row r="107" spans="2:2" x14ac:dyDescent="0.25">
      <c r="B107" t="s">
        <v>121</v>
      </c>
    </row>
    <row r="108" spans="2:2" x14ac:dyDescent="0.25">
      <c r="B108" t="s">
        <v>122</v>
      </c>
    </row>
    <row r="109" spans="2:2" x14ac:dyDescent="0.25">
      <c r="B109" t="s">
        <v>123</v>
      </c>
    </row>
    <row r="110" spans="2:2" x14ac:dyDescent="0.25">
      <c r="B110" t="s">
        <v>366</v>
      </c>
    </row>
    <row r="111" spans="2:2" x14ac:dyDescent="0.25">
      <c r="B111" t="s">
        <v>367</v>
      </c>
    </row>
    <row r="112" spans="2:2" x14ac:dyDescent="0.25">
      <c r="B112" t="s">
        <v>124</v>
      </c>
    </row>
    <row r="113" spans="2:2" x14ac:dyDescent="0.25">
      <c r="B113" t="s">
        <v>125</v>
      </c>
    </row>
    <row r="114" spans="2:2" x14ac:dyDescent="0.25">
      <c r="B114" t="s">
        <v>126</v>
      </c>
    </row>
    <row r="115" spans="2:2" x14ac:dyDescent="0.25">
      <c r="B115" t="s">
        <v>127</v>
      </c>
    </row>
    <row r="116" spans="2:2" x14ac:dyDescent="0.25">
      <c r="B116" t="s">
        <v>128</v>
      </c>
    </row>
    <row r="117" spans="2:2" x14ac:dyDescent="0.25">
      <c r="B117" t="s">
        <v>129</v>
      </c>
    </row>
    <row r="118" spans="2:2" x14ac:dyDescent="0.25">
      <c r="B118" t="s">
        <v>130</v>
      </c>
    </row>
    <row r="119" spans="2:2" x14ac:dyDescent="0.25">
      <c r="B119" t="s">
        <v>131</v>
      </c>
    </row>
    <row r="120" spans="2:2" x14ac:dyDescent="0.25">
      <c r="B120" t="s">
        <v>132</v>
      </c>
    </row>
    <row r="121" spans="2:2" x14ac:dyDescent="0.25">
      <c r="B121" t="s">
        <v>133</v>
      </c>
    </row>
    <row r="122" spans="2:2" x14ac:dyDescent="0.25">
      <c r="B122" t="s">
        <v>368</v>
      </c>
    </row>
    <row r="123" spans="2:2" x14ac:dyDescent="0.25">
      <c r="B123" t="s">
        <v>134</v>
      </c>
    </row>
    <row r="124" spans="2:2" x14ac:dyDescent="0.25">
      <c r="B124" t="s">
        <v>369</v>
      </c>
    </row>
    <row r="125" spans="2:2" x14ac:dyDescent="0.25">
      <c r="B125" t="s">
        <v>135</v>
      </c>
    </row>
    <row r="126" spans="2:2" x14ac:dyDescent="0.25">
      <c r="B126" t="s">
        <v>136</v>
      </c>
    </row>
    <row r="127" spans="2:2" x14ac:dyDescent="0.25">
      <c r="B127" t="s">
        <v>137</v>
      </c>
    </row>
    <row r="128" spans="2:2" x14ac:dyDescent="0.25">
      <c r="B128" t="s">
        <v>138</v>
      </c>
    </row>
    <row r="129" spans="2:2" x14ac:dyDescent="0.25">
      <c r="B129" t="s">
        <v>139</v>
      </c>
    </row>
    <row r="130" spans="2:2" x14ac:dyDescent="0.25">
      <c r="B130" t="s">
        <v>140</v>
      </c>
    </row>
    <row r="131" spans="2:2" x14ac:dyDescent="0.25">
      <c r="B131" t="s">
        <v>145</v>
      </c>
    </row>
    <row r="132" spans="2:2" x14ac:dyDescent="0.25">
      <c r="B132" t="s">
        <v>370</v>
      </c>
    </row>
    <row r="133" spans="2:2" x14ac:dyDescent="0.25">
      <c r="B133" t="s">
        <v>146</v>
      </c>
    </row>
    <row r="134" spans="2:2" x14ac:dyDescent="0.25">
      <c r="B134" t="s">
        <v>371</v>
      </c>
    </row>
    <row r="135" spans="2:2" x14ac:dyDescent="0.25">
      <c r="B135" t="s">
        <v>29</v>
      </c>
    </row>
    <row r="136" spans="2:2" x14ac:dyDescent="0.25">
      <c r="B136" t="s">
        <v>372</v>
      </c>
    </row>
    <row r="137" spans="2:2" x14ac:dyDescent="0.25">
      <c r="B137" t="s">
        <v>373</v>
      </c>
    </row>
    <row r="138" spans="2:2" x14ac:dyDescent="0.25">
      <c r="B138" t="s">
        <v>147</v>
      </c>
    </row>
    <row r="139" spans="2:2" x14ac:dyDescent="0.25">
      <c r="B139" t="s">
        <v>148</v>
      </c>
    </row>
    <row r="140" spans="2:2" x14ac:dyDescent="0.25">
      <c r="B140" t="s">
        <v>149</v>
      </c>
    </row>
    <row r="141" spans="2:2" x14ac:dyDescent="0.25">
      <c r="B141" t="s">
        <v>150</v>
      </c>
    </row>
    <row r="142" spans="2:2" x14ac:dyDescent="0.25">
      <c r="B142" t="s">
        <v>151</v>
      </c>
    </row>
    <row r="143" spans="2:2" x14ac:dyDescent="0.25">
      <c r="B143" t="s">
        <v>152</v>
      </c>
    </row>
    <row r="144" spans="2:2" x14ac:dyDescent="0.25">
      <c r="B144" t="s">
        <v>153</v>
      </c>
    </row>
    <row r="145" spans="2:2" x14ac:dyDescent="0.25">
      <c r="B145" t="s">
        <v>154</v>
      </c>
    </row>
    <row r="146" spans="2:2" x14ac:dyDescent="0.25">
      <c r="B146" t="s">
        <v>155</v>
      </c>
    </row>
    <row r="147" spans="2:2" x14ac:dyDescent="0.25">
      <c r="B147" t="s">
        <v>156</v>
      </c>
    </row>
    <row r="148" spans="2:2" x14ac:dyDescent="0.25">
      <c r="B148" t="s">
        <v>157</v>
      </c>
    </row>
    <row r="149" spans="2:2" x14ac:dyDescent="0.25">
      <c r="B149" t="s">
        <v>158</v>
      </c>
    </row>
    <row r="150" spans="2:2" x14ac:dyDescent="0.25">
      <c r="B150" t="s">
        <v>374</v>
      </c>
    </row>
    <row r="151" spans="2:2" x14ac:dyDescent="0.25">
      <c r="B151" t="s">
        <v>159</v>
      </c>
    </row>
    <row r="152" spans="2:2" x14ac:dyDescent="0.25">
      <c r="B152" t="s">
        <v>375</v>
      </c>
    </row>
    <row r="153" spans="2:2" x14ac:dyDescent="0.25">
      <c r="B153" t="s">
        <v>160</v>
      </c>
    </row>
    <row r="154" spans="2:2" x14ac:dyDescent="0.25">
      <c r="B154" t="s">
        <v>161</v>
      </c>
    </row>
    <row r="155" spans="2:2" x14ac:dyDescent="0.25">
      <c r="B155" t="s">
        <v>162</v>
      </c>
    </row>
    <row r="156" spans="2:2" x14ac:dyDescent="0.25">
      <c r="B156" t="s">
        <v>163</v>
      </c>
    </row>
    <row r="157" spans="2:2" x14ac:dyDescent="0.25">
      <c r="B157" t="s">
        <v>164</v>
      </c>
    </row>
    <row r="158" spans="2:2" x14ac:dyDescent="0.25">
      <c r="B158" t="s">
        <v>165</v>
      </c>
    </row>
    <row r="159" spans="2:2" x14ac:dyDescent="0.25">
      <c r="B159" t="s">
        <v>166</v>
      </c>
    </row>
    <row r="160" spans="2:2" x14ac:dyDescent="0.25">
      <c r="B160" t="s">
        <v>167</v>
      </c>
    </row>
    <row r="161" spans="2:2" x14ac:dyDescent="0.25">
      <c r="B161" t="s">
        <v>168</v>
      </c>
    </row>
    <row r="162" spans="2:2" x14ac:dyDescent="0.25">
      <c r="B162" t="s">
        <v>169</v>
      </c>
    </row>
    <row r="163" spans="2:2" x14ac:dyDescent="0.25">
      <c r="B163" t="s">
        <v>170</v>
      </c>
    </row>
    <row r="164" spans="2:2" x14ac:dyDescent="0.25">
      <c r="B164" t="s">
        <v>171</v>
      </c>
    </row>
    <row r="165" spans="2:2" x14ac:dyDescent="0.25">
      <c r="B165" t="s">
        <v>376</v>
      </c>
    </row>
    <row r="166" spans="2:2" x14ac:dyDescent="0.25">
      <c r="B166" t="s">
        <v>172</v>
      </c>
    </row>
    <row r="167" spans="2:2" x14ac:dyDescent="0.25">
      <c r="B167" t="s">
        <v>173</v>
      </c>
    </row>
    <row r="168" spans="2:2" x14ac:dyDescent="0.25">
      <c r="B168" t="s">
        <v>174</v>
      </c>
    </row>
    <row r="169" spans="2:2" x14ac:dyDescent="0.25">
      <c r="B169" t="s">
        <v>175</v>
      </c>
    </row>
    <row r="170" spans="2:2" x14ac:dyDescent="0.25">
      <c r="B170" t="s">
        <v>176</v>
      </c>
    </row>
    <row r="171" spans="2:2" x14ac:dyDescent="0.25">
      <c r="B171" t="s">
        <v>177</v>
      </c>
    </row>
    <row r="172" spans="2:2" x14ac:dyDescent="0.25">
      <c r="B172" t="s">
        <v>178</v>
      </c>
    </row>
    <row r="173" spans="2:2" x14ac:dyDescent="0.25">
      <c r="B173" t="s">
        <v>179</v>
      </c>
    </row>
    <row r="174" spans="2:2" x14ac:dyDescent="0.25">
      <c r="B174" t="s">
        <v>180</v>
      </c>
    </row>
    <row r="175" spans="2:2" x14ac:dyDescent="0.25">
      <c r="B175" t="s">
        <v>181</v>
      </c>
    </row>
    <row r="176" spans="2:2" x14ac:dyDescent="0.25">
      <c r="B176" t="s">
        <v>182</v>
      </c>
    </row>
    <row r="177" spans="2:2" x14ac:dyDescent="0.25">
      <c r="B177" t="s">
        <v>183</v>
      </c>
    </row>
    <row r="178" spans="2:2" x14ac:dyDescent="0.25">
      <c r="B178" t="s">
        <v>184</v>
      </c>
    </row>
    <row r="179" spans="2:2" x14ac:dyDescent="0.25">
      <c r="B179" t="s">
        <v>185</v>
      </c>
    </row>
    <row r="180" spans="2:2" x14ac:dyDescent="0.25">
      <c r="B180" t="s">
        <v>186</v>
      </c>
    </row>
    <row r="181" spans="2:2" x14ac:dyDescent="0.25">
      <c r="B181" t="s">
        <v>187</v>
      </c>
    </row>
    <row r="182" spans="2:2" x14ac:dyDescent="0.25">
      <c r="B182" t="s">
        <v>188</v>
      </c>
    </row>
    <row r="183" spans="2:2" x14ac:dyDescent="0.25">
      <c r="B183" t="s">
        <v>189</v>
      </c>
    </row>
    <row r="184" spans="2:2" x14ac:dyDescent="0.25">
      <c r="B184" t="s">
        <v>190</v>
      </c>
    </row>
    <row r="185" spans="2:2" x14ac:dyDescent="0.25">
      <c r="B185" t="s">
        <v>191</v>
      </c>
    </row>
    <row r="186" spans="2:2" x14ac:dyDescent="0.25">
      <c r="B186" t="s">
        <v>192</v>
      </c>
    </row>
    <row r="187" spans="2:2" x14ac:dyDescent="0.25">
      <c r="B187" t="s">
        <v>193</v>
      </c>
    </row>
    <row r="188" spans="2:2" x14ac:dyDescent="0.25">
      <c r="B188" t="s">
        <v>194</v>
      </c>
    </row>
    <row r="189" spans="2:2" x14ac:dyDescent="0.25">
      <c r="B189" t="s">
        <v>195</v>
      </c>
    </row>
    <row r="190" spans="2:2" x14ac:dyDescent="0.25">
      <c r="B190" t="s">
        <v>196</v>
      </c>
    </row>
    <row r="191" spans="2:2" x14ac:dyDescent="0.25">
      <c r="B191" t="s">
        <v>197</v>
      </c>
    </row>
    <row r="192" spans="2:2" x14ac:dyDescent="0.25">
      <c r="B192" t="s">
        <v>198</v>
      </c>
    </row>
    <row r="193" spans="2:2" x14ac:dyDescent="0.25">
      <c r="B193" t="s">
        <v>199</v>
      </c>
    </row>
    <row r="194" spans="2:2" x14ac:dyDescent="0.25">
      <c r="B194" t="s">
        <v>200</v>
      </c>
    </row>
    <row r="195" spans="2:2" x14ac:dyDescent="0.25">
      <c r="B195" t="s">
        <v>201</v>
      </c>
    </row>
    <row r="196" spans="2:2" x14ac:dyDescent="0.25">
      <c r="B196" t="s">
        <v>202</v>
      </c>
    </row>
    <row r="197" spans="2:2" x14ac:dyDescent="0.25">
      <c r="B197" t="s">
        <v>203</v>
      </c>
    </row>
    <row r="198" spans="2:2" x14ac:dyDescent="0.25">
      <c r="B198" t="s">
        <v>204</v>
      </c>
    </row>
    <row r="199" spans="2:2" x14ac:dyDescent="0.25">
      <c r="B199" t="s">
        <v>205</v>
      </c>
    </row>
    <row r="200" spans="2:2" x14ac:dyDescent="0.25">
      <c r="B200" t="s">
        <v>206</v>
      </c>
    </row>
    <row r="201" spans="2:2" x14ac:dyDescent="0.25">
      <c r="B201" t="s">
        <v>30</v>
      </c>
    </row>
    <row r="202" spans="2:2" x14ac:dyDescent="0.25">
      <c r="B202" t="s">
        <v>377</v>
      </c>
    </row>
    <row r="203" spans="2:2" x14ac:dyDescent="0.25">
      <c r="B203" t="s">
        <v>207</v>
      </c>
    </row>
    <row r="204" spans="2:2" x14ac:dyDescent="0.25">
      <c r="B204" t="s">
        <v>208</v>
      </c>
    </row>
    <row r="205" spans="2:2" x14ac:dyDescent="0.25">
      <c r="B205" t="s">
        <v>209</v>
      </c>
    </row>
    <row r="206" spans="2:2" x14ac:dyDescent="0.25">
      <c r="B206" t="s">
        <v>210</v>
      </c>
    </row>
    <row r="207" spans="2:2" x14ac:dyDescent="0.25">
      <c r="B207" t="s">
        <v>211</v>
      </c>
    </row>
    <row r="208" spans="2:2" x14ac:dyDescent="0.25">
      <c r="B208" t="s">
        <v>31</v>
      </c>
    </row>
    <row r="209" spans="2:2" x14ac:dyDescent="0.25">
      <c r="B209" t="s">
        <v>378</v>
      </c>
    </row>
    <row r="210" spans="2:2" x14ac:dyDescent="0.25">
      <c r="B210" t="s">
        <v>212</v>
      </c>
    </row>
    <row r="211" spans="2:2" x14ac:dyDescent="0.25">
      <c r="B211" t="s">
        <v>213</v>
      </c>
    </row>
    <row r="212" spans="2:2" x14ac:dyDescent="0.25">
      <c r="B212" t="s">
        <v>214</v>
      </c>
    </row>
    <row r="213" spans="2:2" x14ac:dyDescent="0.25">
      <c r="B213" t="s">
        <v>215</v>
      </c>
    </row>
    <row r="214" spans="2:2" x14ac:dyDescent="0.25">
      <c r="B214" t="s">
        <v>379</v>
      </c>
    </row>
    <row r="215" spans="2:2" x14ac:dyDescent="0.25">
      <c r="B215" t="s">
        <v>380</v>
      </c>
    </row>
    <row r="216" spans="2:2" x14ac:dyDescent="0.25">
      <c r="B216" t="s">
        <v>216</v>
      </c>
    </row>
    <row r="217" spans="2:2" x14ac:dyDescent="0.25">
      <c r="B217" t="s">
        <v>217</v>
      </c>
    </row>
    <row r="218" spans="2:2" x14ac:dyDescent="0.25">
      <c r="B218" t="s">
        <v>218</v>
      </c>
    </row>
    <row r="219" spans="2:2" x14ac:dyDescent="0.25">
      <c r="B219" t="s">
        <v>219</v>
      </c>
    </row>
    <row r="220" spans="2:2" x14ac:dyDescent="0.25">
      <c r="B220" t="s">
        <v>220</v>
      </c>
    </row>
    <row r="221" spans="2:2" x14ac:dyDescent="0.25">
      <c r="B221" t="s">
        <v>221</v>
      </c>
    </row>
    <row r="222" spans="2:2" x14ac:dyDescent="0.25">
      <c r="B222" t="s">
        <v>222</v>
      </c>
    </row>
    <row r="223" spans="2:2" x14ac:dyDescent="0.25">
      <c r="B223" t="s">
        <v>223</v>
      </c>
    </row>
    <row r="224" spans="2:2" x14ac:dyDescent="0.25">
      <c r="B224" t="s">
        <v>224</v>
      </c>
    </row>
    <row r="225" spans="2:2" x14ac:dyDescent="0.25">
      <c r="B225" t="s">
        <v>225</v>
      </c>
    </row>
    <row r="226" spans="2:2" x14ac:dyDescent="0.25">
      <c r="B226" t="s">
        <v>226</v>
      </c>
    </row>
    <row r="227" spans="2:2" x14ac:dyDescent="0.25">
      <c r="B227" t="s">
        <v>227</v>
      </c>
    </row>
    <row r="228" spans="2:2" x14ac:dyDescent="0.25">
      <c r="B228" t="s">
        <v>228</v>
      </c>
    </row>
    <row r="229" spans="2:2" x14ac:dyDescent="0.25">
      <c r="B229" t="s">
        <v>229</v>
      </c>
    </row>
    <row r="230" spans="2:2" x14ac:dyDescent="0.25">
      <c r="B230" t="s">
        <v>230</v>
      </c>
    </row>
    <row r="231" spans="2:2" x14ac:dyDescent="0.25">
      <c r="B231" t="s">
        <v>231</v>
      </c>
    </row>
    <row r="232" spans="2:2" x14ac:dyDescent="0.25">
      <c r="B232" t="s">
        <v>232</v>
      </c>
    </row>
    <row r="233" spans="2:2" x14ac:dyDescent="0.25">
      <c r="B233" t="s">
        <v>233</v>
      </c>
    </row>
    <row r="234" spans="2:2" x14ac:dyDescent="0.25">
      <c r="B234" t="s">
        <v>234</v>
      </c>
    </row>
    <row r="235" spans="2:2" x14ac:dyDescent="0.25">
      <c r="B235" t="s">
        <v>235</v>
      </c>
    </row>
    <row r="236" spans="2:2" x14ac:dyDescent="0.25">
      <c r="B236" t="s">
        <v>236</v>
      </c>
    </row>
    <row r="237" spans="2:2" x14ac:dyDescent="0.25">
      <c r="B237" t="s">
        <v>237</v>
      </c>
    </row>
    <row r="238" spans="2:2" x14ac:dyDescent="0.25">
      <c r="B238" t="s">
        <v>238</v>
      </c>
    </row>
    <row r="239" spans="2:2" x14ac:dyDescent="0.25">
      <c r="B239" t="s">
        <v>239</v>
      </c>
    </row>
    <row r="240" spans="2:2" x14ac:dyDescent="0.25">
      <c r="B240" t="s">
        <v>240</v>
      </c>
    </row>
    <row r="241" spans="2:2" x14ac:dyDescent="0.25">
      <c r="B241" t="s">
        <v>241</v>
      </c>
    </row>
    <row r="242" spans="2:2" x14ac:dyDescent="0.25">
      <c r="B242" t="s">
        <v>242</v>
      </c>
    </row>
    <row r="243" spans="2:2" x14ac:dyDescent="0.25">
      <c r="B243" t="s">
        <v>243</v>
      </c>
    </row>
    <row r="244" spans="2:2" x14ac:dyDescent="0.25">
      <c r="B244" t="s">
        <v>381</v>
      </c>
    </row>
    <row r="245" spans="2:2" x14ac:dyDescent="0.25">
      <c r="B245" t="s">
        <v>244</v>
      </c>
    </row>
    <row r="246" spans="2:2" x14ac:dyDescent="0.25">
      <c r="B246" t="s">
        <v>245</v>
      </c>
    </row>
    <row r="247" spans="2:2" x14ac:dyDescent="0.25">
      <c r="B247" t="s">
        <v>246</v>
      </c>
    </row>
    <row r="248" spans="2:2" x14ac:dyDescent="0.25">
      <c r="B248" t="s">
        <v>247</v>
      </c>
    </row>
    <row r="249" spans="2:2" x14ac:dyDescent="0.25">
      <c r="B249" t="s">
        <v>248</v>
      </c>
    </row>
    <row r="250" spans="2:2" x14ac:dyDescent="0.25">
      <c r="B250" t="s">
        <v>249</v>
      </c>
    </row>
    <row r="251" spans="2:2" x14ac:dyDescent="0.25">
      <c r="B251" t="s">
        <v>250</v>
      </c>
    </row>
    <row r="252" spans="2:2" x14ac:dyDescent="0.25">
      <c r="B252" t="s">
        <v>382</v>
      </c>
    </row>
    <row r="253" spans="2:2" x14ac:dyDescent="0.25">
      <c r="B253" t="s">
        <v>383</v>
      </c>
    </row>
    <row r="254" spans="2:2" x14ac:dyDescent="0.25">
      <c r="B254" t="s">
        <v>251</v>
      </c>
    </row>
    <row r="255" spans="2:2" x14ac:dyDescent="0.25">
      <c r="B255" t="s">
        <v>32</v>
      </c>
    </row>
    <row r="256" spans="2:2" x14ac:dyDescent="0.25">
      <c r="B256" t="s">
        <v>384</v>
      </c>
    </row>
    <row r="257" spans="2:2" x14ac:dyDescent="0.25">
      <c r="B257" t="s">
        <v>252</v>
      </c>
    </row>
    <row r="258" spans="2:2" x14ac:dyDescent="0.25">
      <c r="B258" t="s">
        <v>253</v>
      </c>
    </row>
    <row r="259" spans="2:2" x14ac:dyDescent="0.25">
      <c r="B259" t="s">
        <v>254</v>
      </c>
    </row>
    <row r="260" spans="2:2" x14ac:dyDescent="0.25">
      <c r="B260" t="s">
        <v>255</v>
      </c>
    </row>
    <row r="261" spans="2:2" x14ac:dyDescent="0.25">
      <c r="B261" t="s">
        <v>256</v>
      </c>
    </row>
    <row r="262" spans="2:2" x14ac:dyDescent="0.25">
      <c r="B262" t="s">
        <v>257</v>
      </c>
    </row>
    <row r="263" spans="2:2" x14ac:dyDescent="0.25">
      <c r="B263" t="s">
        <v>33</v>
      </c>
    </row>
    <row r="264" spans="2:2" x14ac:dyDescent="0.25">
      <c r="B264" t="s">
        <v>385</v>
      </c>
    </row>
    <row r="265" spans="2:2" x14ac:dyDescent="0.25">
      <c r="B265" t="s">
        <v>258</v>
      </c>
    </row>
    <row r="266" spans="2:2" x14ac:dyDescent="0.25">
      <c r="B266" t="s">
        <v>259</v>
      </c>
    </row>
    <row r="267" spans="2:2" x14ac:dyDescent="0.25">
      <c r="B267" t="s">
        <v>260</v>
      </c>
    </row>
    <row r="268" spans="2:2" x14ac:dyDescent="0.25">
      <c r="B268" t="s">
        <v>261</v>
      </c>
    </row>
    <row r="269" spans="2:2" x14ac:dyDescent="0.25">
      <c r="B269" t="s">
        <v>262</v>
      </c>
    </row>
    <row r="270" spans="2:2" x14ac:dyDescent="0.25">
      <c r="B270" t="s">
        <v>263</v>
      </c>
    </row>
    <row r="271" spans="2:2" x14ac:dyDescent="0.25">
      <c r="B271" t="s">
        <v>264</v>
      </c>
    </row>
    <row r="272" spans="2:2" x14ac:dyDescent="0.25">
      <c r="B272" t="s">
        <v>386</v>
      </c>
    </row>
    <row r="273" spans="2:2" x14ac:dyDescent="0.25">
      <c r="B273" t="s">
        <v>265</v>
      </c>
    </row>
    <row r="274" spans="2:2" x14ac:dyDescent="0.25">
      <c r="B274" t="s">
        <v>266</v>
      </c>
    </row>
    <row r="275" spans="2:2" x14ac:dyDescent="0.25">
      <c r="B275" t="s">
        <v>267</v>
      </c>
    </row>
    <row r="276" spans="2:2" x14ac:dyDescent="0.25">
      <c r="B276" t="s">
        <v>268</v>
      </c>
    </row>
    <row r="277" spans="2:2" x14ac:dyDescent="0.25">
      <c r="B277" t="s">
        <v>269</v>
      </c>
    </row>
    <row r="278" spans="2:2" x14ac:dyDescent="0.25">
      <c r="B278" t="s">
        <v>270</v>
      </c>
    </row>
    <row r="279" spans="2:2" x14ac:dyDescent="0.25">
      <c r="B279" t="s">
        <v>271</v>
      </c>
    </row>
    <row r="280" spans="2:2" x14ac:dyDescent="0.25">
      <c r="B280" t="s">
        <v>272</v>
      </c>
    </row>
    <row r="281" spans="2:2" x14ac:dyDescent="0.25">
      <c r="B281" t="s">
        <v>387</v>
      </c>
    </row>
    <row r="282" spans="2:2" x14ac:dyDescent="0.25">
      <c r="B282" t="s">
        <v>273</v>
      </c>
    </row>
    <row r="283" spans="2:2" x14ac:dyDescent="0.25">
      <c r="B283" t="s">
        <v>274</v>
      </c>
    </row>
    <row r="284" spans="2:2" x14ac:dyDescent="0.25">
      <c r="B284" t="s">
        <v>275</v>
      </c>
    </row>
    <row r="285" spans="2:2" x14ac:dyDescent="0.25">
      <c r="B285" t="s">
        <v>276</v>
      </c>
    </row>
    <row r="286" spans="2:2" x14ac:dyDescent="0.25">
      <c r="B286" t="s">
        <v>277</v>
      </c>
    </row>
    <row r="287" spans="2:2" x14ac:dyDescent="0.25">
      <c r="B287" t="s">
        <v>278</v>
      </c>
    </row>
    <row r="288" spans="2:2" x14ac:dyDescent="0.25">
      <c r="B288" t="s">
        <v>279</v>
      </c>
    </row>
    <row r="289" spans="2:2" x14ac:dyDescent="0.25">
      <c r="B289" t="s">
        <v>280</v>
      </c>
    </row>
    <row r="290" spans="2:2" x14ac:dyDescent="0.25">
      <c r="B290" t="s">
        <v>281</v>
      </c>
    </row>
    <row r="291" spans="2:2" x14ac:dyDescent="0.25">
      <c r="B291" t="s">
        <v>282</v>
      </c>
    </row>
    <row r="292" spans="2:2" x14ac:dyDescent="0.25">
      <c r="B292" t="s">
        <v>283</v>
      </c>
    </row>
    <row r="293" spans="2:2" x14ac:dyDescent="0.25">
      <c r="B293" t="s">
        <v>284</v>
      </c>
    </row>
    <row r="294" spans="2:2" x14ac:dyDescent="0.25">
      <c r="B294" t="s">
        <v>388</v>
      </c>
    </row>
    <row r="295" spans="2:2" x14ac:dyDescent="0.25">
      <c r="B295" t="s">
        <v>285</v>
      </c>
    </row>
    <row r="296" spans="2:2" x14ac:dyDescent="0.25">
      <c r="B296" t="s">
        <v>34</v>
      </c>
    </row>
    <row r="297" spans="2:2" x14ac:dyDescent="0.25">
      <c r="B297" t="s">
        <v>389</v>
      </c>
    </row>
    <row r="298" spans="2:2" x14ac:dyDescent="0.25">
      <c r="B298" t="s">
        <v>286</v>
      </c>
    </row>
    <row r="299" spans="2:2" x14ac:dyDescent="0.25">
      <c r="B299" t="s">
        <v>287</v>
      </c>
    </row>
    <row r="300" spans="2:2" x14ac:dyDescent="0.25">
      <c r="B300" t="s">
        <v>288</v>
      </c>
    </row>
    <row r="301" spans="2:2" x14ac:dyDescent="0.25">
      <c r="B301" t="s">
        <v>289</v>
      </c>
    </row>
    <row r="302" spans="2:2" x14ac:dyDescent="0.25">
      <c r="B302" t="s">
        <v>290</v>
      </c>
    </row>
    <row r="303" spans="2:2" x14ac:dyDescent="0.25">
      <c r="B303" t="s">
        <v>291</v>
      </c>
    </row>
    <row r="304" spans="2:2" x14ac:dyDescent="0.25">
      <c r="B304" t="s">
        <v>292</v>
      </c>
    </row>
    <row r="305" spans="2:2" x14ac:dyDescent="0.25">
      <c r="B305" t="s">
        <v>293</v>
      </c>
    </row>
    <row r="306" spans="2:2" x14ac:dyDescent="0.25">
      <c r="B306" t="s">
        <v>294</v>
      </c>
    </row>
    <row r="307" spans="2:2" x14ac:dyDescent="0.25">
      <c r="B307" t="s">
        <v>390</v>
      </c>
    </row>
    <row r="308" spans="2:2" x14ac:dyDescent="0.25">
      <c r="B308" t="s">
        <v>295</v>
      </c>
    </row>
    <row r="309" spans="2:2" x14ac:dyDescent="0.25">
      <c r="B309" t="s">
        <v>391</v>
      </c>
    </row>
    <row r="310" spans="2:2" x14ac:dyDescent="0.25">
      <c r="B310" t="s">
        <v>296</v>
      </c>
    </row>
    <row r="311" spans="2:2" x14ac:dyDescent="0.25">
      <c r="B311" t="s">
        <v>297</v>
      </c>
    </row>
    <row r="312" spans="2:2" x14ac:dyDescent="0.25">
      <c r="B312" t="s">
        <v>298</v>
      </c>
    </row>
    <row r="313" spans="2:2" x14ac:dyDescent="0.25">
      <c r="B313" t="s">
        <v>299</v>
      </c>
    </row>
    <row r="314" spans="2:2" x14ac:dyDescent="0.25">
      <c r="B314" t="s">
        <v>300</v>
      </c>
    </row>
    <row r="315" spans="2:2" x14ac:dyDescent="0.25">
      <c r="B315" t="s">
        <v>301</v>
      </c>
    </row>
    <row r="316" spans="2:2" x14ac:dyDescent="0.25">
      <c r="B316" t="s">
        <v>302</v>
      </c>
    </row>
    <row r="317" spans="2:2" x14ac:dyDescent="0.25">
      <c r="B317" t="s">
        <v>303</v>
      </c>
    </row>
    <row r="318" spans="2:2" x14ac:dyDescent="0.25">
      <c r="B318" t="s">
        <v>304</v>
      </c>
    </row>
    <row r="319" spans="2:2" x14ac:dyDescent="0.25">
      <c r="B319" t="s">
        <v>35</v>
      </c>
    </row>
    <row r="320" spans="2:2" x14ac:dyDescent="0.25">
      <c r="B320" t="s">
        <v>392</v>
      </c>
    </row>
    <row r="321" spans="2:2" x14ac:dyDescent="0.25">
      <c r="B321" t="s">
        <v>305</v>
      </c>
    </row>
    <row r="322" spans="2:2" x14ac:dyDescent="0.25">
      <c r="B322" t="s">
        <v>306</v>
      </c>
    </row>
    <row r="323" spans="2:2" x14ac:dyDescent="0.25">
      <c r="B323" t="s">
        <v>307</v>
      </c>
    </row>
  </sheetData>
  <sortState xmlns:xlrd2="http://schemas.microsoft.com/office/spreadsheetml/2017/richdata2" ref="B3:B323">
    <sortCondition ref="B2:B32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087bddc-c408-4044-b25c-20f61d2822d7">
      <Terms xmlns="http://schemas.microsoft.com/office/infopath/2007/PartnerControls"/>
    </lcf76f155ced4ddcb4097134ff3c332f>
    <TaxCatchAll xmlns="18d157b6-dee6-42b3-8aff-f2cfeed3df3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2299146BCE453449E26963522DC02EC" ma:contentTypeVersion="13" ma:contentTypeDescription="Create a new document." ma:contentTypeScope="" ma:versionID="ecb73e5906cb0f9c9bc12cf230795edb">
  <xsd:schema xmlns:xsd="http://www.w3.org/2001/XMLSchema" xmlns:xs="http://www.w3.org/2001/XMLSchema" xmlns:p="http://schemas.microsoft.com/office/2006/metadata/properties" xmlns:ns2="0087bddc-c408-4044-b25c-20f61d2822d7" xmlns:ns3="18d157b6-dee6-42b3-8aff-f2cfeed3df38" targetNamespace="http://schemas.microsoft.com/office/2006/metadata/properties" ma:root="true" ma:fieldsID="79b113c3dc6389b9458355bbc057ddf7" ns2:_="" ns3:_="">
    <xsd:import namespace="0087bddc-c408-4044-b25c-20f61d2822d7"/>
    <xsd:import namespace="18d157b6-dee6-42b3-8aff-f2cfeed3df3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87bddc-c408-4044-b25c-20f61d2822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f528a02-b816-4b76-a697-0d174196c0e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d157b6-dee6-42b3-8aff-f2cfeed3df3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e36760d-060b-49a0-9509-6455a243268a}" ma:internalName="TaxCatchAll" ma:showField="CatchAllData" ma:web="18d157b6-dee6-42b3-8aff-f2cfeed3df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54C0A4-7FE8-4E52-AC91-51619D55D04C}">
  <ds:schemaRefs>
    <ds:schemaRef ds:uri="http://schemas.microsoft.com/office/2006/documentManagement/types"/>
    <ds:schemaRef ds:uri="18d157b6-dee6-42b3-8aff-f2cfeed3df38"/>
    <ds:schemaRef ds:uri="http://purl.org/dc/elements/1.1/"/>
    <ds:schemaRef ds:uri="0087bddc-c408-4044-b25c-20f61d2822d7"/>
    <ds:schemaRef ds:uri="http://schemas.openxmlformats.org/package/2006/metadata/core-properties"/>
    <ds:schemaRef ds:uri="http://purl.org/dc/terms/"/>
    <ds:schemaRef ds:uri="http://purl.org/dc/dcmitype/"/>
    <ds:schemaRef ds:uri="http://schemas.microsoft.com/office/2006/metadata/properti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B0BFEDE3-A6CF-4173-B2CA-F183C67447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87bddc-c408-4044-b25c-20f61d2822d7"/>
    <ds:schemaRef ds:uri="18d157b6-dee6-42b3-8aff-f2cfeed3df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350352-0943-41C6-B2DD-40C8E1F3D8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of Contents</vt:lpstr>
      <vt:lpstr>User Guide</vt:lpstr>
      <vt:lpstr>Deadlines</vt:lpstr>
      <vt:lpstr>TrackingSheet</vt:lpstr>
      <vt:lpstr>SummaryReport</vt:lpstr>
      <vt:lpstr>HiddenHelper</vt:lpstr>
      <vt:lpstr>Hidden_ListOfJursidictions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 Mulberry</dc:creator>
  <cp:keywords/>
  <dc:description/>
  <cp:lastModifiedBy>Hannah Maynard</cp:lastModifiedBy>
  <cp:revision/>
  <dcterms:created xsi:type="dcterms:W3CDTF">2023-12-05T16:50:40Z</dcterms:created>
  <dcterms:modified xsi:type="dcterms:W3CDTF">2025-02-19T18:22:21Z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0x01010032299146BCE453449E26963522DC02EC</vt:lpwstr>
  </property>
  <property fmtid="{D5CDD505-2E9C-101B-9397-08002B2CF9AE}" pid="3" name="MediaServiceImageTags">
    <vt:lpwstr/>
  </property>
</Properties>
</file>